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Udens projekta tames uz 13_05_2020\"/>
    </mc:Choice>
  </mc:AlternateContent>
  <xr:revisionPtr revIDLastSave="0" documentId="8_{FE304516-4604-4CD0-87D6-33662F10BB71}" xr6:coauthVersionLast="45" xr6:coauthVersionMax="45" xr10:uidLastSave="{00000000-0000-0000-0000-000000000000}"/>
  <bookViews>
    <workbookView xWindow="-120" yWindow="-120" windowWidth="20730" windowHeight="11160" tabRatio="953" xr2:uid="{00000000-000D-0000-FFFF-FFFF00000000}"/>
  </bookViews>
  <sheets>
    <sheet name="Buvniecibas koptame" sheetId="43" r:id="rId1"/>
    <sheet name="Paredz_ligumc_koptame" sheetId="1" r:id="rId2"/>
    <sheet name="Pasutit_buvn" sheetId="13" state="hidden" r:id="rId3"/>
    <sheet name="koptame1" sheetId="3" r:id="rId4"/>
    <sheet name="TS1" sheetId="17" r:id="rId5"/>
    <sheet name="TS2" sheetId="44" r:id="rId6"/>
    <sheet name="TS3" sheetId="45" r:id="rId7"/>
    <sheet name="TS4" sheetId="47" r:id="rId8"/>
    <sheet name="TS5" sheetId="46" r:id="rId9"/>
    <sheet name="TS6" sheetId="60" r:id="rId10"/>
    <sheet name="TS7" sheetId="61" r:id="rId11"/>
    <sheet name="K1" sheetId="42" r:id="rId12"/>
    <sheet name="K2" sheetId="50" r:id="rId13"/>
    <sheet name="K3" sheetId="51" r:id="rId14"/>
    <sheet name="K4" sheetId="53" r:id="rId15"/>
    <sheet name="K5" sheetId="52" r:id="rId16"/>
    <sheet name="K6" sheetId="69" r:id="rId17"/>
    <sheet name="U1" sheetId="54" r:id="rId18"/>
    <sheet name="U2" sheetId="56" r:id="rId19"/>
    <sheet name="U3" sheetId="57" r:id="rId20"/>
    <sheet name="U4" sheetId="55" r:id="rId21"/>
    <sheet name="U5" sheetId="63" r:id="rId22"/>
    <sheet name="U6" sheetId="65" r:id="rId23"/>
    <sheet name="U7" sheetId="67" r:id="rId24"/>
    <sheet name="U8" sheetId="70" r:id="rId25"/>
    <sheet name="LKT1" sheetId="58" r:id="rId26"/>
    <sheet name="LKT2" sheetId="59" r:id="rId27"/>
    <sheet name="LKT3" sheetId="62" r:id="rId28"/>
    <sheet name="LKT4" sheetId="64" r:id="rId29"/>
    <sheet name="LKT5" sheetId="66" r:id="rId30"/>
    <sheet name="LKT6" sheetId="68" r:id="rId31"/>
    <sheet name="ELT1" sheetId="41" r:id="rId32"/>
    <sheet name="ELT_Abon" sheetId="71" r:id="rId33"/>
  </sheets>
  <externalReferences>
    <externalReference r:id="rId34"/>
  </externalReferences>
  <definedNames>
    <definedName name="__xlnm.Print_Titles_10" localSheetId="32">#REF!</definedName>
    <definedName name="__xlnm.Print_Titles_10" localSheetId="12">#REF!</definedName>
    <definedName name="__xlnm.Print_Titles_10" localSheetId="13">#REF!</definedName>
    <definedName name="__xlnm.Print_Titles_10" localSheetId="14">#REF!</definedName>
    <definedName name="__xlnm.Print_Titles_10" localSheetId="15">#REF!</definedName>
    <definedName name="__xlnm.Print_Titles_10" localSheetId="16">#REF!</definedName>
    <definedName name="__xlnm.Print_Titles_10" localSheetId="25">#REF!</definedName>
    <definedName name="__xlnm.Print_Titles_10" localSheetId="26">#REF!</definedName>
    <definedName name="__xlnm.Print_Titles_10" localSheetId="27">#REF!</definedName>
    <definedName name="__xlnm.Print_Titles_10" localSheetId="28">#REF!</definedName>
    <definedName name="__xlnm.Print_Titles_10" localSheetId="29">#REF!</definedName>
    <definedName name="__xlnm.Print_Titles_10" localSheetId="30">#REF!</definedName>
    <definedName name="__xlnm.Print_Titles_10" localSheetId="5">#REF!</definedName>
    <definedName name="__xlnm.Print_Titles_10" localSheetId="6">#REF!</definedName>
    <definedName name="__xlnm.Print_Titles_10" localSheetId="7">#REF!</definedName>
    <definedName name="__xlnm.Print_Titles_10" localSheetId="8">#REF!</definedName>
    <definedName name="__xlnm.Print_Titles_10" localSheetId="9">#REF!</definedName>
    <definedName name="__xlnm.Print_Titles_10" localSheetId="10">#REF!</definedName>
    <definedName name="__xlnm.Print_Titles_10" localSheetId="17">#REF!</definedName>
    <definedName name="__xlnm.Print_Titles_10" localSheetId="18">#REF!</definedName>
    <definedName name="__xlnm.Print_Titles_10" localSheetId="19">#REF!</definedName>
    <definedName name="__xlnm.Print_Titles_10" localSheetId="20">#REF!</definedName>
    <definedName name="__xlnm.Print_Titles_10" localSheetId="21">#REF!</definedName>
    <definedName name="__xlnm.Print_Titles_10" localSheetId="22">#REF!</definedName>
    <definedName name="__xlnm.Print_Titles_10" localSheetId="23">#REF!</definedName>
    <definedName name="__xlnm.Print_Titles_10" localSheetId="24">#REF!</definedName>
    <definedName name="__xlnm.Print_Titles_10">#REF!</definedName>
    <definedName name="__xlnm.Print_Titles_11" localSheetId="32">#REF!</definedName>
    <definedName name="__xlnm.Print_Titles_11" localSheetId="12">#REF!</definedName>
    <definedName name="__xlnm.Print_Titles_11" localSheetId="13">#REF!</definedName>
    <definedName name="__xlnm.Print_Titles_11" localSheetId="14">#REF!</definedName>
    <definedName name="__xlnm.Print_Titles_11" localSheetId="15">#REF!</definedName>
    <definedName name="__xlnm.Print_Titles_11" localSheetId="16">#REF!</definedName>
    <definedName name="__xlnm.Print_Titles_11" localSheetId="25">#REF!</definedName>
    <definedName name="__xlnm.Print_Titles_11" localSheetId="26">#REF!</definedName>
    <definedName name="__xlnm.Print_Titles_11" localSheetId="27">#REF!</definedName>
    <definedName name="__xlnm.Print_Titles_11" localSheetId="28">#REF!</definedName>
    <definedName name="__xlnm.Print_Titles_11" localSheetId="29">#REF!</definedName>
    <definedName name="__xlnm.Print_Titles_11" localSheetId="30">#REF!</definedName>
    <definedName name="__xlnm.Print_Titles_11" localSheetId="5">#REF!</definedName>
    <definedName name="__xlnm.Print_Titles_11" localSheetId="6">#REF!</definedName>
    <definedName name="__xlnm.Print_Titles_11" localSheetId="7">#REF!</definedName>
    <definedName name="__xlnm.Print_Titles_11" localSheetId="8">#REF!</definedName>
    <definedName name="__xlnm.Print_Titles_11" localSheetId="9">#REF!</definedName>
    <definedName name="__xlnm.Print_Titles_11" localSheetId="10">#REF!</definedName>
    <definedName name="__xlnm.Print_Titles_11" localSheetId="17">#REF!</definedName>
    <definedName name="__xlnm.Print_Titles_11" localSheetId="18">#REF!</definedName>
    <definedName name="__xlnm.Print_Titles_11" localSheetId="19">#REF!</definedName>
    <definedName name="__xlnm.Print_Titles_11" localSheetId="20">#REF!</definedName>
    <definedName name="__xlnm.Print_Titles_11" localSheetId="21">#REF!</definedName>
    <definedName name="__xlnm.Print_Titles_11" localSheetId="22">#REF!</definedName>
    <definedName name="__xlnm.Print_Titles_11" localSheetId="23">#REF!</definedName>
    <definedName name="__xlnm.Print_Titles_11" localSheetId="24">#REF!</definedName>
    <definedName name="__xlnm.Print_Titles_11">#REF!</definedName>
    <definedName name="__xlnm.Print_Titles_4" localSheetId="32">#REF!</definedName>
    <definedName name="__xlnm.Print_Titles_4" localSheetId="12">#REF!</definedName>
    <definedName name="__xlnm.Print_Titles_4" localSheetId="13">#REF!</definedName>
    <definedName name="__xlnm.Print_Titles_4" localSheetId="14">#REF!</definedName>
    <definedName name="__xlnm.Print_Titles_4" localSheetId="15">#REF!</definedName>
    <definedName name="__xlnm.Print_Titles_4" localSheetId="16">#REF!</definedName>
    <definedName name="__xlnm.Print_Titles_4" localSheetId="25">#REF!</definedName>
    <definedName name="__xlnm.Print_Titles_4" localSheetId="26">#REF!</definedName>
    <definedName name="__xlnm.Print_Titles_4" localSheetId="27">#REF!</definedName>
    <definedName name="__xlnm.Print_Titles_4" localSheetId="28">#REF!</definedName>
    <definedName name="__xlnm.Print_Titles_4" localSheetId="29">#REF!</definedName>
    <definedName name="__xlnm.Print_Titles_4" localSheetId="30">#REF!</definedName>
    <definedName name="__xlnm.Print_Titles_4" localSheetId="5">#REF!</definedName>
    <definedName name="__xlnm.Print_Titles_4" localSheetId="6">#REF!</definedName>
    <definedName name="__xlnm.Print_Titles_4" localSheetId="7">#REF!</definedName>
    <definedName name="__xlnm.Print_Titles_4" localSheetId="8">#REF!</definedName>
    <definedName name="__xlnm.Print_Titles_4" localSheetId="9">#REF!</definedName>
    <definedName name="__xlnm.Print_Titles_4" localSheetId="10">#REF!</definedName>
    <definedName name="__xlnm.Print_Titles_4" localSheetId="17">#REF!</definedName>
    <definedName name="__xlnm.Print_Titles_4" localSheetId="18">#REF!</definedName>
    <definedName name="__xlnm.Print_Titles_4" localSheetId="19">#REF!</definedName>
    <definedName name="__xlnm.Print_Titles_4" localSheetId="20">#REF!</definedName>
    <definedName name="__xlnm.Print_Titles_4" localSheetId="21">#REF!</definedName>
    <definedName name="__xlnm.Print_Titles_4" localSheetId="22">#REF!</definedName>
    <definedName name="__xlnm.Print_Titles_4" localSheetId="23">#REF!</definedName>
    <definedName name="__xlnm.Print_Titles_4" localSheetId="24">#REF!</definedName>
    <definedName name="__xlnm.Print_Titles_4">#REF!</definedName>
    <definedName name="__xlnm.Print_Titles_5" localSheetId="32">#REF!</definedName>
    <definedName name="__xlnm.Print_Titles_5" localSheetId="12">#REF!</definedName>
    <definedName name="__xlnm.Print_Titles_5" localSheetId="13">#REF!</definedName>
    <definedName name="__xlnm.Print_Titles_5" localSheetId="14">#REF!</definedName>
    <definedName name="__xlnm.Print_Titles_5" localSheetId="15">#REF!</definedName>
    <definedName name="__xlnm.Print_Titles_5" localSheetId="16">#REF!</definedName>
    <definedName name="__xlnm.Print_Titles_5" localSheetId="25">#REF!</definedName>
    <definedName name="__xlnm.Print_Titles_5" localSheetId="26">#REF!</definedName>
    <definedName name="__xlnm.Print_Titles_5" localSheetId="27">#REF!</definedName>
    <definedName name="__xlnm.Print_Titles_5" localSheetId="28">#REF!</definedName>
    <definedName name="__xlnm.Print_Titles_5" localSheetId="29">#REF!</definedName>
    <definedName name="__xlnm.Print_Titles_5" localSheetId="30">#REF!</definedName>
    <definedName name="__xlnm.Print_Titles_5" localSheetId="5">#REF!</definedName>
    <definedName name="__xlnm.Print_Titles_5" localSheetId="6">#REF!</definedName>
    <definedName name="__xlnm.Print_Titles_5" localSheetId="7">#REF!</definedName>
    <definedName name="__xlnm.Print_Titles_5" localSheetId="8">#REF!</definedName>
    <definedName name="__xlnm.Print_Titles_5" localSheetId="9">#REF!</definedName>
    <definedName name="__xlnm.Print_Titles_5" localSheetId="10">#REF!</definedName>
    <definedName name="__xlnm.Print_Titles_5" localSheetId="17">#REF!</definedName>
    <definedName name="__xlnm.Print_Titles_5" localSheetId="18">#REF!</definedName>
    <definedName name="__xlnm.Print_Titles_5" localSheetId="19">#REF!</definedName>
    <definedName name="__xlnm.Print_Titles_5" localSheetId="20">#REF!</definedName>
    <definedName name="__xlnm.Print_Titles_5" localSheetId="21">#REF!</definedName>
    <definedName name="__xlnm.Print_Titles_5" localSheetId="22">#REF!</definedName>
    <definedName name="__xlnm.Print_Titles_5" localSheetId="23">#REF!</definedName>
    <definedName name="__xlnm.Print_Titles_5" localSheetId="24">#REF!</definedName>
    <definedName name="__xlnm.Print_Titles_5">#REF!</definedName>
    <definedName name="__xlnm.Print_Titles_6" localSheetId="32">#REF!</definedName>
    <definedName name="__xlnm.Print_Titles_6" localSheetId="11">'K1'!$12:$12</definedName>
    <definedName name="__xlnm.Print_Titles_6" localSheetId="12">'K2'!$12:$12</definedName>
    <definedName name="__xlnm.Print_Titles_6" localSheetId="13">'K3'!$12:$12</definedName>
    <definedName name="__xlnm.Print_Titles_6" localSheetId="14">'K4'!$12:$12</definedName>
    <definedName name="__xlnm.Print_Titles_6" localSheetId="15">'K5'!$12:$12</definedName>
    <definedName name="__xlnm.Print_Titles_6" localSheetId="16">'K6'!$12:$12</definedName>
    <definedName name="__xlnm.Print_Titles_6" localSheetId="25">'LKT1'!$12:$12</definedName>
    <definedName name="__xlnm.Print_Titles_6" localSheetId="26">'LKT2'!$12:$12</definedName>
    <definedName name="__xlnm.Print_Titles_6" localSheetId="27">'LKT3'!$12:$12</definedName>
    <definedName name="__xlnm.Print_Titles_6" localSheetId="28">'LKT4'!$12:$12</definedName>
    <definedName name="__xlnm.Print_Titles_6" localSheetId="29">'LKT5'!$12:$12</definedName>
    <definedName name="__xlnm.Print_Titles_6" localSheetId="30">'LKT6'!$12:$12</definedName>
    <definedName name="__xlnm.Print_Titles_6" localSheetId="4">'TS1'!$11:$11</definedName>
    <definedName name="__xlnm.Print_Titles_6" localSheetId="5">'TS2'!$11:$11</definedName>
    <definedName name="__xlnm.Print_Titles_6" localSheetId="6">'TS3'!$11:$11</definedName>
    <definedName name="__xlnm.Print_Titles_6" localSheetId="7">'TS4'!$11:$11</definedName>
    <definedName name="__xlnm.Print_Titles_6" localSheetId="8">'TS5'!$11:$11</definedName>
    <definedName name="__xlnm.Print_Titles_6" localSheetId="9">'TS6'!$11:$11</definedName>
    <definedName name="__xlnm.Print_Titles_6" localSheetId="10">'TS7'!$11:$11</definedName>
    <definedName name="__xlnm.Print_Titles_6" localSheetId="17">'U1'!$12:$12</definedName>
    <definedName name="__xlnm.Print_Titles_6" localSheetId="18">'U2'!$12:$12</definedName>
    <definedName name="__xlnm.Print_Titles_6" localSheetId="19">'U3'!$12:$12</definedName>
    <definedName name="__xlnm.Print_Titles_6" localSheetId="20">'U4'!$12:$12</definedName>
    <definedName name="__xlnm.Print_Titles_6" localSheetId="21">'U5'!$12:$12</definedName>
    <definedName name="__xlnm.Print_Titles_6" localSheetId="22">'U6'!$12:$12</definedName>
    <definedName name="__xlnm.Print_Titles_6" localSheetId="23">'U7'!$12:$12</definedName>
    <definedName name="__xlnm.Print_Titles_6" localSheetId="24">'U8'!$12:$12</definedName>
    <definedName name="__xlnm.Print_Titles_6">#REF!</definedName>
    <definedName name="__xlnm.Print_Titles_7" localSheetId="32">#REF!</definedName>
    <definedName name="__xlnm.Print_Titles_7" localSheetId="12">#REF!</definedName>
    <definedName name="__xlnm.Print_Titles_7" localSheetId="13">#REF!</definedName>
    <definedName name="__xlnm.Print_Titles_7" localSheetId="14">#REF!</definedName>
    <definedName name="__xlnm.Print_Titles_7" localSheetId="15">#REF!</definedName>
    <definedName name="__xlnm.Print_Titles_7" localSheetId="16">#REF!</definedName>
    <definedName name="__xlnm.Print_Titles_7" localSheetId="25">#REF!</definedName>
    <definedName name="__xlnm.Print_Titles_7" localSheetId="26">#REF!</definedName>
    <definedName name="__xlnm.Print_Titles_7" localSheetId="27">#REF!</definedName>
    <definedName name="__xlnm.Print_Titles_7" localSheetId="28">#REF!</definedName>
    <definedName name="__xlnm.Print_Titles_7" localSheetId="29">#REF!</definedName>
    <definedName name="__xlnm.Print_Titles_7" localSheetId="30">#REF!</definedName>
    <definedName name="__xlnm.Print_Titles_7" localSheetId="5">#REF!</definedName>
    <definedName name="__xlnm.Print_Titles_7" localSheetId="6">#REF!</definedName>
    <definedName name="__xlnm.Print_Titles_7" localSheetId="7">#REF!</definedName>
    <definedName name="__xlnm.Print_Titles_7" localSheetId="8">#REF!</definedName>
    <definedName name="__xlnm.Print_Titles_7" localSheetId="9">#REF!</definedName>
    <definedName name="__xlnm.Print_Titles_7" localSheetId="10">#REF!</definedName>
    <definedName name="__xlnm.Print_Titles_7" localSheetId="17">#REF!</definedName>
    <definedName name="__xlnm.Print_Titles_7" localSheetId="18">#REF!</definedName>
    <definedName name="__xlnm.Print_Titles_7" localSheetId="19">#REF!</definedName>
    <definedName name="__xlnm.Print_Titles_7" localSheetId="20">#REF!</definedName>
    <definedName name="__xlnm.Print_Titles_7" localSheetId="21">#REF!</definedName>
    <definedName name="__xlnm.Print_Titles_7" localSheetId="22">#REF!</definedName>
    <definedName name="__xlnm.Print_Titles_7" localSheetId="23">#REF!</definedName>
    <definedName name="__xlnm.Print_Titles_7" localSheetId="24">#REF!</definedName>
    <definedName name="__xlnm.Print_Titles_7">#REF!</definedName>
    <definedName name="__xlnm.Print_Titles_8" localSheetId="32">#REF!</definedName>
    <definedName name="__xlnm.Print_Titles_8" localSheetId="12">#REF!</definedName>
    <definedName name="__xlnm.Print_Titles_8" localSheetId="13">#REF!</definedName>
    <definedName name="__xlnm.Print_Titles_8" localSheetId="14">#REF!</definedName>
    <definedName name="__xlnm.Print_Titles_8" localSheetId="15">#REF!</definedName>
    <definedName name="__xlnm.Print_Titles_8" localSheetId="16">#REF!</definedName>
    <definedName name="__xlnm.Print_Titles_8" localSheetId="25">#REF!</definedName>
    <definedName name="__xlnm.Print_Titles_8" localSheetId="26">#REF!</definedName>
    <definedName name="__xlnm.Print_Titles_8" localSheetId="27">#REF!</definedName>
    <definedName name="__xlnm.Print_Titles_8" localSheetId="28">#REF!</definedName>
    <definedName name="__xlnm.Print_Titles_8" localSheetId="29">#REF!</definedName>
    <definedName name="__xlnm.Print_Titles_8" localSheetId="30">#REF!</definedName>
    <definedName name="__xlnm.Print_Titles_8" localSheetId="5">#REF!</definedName>
    <definedName name="__xlnm.Print_Titles_8" localSheetId="6">#REF!</definedName>
    <definedName name="__xlnm.Print_Titles_8" localSheetId="7">#REF!</definedName>
    <definedName name="__xlnm.Print_Titles_8" localSheetId="8">#REF!</definedName>
    <definedName name="__xlnm.Print_Titles_8" localSheetId="9">#REF!</definedName>
    <definedName name="__xlnm.Print_Titles_8" localSheetId="10">#REF!</definedName>
    <definedName name="__xlnm.Print_Titles_8" localSheetId="17">#REF!</definedName>
    <definedName name="__xlnm.Print_Titles_8" localSheetId="18">#REF!</definedName>
    <definedName name="__xlnm.Print_Titles_8" localSheetId="19">#REF!</definedName>
    <definedName name="__xlnm.Print_Titles_8" localSheetId="20">#REF!</definedName>
    <definedName name="__xlnm.Print_Titles_8" localSheetId="21">#REF!</definedName>
    <definedName name="__xlnm.Print_Titles_8" localSheetId="22">#REF!</definedName>
    <definedName name="__xlnm.Print_Titles_8" localSheetId="23">#REF!</definedName>
    <definedName name="__xlnm.Print_Titles_8" localSheetId="24">#REF!</definedName>
    <definedName name="__xlnm.Print_Titles_8">#REF!</definedName>
    <definedName name="__xlnm.Print_Titles_9" localSheetId="32">#REF!</definedName>
    <definedName name="__xlnm.Print_Titles_9" localSheetId="12">#REF!</definedName>
    <definedName name="__xlnm.Print_Titles_9" localSheetId="13">#REF!</definedName>
    <definedName name="__xlnm.Print_Titles_9" localSheetId="14">#REF!</definedName>
    <definedName name="__xlnm.Print_Titles_9" localSheetId="15">#REF!</definedName>
    <definedName name="__xlnm.Print_Titles_9" localSheetId="16">#REF!</definedName>
    <definedName name="__xlnm.Print_Titles_9" localSheetId="25">#REF!</definedName>
    <definedName name="__xlnm.Print_Titles_9" localSheetId="26">#REF!</definedName>
    <definedName name="__xlnm.Print_Titles_9" localSheetId="27">#REF!</definedName>
    <definedName name="__xlnm.Print_Titles_9" localSheetId="28">#REF!</definedName>
    <definedName name="__xlnm.Print_Titles_9" localSheetId="29">#REF!</definedName>
    <definedName name="__xlnm.Print_Titles_9" localSheetId="30">#REF!</definedName>
    <definedName name="__xlnm.Print_Titles_9" localSheetId="5">#REF!</definedName>
    <definedName name="__xlnm.Print_Titles_9" localSheetId="6">#REF!</definedName>
    <definedName name="__xlnm.Print_Titles_9" localSheetId="7">#REF!</definedName>
    <definedName name="__xlnm.Print_Titles_9" localSheetId="8">#REF!</definedName>
    <definedName name="__xlnm.Print_Titles_9" localSheetId="9">#REF!</definedName>
    <definedName name="__xlnm.Print_Titles_9" localSheetId="10">#REF!</definedName>
    <definedName name="__xlnm.Print_Titles_9" localSheetId="17">#REF!</definedName>
    <definedName name="__xlnm.Print_Titles_9" localSheetId="18">#REF!</definedName>
    <definedName name="__xlnm.Print_Titles_9" localSheetId="19">#REF!</definedName>
    <definedName name="__xlnm.Print_Titles_9" localSheetId="20">#REF!</definedName>
    <definedName name="__xlnm.Print_Titles_9" localSheetId="21">#REF!</definedName>
    <definedName name="__xlnm.Print_Titles_9" localSheetId="22">#REF!</definedName>
    <definedName name="__xlnm.Print_Titles_9" localSheetId="23">#REF!</definedName>
    <definedName name="__xlnm.Print_Titles_9" localSheetId="24">#REF!</definedName>
    <definedName name="__xlnm.Print_Titles_9">#REF!</definedName>
    <definedName name="_xlnm.Print_Area" localSheetId="32">ELT_Abon!$A$1:$O$43</definedName>
    <definedName name="_xlnm.Print_Area" localSheetId="31">'ELT1'!$A$1:$O$67</definedName>
    <definedName name="_xlnm.Print_Area" localSheetId="11">'K1'!$A$1:$O$72</definedName>
    <definedName name="_xlnm.Print_Area" localSheetId="12">'K2'!$A$1:$O$81</definedName>
    <definedName name="_xlnm.Print_Area" localSheetId="13">'K3'!$A$1:$O$81</definedName>
    <definedName name="_xlnm.Print_Area" localSheetId="14">'K4'!$A$1:$O$91</definedName>
    <definedName name="_xlnm.Print_Area" localSheetId="15">'K5'!$A$1:$O$92</definedName>
    <definedName name="_xlnm.Print_Area" localSheetId="16">'K6'!$A$1:$O$127</definedName>
    <definedName name="_xlnm.Print_Area" localSheetId="3">koptame1!$B$1:$K$50</definedName>
    <definedName name="_xlnm.Print_Area" localSheetId="25">'LKT1'!$A$1:$O$80</definedName>
    <definedName name="_xlnm.Print_Area" localSheetId="26">'LKT2'!$A$1:$O$73</definedName>
    <definedName name="_xlnm.Print_Area" localSheetId="27">'LKT3'!$A$1:$O$65</definedName>
    <definedName name="_xlnm.Print_Area" localSheetId="28">'LKT4'!$A$1:$O$81</definedName>
    <definedName name="_xlnm.Print_Area" localSheetId="29">'LKT5'!$A$1:$O$70</definedName>
    <definedName name="_xlnm.Print_Area" localSheetId="30">'LKT6'!$A$1:$O$95</definedName>
    <definedName name="_xlnm.Print_Area" localSheetId="2">Pasutit_buvn!$A$1:$K$46</definedName>
    <definedName name="_xlnm.Print_Area" localSheetId="4">'TS1'!$A$1:$O$75</definedName>
    <definedName name="_xlnm.Print_Area" localSheetId="5">'TS2'!$A$1:$O$93</definedName>
    <definedName name="_xlnm.Print_Area" localSheetId="6">'TS3'!$A$1:$O$67</definedName>
    <definedName name="_xlnm.Print_Area" localSheetId="7">'TS4'!$A$1:$O$74</definedName>
    <definedName name="_xlnm.Print_Area" localSheetId="8">'TS5'!$A$1:$O$69</definedName>
    <definedName name="_xlnm.Print_Area" localSheetId="9">'TS6'!$A$1:$O$76</definedName>
    <definedName name="_xlnm.Print_Area" localSheetId="10">'TS7'!$A$1:$O$117</definedName>
    <definedName name="_xlnm.Print_Area" localSheetId="17">'U1'!$A$1:$O$102</definedName>
    <definedName name="_xlnm.Print_Area" localSheetId="18">'U2'!$A$1:$O$92</definedName>
    <definedName name="_xlnm.Print_Area" localSheetId="19">'U3'!$A$1:$O$92</definedName>
    <definedName name="_xlnm.Print_Area" localSheetId="20">'U4'!$A$1:$O$91</definedName>
    <definedName name="_xlnm.Print_Area" localSheetId="21">'U5'!$A$1:$O$97</definedName>
    <definedName name="_xlnm.Print_Area" localSheetId="22">'U6'!$A$1:$O$96</definedName>
    <definedName name="_xlnm.Print_Area" localSheetId="23">'U7'!$A$1:$O$111</definedName>
    <definedName name="_xlnm.Print_Area" localSheetId="24">'U8'!$A$1:$O$78</definedName>
    <definedName name="_xlnm.Print_Titles" localSheetId="32">ELT_Abon!$10:$11</definedName>
    <definedName name="_xlnm.Print_Titles" localSheetId="31">'ELT1'!$10:$11</definedName>
    <definedName name="_xlnm.Print_Titles" localSheetId="11">'K1'!$12:$12</definedName>
    <definedName name="_xlnm.Print_Titles" localSheetId="12">'K2'!$12:$12</definedName>
    <definedName name="_xlnm.Print_Titles" localSheetId="13">'K3'!$12:$12</definedName>
    <definedName name="_xlnm.Print_Titles" localSheetId="14">'K4'!$12:$12</definedName>
    <definedName name="_xlnm.Print_Titles" localSheetId="15">'K5'!$12:$12</definedName>
    <definedName name="_xlnm.Print_Titles" localSheetId="16">'K6'!$12:$12</definedName>
    <definedName name="_xlnm.Print_Titles" localSheetId="25">'LKT1'!$12:$12</definedName>
    <definedName name="_xlnm.Print_Titles" localSheetId="26">'LKT2'!$12:$12</definedName>
    <definedName name="_xlnm.Print_Titles" localSheetId="27">'LKT3'!$12:$12</definedName>
    <definedName name="_xlnm.Print_Titles" localSheetId="28">'LKT4'!$12:$12</definedName>
    <definedName name="_xlnm.Print_Titles" localSheetId="29">'LKT5'!$12:$12</definedName>
    <definedName name="_xlnm.Print_Titles" localSheetId="30">'LKT6'!$12:$12</definedName>
    <definedName name="_xlnm.Print_Titles" localSheetId="4">'TS1'!$11:$11</definedName>
    <definedName name="_xlnm.Print_Titles" localSheetId="5">'TS2'!$11:$11</definedName>
    <definedName name="_xlnm.Print_Titles" localSheetId="6">'TS3'!$11:$11</definedName>
    <definedName name="_xlnm.Print_Titles" localSheetId="7">'TS4'!$11:$11</definedName>
    <definedName name="_xlnm.Print_Titles" localSheetId="8">'TS5'!$11:$11</definedName>
    <definedName name="_xlnm.Print_Titles" localSheetId="9">'TS6'!$11:$11</definedName>
    <definedName name="_xlnm.Print_Titles" localSheetId="10">'TS7'!$11:$11</definedName>
    <definedName name="_xlnm.Print_Titles" localSheetId="17">'U1'!$12:$12</definedName>
    <definedName name="_xlnm.Print_Titles" localSheetId="18">'U2'!$12:$12</definedName>
    <definedName name="_xlnm.Print_Titles" localSheetId="19">'U3'!$12:$12</definedName>
    <definedName name="_xlnm.Print_Titles" localSheetId="20">'U4'!$12:$12</definedName>
    <definedName name="_xlnm.Print_Titles" localSheetId="21">'U5'!$12:$12</definedName>
    <definedName name="_xlnm.Print_Titles" localSheetId="22">'U6'!$12:$12</definedName>
    <definedName name="_xlnm.Print_Titles" localSheetId="23">'U7'!$12:$12</definedName>
    <definedName name="_xlnm.Print_Titles" localSheetId="24">'U8'!$12:$12</definedName>
    <definedName name="Excel_BuiltIn__FilterDatabase_1" localSheetId="0">'Buvniecibas koptame'!$A$12:$P$94</definedName>
    <definedName name="Excel_BuiltIn__FilterDatabase_1">Paredz_ligumc_koptame!$A$12:$P$92</definedName>
    <definedName name="Excel_BuiltIn_Print_Area_1" localSheetId="0">'Buvniecibas koptame'!$A$1:$P$133</definedName>
    <definedName name="Excel_BuiltIn_Print_Area_1">Paredz_ligumc_koptame!$A$1:$P$131</definedName>
    <definedName name="Excel_BuiltIn_Print_Titles_1" localSheetId="0">'Buvniecibas koptame'!$3:$4</definedName>
    <definedName name="Excel_BuiltIn_Print_Titles_1">Paredz_ligumc_koptame!$3:$4</definedName>
    <definedName name="nesaprotukastasir" localSheetId="32">#REF!</definedName>
    <definedName name="nesaprotukastasir" localSheetId="12">#REF!</definedName>
    <definedName name="nesaprotukastasir" localSheetId="13">#REF!</definedName>
    <definedName name="nesaprotukastasir" localSheetId="14">#REF!</definedName>
    <definedName name="nesaprotukastasir" localSheetId="15">#REF!</definedName>
    <definedName name="nesaprotukastasir" localSheetId="16">#REF!</definedName>
    <definedName name="nesaprotukastasir" localSheetId="25">#REF!</definedName>
    <definedName name="nesaprotukastasir" localSheetId="26">#REF!</definedName>
    <definedName name="nesaprotukastasir" localSheetId="27">#REF!</definedName>
    <definedName name="nesaprotukastasir" localSheetId="28">#REF!</definedName>
    <definedName name="nesaprotukastasir" localSheetId="29">#REF!</definedName>
    <definedName name="nesaprotukastasir" localSheetId="30">#REF!</definedName>
    <definedName name="nesaprotukastasir" localSheetId="7">#REF!</definedName>
    <definedName name="nesaprotukastasir" localSheetId="8">#REF!</definedName>
    <definedName name="nesaprotukastasir" localSheetId="9">#REF!</definedName>
    <definedName name="nesaprotukastasir" localSheetId="17">#REF!</definedName>
    <definedName name="nesaprotukastasir" localSheetId="18">#REF!</definedName>
    <definedName name="nesaprotukastasir" localSheetId="19">#REF!</definedName>
    <definedName name="nesaprotukastasir" localSheetId="20">#REF!</definedName>
    <definedName name="nesaprotukastasir" localSheetId="21">#REF!</definedName>
    <definedName name="nesaprotukastasir" localSheetId="22">#REF!</definedName>
    <definedName name="nesaprotukastasir" localSheetId="23">#REF!</definedName>
    <definedName name="nesaprotukastasir" localSheetId="24">#REF!</definedName>
    <definedName name="nesaprotukastasir">#REF!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3" l="1"/>
  <c r="A14" i="71"/>
  <c r="A15" i="71" s="1"/>
  <c r="A16" i="71" s="1"/>
  <c r="A17" i="71" s="1"/>
  <c r="A18" i="71" s="1"/>
  <c r="A19" i="71" s="1"/>
  <c r="A20" i="71" s="1"/>
  <c r="A22" i="71" s="1"/>
  <c r="A23" i="71" l="1"/>
  <c r="A24" i="71" s="1"/>
  <c r="A25" i="71" s="1"/>
  <c r="A26" i="71" s="1"/>
  <c r="A27" i="71" s="1"/>
  <c r="A15" i="63"/>
  <c r="A16" i="63" s="1"/>
  <c r="A17" i="63" s="1"/>
  <c r="C38" i="3" l="1"/>
  <c r="C37" i="3"/>
  <c r="C36" i="3"/>
  <c r="C35" i="3"/>
  <c r="C34" i="3"/>
  <c r="C33" i="3"/>
  <c r="C32" i="3"/>
  <c r="C31" i="3"/>
  <c r="C30" i="3"/>
  <c r="C29" i="3"/>
  <c r="C28" i="3"/>
  <c r="C27" i="3"/>
  <c r="C26" i="3"/>
  <c r="C25" i="3"/>
  <c r="C24" i="3"/>
  <c r="C23" i="3"/>
  <c r="C22" i="3"/>
  <c r="C21" i="3"/>
  <c r="C20" i="3"/>
  <c r="C19" i="3"/>
  <c r="C18" i="3"/>
  <c r="A15" i="70"/>
  <c r="A16" i="70" s="1"/>
  <c r="A17" i="70" s="1"/>
  <c r="A18" i="70" s="1"/>
  <c r="A19" i="70" s="1"/>
  <c r="A20" i="70" s="1"/>
  <c r="A21" i="70" s="1"/>
  <c r="A22" i="70" s="1"/>
  <c r="A23" i="70" s="1"/>
  <c r="A24" i="70" s="1"/>
  <c r="A25" i="70" s="1"/>
  <c r="A26" i="70" s="1"/>
  <c r="A27" i="70" s="1"/>
  <c r="A28" i="70" s="1"/>
  <c r="A29" i="70" s="1"/>
  <c r="A30" i="70" s="1"/>
  <c r="A31" i="70" s="1"/>
  <c r="A32" i="70" s="1"/>
  <c r="A33" i="70" s="1"/>
  <c r="A34" i="70" s="1"/>
  <c r="A35" i="70" s="1"/>
  <c r="A36" i="70" s="1"/>
  <c r="A37" i="70" s="1"/>
  <c r="A38" i="70" s="1"/>
  <c r="A39" i="70" s="1"/>
  <c r="A40" i="70" s="1"/>
  <c r="A41" i="70" s="1"/>
  <c r="A42" i="70" s="1"/>
  <c r="A43" i="70" s="1"/>
  <c r="A44" i="70" s="1"/>
  <c r="A45" i="70" s="1"/>
  <c r="A46" i="70" s="1"/>
  <c r="A47" i="70" s="1"/>
  <c r="A48" i="70" s="1"/>
  <c r="A49" i="70" s="1"/>
  <c r="A50" i="70" s="1"/>
  <c r="A51" i="70" s="1"/>
  <c r="A52" i="70" s="1"/>
  <c r="A53" i="70" s="1"/>
  <c r="A54" i="70" l="1"/>
  <c r="A55" i="70" s="1"/>
  <c r="A56" i="70" s="1"/>
  <c r="A57" i="70" s="1"/>
  <c r="A58" i="70" s="1"/>
  <c r="A59" i="70" s="1"/>
  <c r="A60" i="70" s="1"/>
  <c r="A62" i="70" s="1"/>
  <c r="A15" i="69"/>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A51" i="69" s="1"/>
  <c r="A52" i="69" s="1"/>
  <c r="A53" i="69" s="1"/>
  <c r="A54" i="69" s="1"/>
  <c r="A55" i="69" s="1"/>
  <c r="A56" i="69" s="1"/>
  <c r="A57" i="69" s="1"/>
  <c r="A58" i="69" s="1"/>
  <c r="A59" i="69" s="1"/>
  <c r="A60" i="69" s="1"/>
  <c r="A61" i="69" s="1"/>
  <c r="A15" i="68"/>
  <c r="A16" i="68" s="1"/>
  <c r="A17" i="68" s="1"/>
  <c r="A18" i="68" s="1"/>
  <c r="A19" i="68" s="1"/>
  <c r="A20" i="68" s="1"/>
  <c r="A21" i="68" s="1"/>
  <c r="A22" i="68" s="1"/>
  <c r="A23" i="68" s="1"/>
  <c r="A24" i="68" s="1"/>
  <c r="A25" i="68" s="1"/>
  <c r="A26" i="68" s="1"/>
  <c r="A27" i="68" s="1"/>
  <c r="A28" i="68" s="1"/>
  <c r="A29" i="68" s="1"/>
  <c r="A30" i="68" s="1"/>
  <c r="A31" i="68" s="1"/>
  <c r="A32" i="68" s="1"/>
  <c r="A33" i="68" s="1"/>
  <c r="A34" i="68" s="1"/>
  <c r="A35" i="68" s="1"/>
  <c r="A36" i="68" s="1"/>
  <c r="A37" i="68" s="1"/>
  <c r="A38" i="68" s="1"/>
  <c r="A39" i="68" s="1"/>
  <c r="A40" i="68" s="1"/>
  <c r="A41" i="68" s="1"/>
  <c r="A42" i="68" s="1"/>
  <c r="A43" i="68" s="1"/>
  <c r="A44" i="68" s="1"/>
  <c r="A45" i="68" s="1"/>
  <c r="A46" i="68" s="1"/>
  <c r="A47" i="68" s="1"/>
  <c r="A48" i="68" s="1"/>
  <c r="A49" i="68" s="1"/>
  <c r="A50" i="68" s="1"/>
  <c r="A51" i="68" s="1"/>
  <c r="A52" i="68" s="1"/>
  <c r="A15" i="67"/>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0" i="67" s="1"/>
  <c r="A61" i="67" s="1"/>
  <c r="A62" i="67" s="1"/>
  <c r="A63" i="67" s="1"/>
  <c r="A64" i="67" s="1"/>
  <c r="A65" i="67" s="1"/>
  <c r="A66" i="67" s="1"/>
  <c r="A67" i="67" s="1"/>
  <c r="A68" i="67" s="1"/>
  <c r="A69" i="67" s="1"/>
  <c r="A70" i="67" s="1"/>
  <c r="A71" i="67" s="1"/>
  <c r="A72" i="67" s="1"/>
  <c r="A73" i="67" s="1"/>
  <c r="A74" i="67" s="1"/>
  <c r="A75" i="67" s="1"/>
  <c r="A76" i="67" s="1"/>
  <c r="A15" i="66"/>
  <c r="A16" i="66" s="1"/>
  <c r="A17" i="66" s="1"/>
  <c r="A18" i="66" s="1"/>
  <c r="A19" i="66" s="1"/>
  <c r="A20" i="66" s="1"/>
  <c r="A21" i="66" s="1"/>
  <c r="A22" i="66" s="1"/>
  <c r="A23" i="66" s="1"/>
  <c r="A24" i="66" s="1"/>
  <c r="A25" i="66" s="1"/>
  <c r="A26" i="66" s="1"/>
  <c r="A27" i="66" s="1"/>
  <c r="A28" i="66" s="1"/>
  <c r="A29" i="66" s="1"/>
  <c r="A30" i="66" s="1"/>
  <c r="A31" i="66" s="1"/>
  <c r="A32" i="66" s="1"/>
  <c r="A33" i="66" s="1"/>
  <c r="A34" i="66" s="1"/>
  <c r="A35" i="66" s="1"/>
  <c r="A36" i="66" s="1"/>
  <c r="A37" i="66" s="1"/>
  <c r="A38" i="66" s="1"/>
  <c r="A39" i="66" s="1"/>
  <c r="A40" i="66" s="1"/>
  <c r="A41" i="66" s="1"/>
  <c r="A42" i="66" s="1"/>
  <c r="A43" i="66" s="1"/>
  <c r="A44" i="66" s="1"/>
  <c r="A45" i="66" s="1"/>
  <c r="A46" i="66" s="1"/>
  <c r="A47" i="66" s="1"/>
  <c r="A48" i="66" s="1"/>
  <c r="A49" i="66" s="1"/>
  <c r="A50" i="66" s="1"/>
  <c r="A51" i="66" s="1"/>
  <c r="A52" i="66" s="1"/>
  <c r="A54" i="66" s="1"/>
  <c r="A15" i="65"/>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15" i="64"/>
  <c r="A16" i="64" s="1"/>
  <c r="A17" i="64" s="1"/>
  <c r="A18" i="64" s="1"/>
  <c r="A19" i="64" s="1"/>
  <c r="A20" i="64" s="1"/>
  <c r="A21" i="64" s="1"/>
  <c r="A22" i="64" s="1"/>
  <c r="A23" i="64" s="1"/>
  <c r="A24" i="64" s="1"/>
  <c r="A25" i="64" s="1"/>
  <c r="A26" i="64" s="1"/>
  <c r="A27" i="64" s="1"/>
  <c r="A29" i="64" s="1"/>
  <c r="A30" i="64" s="1"/>
  <c r="A31" i="64" s="1"/>
  <c r="A32" i="64" s="1"/>
  <c r="A33" i="64" s="1"/>
  <c r="A34" i="64" s="1"/>
  <c r="A35" i="64" s="1"/>
  <c r="A36" i="64" s="1"/>
  <c r="A38" i="64" s="1"/>
  <c r="A39" i="64" s="1"/>
  <c r="A40" i="64" s="1"/>
  <c r="A41" i="64" s="1"/>
  <c r="A42" i="64" s="1"/>
  <c r="A43" i="64" s="1"/>
  <c r="A44" i="64" s="1"/>
  <c r="A45" i="64" s="1"/>
  <c r="A46" i="64" s="1"/>
  <c r="A47" i="64" s="1"/>
  <c r="A48" i="64" s="1"/>
  <c r="A18" i="63"/>
  <c r="A19" i="63" s="1"/>
  <c r="A20" i="63" s="1"/>
  <c r="A21" i="63" s="1"/>
  <c r="A22" i="63" s="1"/>
  <c r="A23" i="63" s="1"/>
  <c r="A24" i="63" s="1"/>
  <c r="A25" i="63" s="1"/>
  <c r="A26" i="63" s="1"/>
  <c r="A27" i="63" s="1"/>
  <c r="A28" i="63" s="1"/>
  <c r="A29" i="63" s="1"/>
  <c r="A30" i="63" s="1"/>
  <c r="A31" i="63" s="1"/>
  <c r="A32" i="63" s="1"/>
  <c r="A33" i="63" s="1"/>
  <c r="A34" i="63" s="1"/>
  <c r="A35" i="63" s="1"/>
  <c r="A15" i="62"/>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8" i="62" s="1"/>
  <c r="A36" i="63" l="1"/>
  <c r="A37" i="63" s="1"/>
  <c r="A38" i="63" s="1"/>
  <c r="A49" i="62"/>
  <c r="A62" i="69"/>
  <c r="A63" i="69" s="1"/>
  <c r="A64" i="69" s="1"/>
  <c r="A65" i="69" s="1"/>
  <c r="A66" i="69" s="1"/>
  <c r="A67" i="69" s="1"/>
  <c r="A68" i="69" s="1"/>
  <c r="A69" i="69" s="1"/>
  <c r="A70" i="69" s="1"/>
  <c r="A71" i="69" s="1"/>
  <c r="A53" i="68"/>
  <c r="A54" i="68" s="1"/>
  <c r="A55" i="68" s="1"/>
  <c r="A56" i="68" s="1"/>
  <c r="A57" i="68" s="1"/>
  <c r="A58" i="68" s="1"/>
  <c r="A59" i="68" s="1"/>
  <c r="A60" i="68" s="1"/>
  <c r="A61" i="68" s="1"/>
  <c r="A62" i="68" s="1"/>
  <c r="A63" i="68" s="1"/>
  <c r="A64" i="68" s="1"/>
  <c r="A65" i="68" s="1"/>
  <c r="A66" i="68" s="1"/>
  <c r="A67" i="68" s="1"/>
  <c r="A68" i="68" s="1"/>
  <c r="A69" i="68" s="1"/>
  <c r="A70" i="68" s="1"/>
  <c r="A71" i="68" s="1"/>
  <c r="A77" i="67"/>
  <c r="A78" i="67" s="1"/>
  <c r="A79" i="67" s="1"/>
  <c r="A80" i="67" s="1"/>
  <c r="A81" i="67" s="1"/>
  <c r="A82" i="67" s="1"/>
  <c r="A83" i="67" s="1"/>
  <c r="A84" i="67" s="1"/>
  <c r="A85" i="67" s="1"/>
  <c r="A86" i="67" s="1"/>
  <c r="A87" i="67" s="1"/>
  <c r="A88" i="67" s="1"/>
  <c r="A89" i="67" s="1"/>
  <c r="A66" i="65"/>
  <c r="A67" i="65" s="1"/>
  <c r="A68" i="65" s="1"/>
  <c r="A69" i="65" s="1"/>
  <c r="A70" i="65" s="1"/>
  <c r="A71" i="65" s="1"/>
  <c r="A72" i="65" s="1"/>
  <c r="A73" i="65" s="1"/>
  <c r="A74" i="65" s="1"/>
  <c r="A75" i="65" s="1"/>
  <c r="A49" i="64"/>
  <c r="A50" i="64" s="1"/>
  <c r="A51" i="64" s="1"/>
  <c r="A52" i="64" s="1"/>
  <c r="A53" i="64" s="1"/>
  <c r="A54" i="64" s="1"/>
  <c r="A55" i="64" s="1"/>
  <c r="A56" i="64" s="1"/>
  <c r="A57" i="64" s="1"/>
  <c r="A58" i="64" s="1"/>
  <c r="A59" i="64" s="1"/>
  <c r="A60" i="64" s="1"/>
  <c r="A61" i="64" s="1"/>
  <c r="A62" i="64" s="1"/>
  <c r="A64" i="64" s="1"/>
  <c r="A65" i="64" s="1"/>
  <c r="A72" i="68" l="1"/>
  <c r="A73" i="68" s="1"/>
  <c r="A74" i="68" s="1"/>
  <c r="A75" i="68" s="1"/>
  <c r="A76" i="68" s="1"/>
  <c r="A77" i="68" s="1"/>
  <c r="A79" i="68" s="1"/>
  <c r="A76" i="65"/>
  <c r="A77" i="65" s="1"/>
  <c r="A78" i="65" s="1"/>
  <c r="A80" i="65" s="1"/>
  <c r="A90" i="67"/>
  <c r="A91" i="67" s="1"/>
  <c r="A92" i="67" s="1"/>
  <c r="A93" i="67" s="1"/>
  <c r="A95" i="67" s="1"/>
  <c r="A39" i="63"/>
  <c r="A40" i="63" s="1"/>
  <c r="A41" i="63" s="1"/>
  <c r="A42" i="63" s="1"/>
  <c r="A43" i="63" s="1"/>
  <c r="A44" i="63" s="1"/>
  <c r="A72" i="69"/>
  <c r="A73" i="69" s="1"/>
  <c r="A74" i="69" s="1"/>
  <c r="A75" i="69" s="1"/>
  <c r="A76" i="69" s="1"/>
  <c r="A77" i="69" s="1"/>
  <c r="A78" i="69" s="1"/>
  <c r="A79" i="69" s="1"/>
  <c r="A80" i="69" s="1"/>
  <c r="A81" i="69" s="1"/>
  <c r="A82" i="69" s="1"/>
  <c r="A83" i="69" s="1"/>
  <c r="A84" i="69" l="1"/>
  <c r="A85" i="69" s="1"/>
  <c r="A86" i="69" s="1"/>
  <c r="A88" i="69" s="1"/>
  <c r="A90" i="69" s="1"/>
  <c r="A91" i="69" s="1"/>
  <c r="A92" i="69" s="1"/>
  <c r="A93" i="69" s="1"/>
  <c r="A94" i="69" s="1"/>
  <c r="A95" i="69" s="1"/>
  <c r="A96" i="69" s="1"/>
  <c r="A97" i="69" s="1"/>
  <c r="A98" i="69" s="1"/>
  <c r="A99" i="69" s="1"/>
  <c r="A45" i="63"/>
  <c r="A46" i="63" s="1"/>
  <c r="A100" i="69" l="1"/>
  <c r="A101" i="69" s="1"/>
  <c r="A102" i="69" s="1"/>
  <c r="A103" i="69" s="1"/>
  <c r="A105" i="69" s="1"/>
  <c r="A107" i="69" s="1"/>
  <c r="A108" i="69" s="1"/>
  <c r="A109" i="69" s="1"/>
  <c r="A110" i="69" s="1"/>
  <c r="A111" i="69" s="1"/>
  <c r="A47" i="63"/>
  <c r="A48" i="63" s="1"/>
  <c r="A49" i="63" s="1"/>
  <c r="A50" i="63" s="1"/>
  <c r="A51" i="63" s="1"/>
  <c r="A52" i="63" s="1"/>
  <c r="A53" i="63" s="1"/>
  <c r="A54" i="63" s="1"/>
  <c r="A55" i="63" s="1"/>
  <c r="A56" i="63" s="1"/>
  <c r="A57" i="63" s="1"/>
  <c r="A58" i="63" s="1"/>
  <c r="A59" i="63" s="1"/>
  <c r="A60" i="63" s="1"/>
  <c r="A61" i="63" s="1"/>
  <c r="A62" i="63" s="1"/>
  <c r="A63" i="63" s="1"/>
  <c r="A64" i="63" l="1"/>
  <c r="A65" i="63" s="1"/>
  <c r="A66" i="63" s="1"/>
  <c r="A68" i="63" s="1"/>
  <c r="C17" i="3"/>
  <c r="C16" i="3"/>
  <c r="C15" i="3"/>
  <c r="C14" i="3"/>
  <c r="C13" i="3"/>
  <c r="C12" i="3"/>
  <c r="C11" i="3"/>
  <c r="A67" i="63" l="1"/>
  <c r="A69" i="63" l="1"/>
  <c r="A70" i="63" s="1"/>
  <c r="A71" i="63" s="1"/>
  <c r="A72" i="63" s="1"/>
  <c r="A73" i="63" s="1"/>
  <c r="A74" i="63" s="1"/>
  <c r="A75" i="63" l="1"/>
  <c r="A76" i="63" s="1"/>
  <c r="A78" i="63" s="1"/>
  <c r="A14" i="61"/>
  <c r="A15" i="61" s="1"/>
  <c r="A16" i="61" s="1"/>
  <c r="A17" i="61" s="1"/>
  <c r="A18" i="61" s="1"/>
  <c r="A19" i="61" s="1"/>
  <c r="A20" i="61" s="1"/>
  <c r="A21" i="61" s="1"/>
  <c r="A22" i="61" s="1"/>
  <c r="A23" i="61" s="1"/>
  <c r="A24" i="61" s="1"/>
  <c r="A25" i="61" s="1"/>
  <c r="A26" i="61" s="1"/>
  <c r="A27" i="61" s="1"/>
  <c r="A28" i="61" s="1"/>
  <c r="A29" i="61" s="1"/>
  <c r="A79" i="63" l="1"/>
  <c r="A80" i="63" s="1"/>
  <c r="A81" i="63" s="1"/>
  <c r="A36" i="61"/>
  <c r="A37" i="61" s="1"/>
  <c r="A38" i="61" s="1"/>
  <c r="A39" i="61" s="1"/>
  <c r="A30" i="61"/>
  <c r="A31" i="61" s="1"/>
  <c r="A32" i="61" s="1"/>
  <c r="A33" i="61" s="1"/>
  <c r="A34" i="61" s="1"/>
  <c r="A14" i="60"/>
  <c r="A15" i="60" s="1"/>
  <c r="A16" i="60" s="1"/>
  <c r="A17" i="60" s="1"/>
  <c r="A18" i="60" s="1"/>
  <c r="A19" i="60" s="1"/>
  <c r="A20" i="60" s="1"/>
  <c r="A21" i="60" s="1"/>
  <c r="A44" i="61" l="1"/>
  <c r="A45" i="61" s="1"/>
  <c r="A46" i="61" s="1"/>
  <c r="A47" i="61" s="1"/>
  <c r="A40" i="61"/>
  <c r="A41" i="61" s="1"/>
  <c r="A42" i="61" s="1"/>
  <c r="A26" i="60"/>
  <c r="A27" i="60" s="1"/>
  <c r="A29" i="60" s="1"/>
  <c r="A30" i="60" s="1"/>
  <c r="A31" i="60" s="1"/>
  <c r="A32" i="60" s="1"/>
  <c r="A35" i="60" s="1"/>
  <c r="A36" i="60" s="1"/>
  <c r="A37" i="60" s="1"/>
  <c r="A38" i="60" s="1"/>
  <c r="A39" i="60" s="1"/>
  <c r="A40" i="60" s="1"/>
  <c r="A22" i="60"/>
  <c r="A23" i="60" s="1"/>
  <c r="A24" i="60" s="1"/>
  <c r="A48" i="61" l="1"/>
  <c r="A49" i="61" s="1"/>
  <c r="A52" i="61" s="1"/>
  <c r="A53" i="61" s="1"/>
  <c r="A54" i="61" s="1"/>
  <c r="A55" i="61" s="1"/>
  <c r="A56" i="61" s="1"/>
  <c r="A57" i="61" s="1"/>
  <c r="A42" i="60"/>
  <c r="A43" i="60" s="1"/>
  <c r="A44" i="60" s="1"/>
  <c r="A45" i="60" s="1"/>
  <c r="A46" i="60" s="1"/>
  <c r="A48" i="60" s="1"/>
  <c r="A49" i="60" s="1"/>
  <c r="A50" i="60" s="1"/>
  <c r="A51" i="60" s="1"/>
  <c r="A66" i="61" l="1"/>
  <c r="A67" i="61" s="1"/>
  <c r="A68" i="61" s="1"/>
  <c r="A69" i="61" s="1"/>
  <c r="A70" i="61" s="1"/>
  <c r="A59" i="61"/>
  <c r="A60" i="61" s="1"/>
  <c r="A61" i="61" s="1"/>
  <c r="A62" i="61" s="1"/>
  <c r="A63" i="61" s="1"/>
  <c r="A64" i="61" s="1"/>
  <c r="A53" i="60"/>
  <c r="A54" i="60" s="1"/>
  <c r="A55" i="60" s="1"/>
  <c r="A57" i="60" s="1"/>
  <c r="A58" i="60" s="1"/>
  <c r="A61" i="60" l="1"/>
  <c r="A62" i="60" s="1"/>
  <c r="A72" i="61"/>
  <c r="A73" i="61" s="1"/>
  <c r="A74" i="61" s="1"/>
  <c r="A75" i="61" s="1"/>
  <c r="A77" i="61" s="1"/>
  <c r="A78" i="61" s="1"/>
  <c r="A79" i="61" s="1"/>
  <c r="A80" i="61" s="1"/>
  <c r="A82" i="61" s="1"/>
  <c r="A83" i="61" s="1"/>
  <c r="A85" i="61" s="1"/>
  <c r="A86" i="61" s="1"/>
  <c r="A87" i="61" s="1"/>
  <c r="A88" i="61" s="1"/>
  <c r="A15" i="59"/>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90" i="61" l="1"/>
  <c r="A91" i="61" s="1"/>
  <c r="A92" i="61" s="1"/>
  <c r="A93" i="61" s="1"/>
  <c r="A96" i="61" s="1"/>
  <c r="A97" i="61" s="1"/>
  <c r="A98" i="61" s="1"/>
  <c r="A38" i="59"/>
  <c r="A39" i="59" s="1"/>
  <c r="A40" i="59" s="1"/>
  <c r="A41" i="59" s="1"/>
  <c r="A42" i="59" s="1"/>
  <c r="A43" i="59" s="1"/>
  <c r="A44" i="59" s="1"/>
  <c r="A45" i="59" s="1"/>
  <c r="A46" i="59" s="1"/>
  <c r="A47" i="59" s="1"/>
  <c r="A48" i="59" s="1"/>
  <c r="A49" i="59" s="1"/>
  <c r="A50" i="59" s="1"/>
  <c r="A51" i="59" s="1"/>
  <c r="A52" i="59" s="1"/>
  <c r="A53" i="59" s="1"/>
  <c r="A54" i="59" s="1"/>
  <c r="A56" i="59" s="1"/>
  <c r="A15" i="58"/>
  <c r="A16" i="58" s="1"/>
  <c r="A17" i="58" s="1"/>
  <c r="A18" i="58" s="1"/>
  <c r="A19" i="58" s="1"/>
  <c r="A20" i="58" s="1"/>
  <c r="A21" i="58" s="1"/>
  <c r="A22" i="58" s="1"/>
  <c r="A23" i="58" s="1"/>
  <c r="A24" i="58" s="1"/>
  <c r="A25" i="58" s="1"/>
  <c r="A26" i="58" s="1"/>
  <c r="A27" i="58" s="1"/>
  <c r="A28" i="58" s="1"/>
  <c r="A29" i="58" s="1"/>
  <c r="A30" i="58" s="1"/>
  <c r="A31" i="58" s="1"/>
  <c r="A32" i="58" s="1"/>
  <c r="A33" i="58" s="1"/>
  <c r="A34" i="58" s="1"/>
  <c r="A35" i="58" s="1"/>
  <c r="A36" i="58" s="1"/>
  <c r="A37" i="58" s="1"/>
  <c r="A38" i="58" s="1"/>
  <c r="A39" i="58" s="1"/>
  <c r="A40" i="58" s="1"/>
  <c r="A41" i="58" s="1"/>
  <c r="A15" i="57"/>
  <c r="A16" i="57" s="1"/>
  <c r="A17" i="57" s="1"/>
  <c r="A18" i="57" s="1"/>
  <c r="A19" i="57" s="1"/>
  <c r="A15" i="56"/>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100" i="61" l="1"/>
  <c r="A101" i="61" s="1"/>
  <c r="A103" i="61" s="1"/>
  <c r="A57" i="59"/>
  <c r="A42" i="58"/>
  <c r="A43" i="58" s="1"/>
  <c r="A44" i="58" s="1"/>
  <c r="A45" i="58" s="1"/>
  <c r="A46" i="58" s="1"/>
  <c r="A47" i="58" s="1"/>
  <c r="A48" i="58" s="1"/>
  <c r="A49" i="58" s="1"/>
  <c r="A50" i="58" s="1"/>
  <c r="A51" i="58" s="1"/>
  <c r="A52" i="58" s="1"/>
  <c r="A53" i="58" s="1"/>
  <c r="A54" i="58" s="1"/>
  <c r="A20" i="57"/>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46" i="56"/>
  <c r="A47" i="56" s="1"/>
  <c r="A48" i="56" s="1"/>
  <c r="A49" i="56" s="1"/>
  <c r="A50" i="56" s="1"/>
  <c r="A51" i="56" s="1"/>
  <c r="A52" i="56" s="1"/>
  <c r="A53" i="56" s="1"/>
  <c r="A54" i="56" s="1"/>
  <c r="A55" i="56" s="1"/>
  <c r="A56" i="56" s="1"/>
  <c r="A57" i="56" s="1"/>
  <c r="A58" i="56" s="1"/>
  <c r="A59" i="56" s="1"/>
  <c r="A60" i="56" s="1"/>
  <c r="A61" i="56" s="1"/>
  <c r="A15" i="55"/>
  <c r="A16" i="55" s="1"/>
  <c r="A17" i="55" s="1"/>
  <c r="A18" i="55" s="1"/>
  <c r="A15" i="54"/>
  <c r="A16" i="54" s="1"/>
  <c r="A17" i="54" s="1"/>
  <c r="A18" i="54" s="1"/>
  <c r="A15" i="53"/>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15" i="52"/>
  <c r="A16" i="52" s="1"/>
  <c r="A15" i="5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5" i="51" s="1"/>
  <c r="A15" i="50"/>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14" i="47"/>
  <c r="A15" i="47" s="1"/>
  <c r="A16" i="47" s="1"/>
  <c r="A17" i="47" s="1"/>
  <c r="A18" i="47" s="1"/>
  <c r="A19" i="47" s="1"/>
  <c r="A20" i="47" s="1"/>
  <c r="A21" i="47" s="1"/>
  <c r="A22" i="47" s="1"/>
  <c r="A23" i="47" s="1"/>
  <c r="A25" i="47" s="1"/>
  <c r="A17" i="52" l="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60" i="57"/>
  <c r="A61" i="57" s="1"/>
  <c r="A62" i="57" s="1"/>
  <c r="A63" i="57" s="1"/>
  <c r="A64" i="57" s="1"/>
  <c r="A65" i="57" s="1"/>
  <c r="A66" i="57" s="1"/>
  <c r="A67" i="57" s="1"/>
  <c r="A68" i="57" s="1"/>
  <c r="A69" i="57" s="1"/>
  <c r="A70" i="57" s="1"/>
  <c r="A71" i="57" s="1"/>
  <c r="A72" i="57" s="1"/>
  <c r="A73" i="57" s="1"/>
  <c r="A74" i="57" s="1"/>
  <c r="A76" i="57" s="1"/>
  <c r="A76" i="56"/>
  <c r="A62" i="56"/>
  <c r="A63" i="56" s="1"/>
  <c r="A64" i="56" s="1"/>
  <c r="A65" i="56" s="1"/>
  <c r="A66" i="56" s="1"/>
  <c r="A67" i="56" s="1"/>
  <c r="A68" i="56" s="1"/>
  <c r="A69" i="56" s="1"/>
  <c r="A70" i="56" s="1"/>
  <c r="A71" i="56" s="1"/>
  <c r="A72" i="56" s="1"/>
  <c r="A73" i="56" s="1"/>
  <c r="A74" i="56" s="1"/>
  <c r="A55" i="58"/>
  <c r="A19" i="54"/>
  <c r="A20" i="54" s="1"/>
  <c r="A21" i="54" s="1"/>
  <c r="A22" i="54" s="1"/>
  <c r="A23" i="54" s="1"/>
  <c r="A24" i="54" s="1"/>
  <c r="A19" i="55"/>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1" i="55" s="1"/>
  <c r="A72" i="55" s="1"/>
  <c r="A73" i="55" s="1"/>
  <c r="A75" i="55" s="1"/>
  <c r="A42" i="53"/>
  <c r="A43" i="53" s="1"/>
  <c r="A44" i="53" s="1"/>
  <c r="A49" i="50"/>
  <c r="A50" i="50" s="1"/>
  <c r="A51" i="50" s="1"/>
  <c r="A26" i="47"/>
  <c r="A27" i="47" s="1"/>
  <c r="A14" i="46"/>
  <c r="A15" i="46" s="1"/>
  <c r="A16" i="46" s="1"/>
  <c r="A17" i="46" s="1"/>
  <c r="A18" i="46" s="1"/>
  <c r="A19" i="46" s="1"/>
  <c r="A20" i="46" s="1"/>
  <c r="A21" i="46" s="1"/>
  <c r="A23" i="46" s="1"/>
  <c r="A14" i="45"/>
  <c r="A15" i="45" s="1"/>
  <c r="A16" i="45" s="1"/>
  <c r="A17" i="45" s="1"/>
  <c r="A18" i="45" s="1"/>
  <c r="A19" i="45" s="1"/>
  <c r="A20" i="45" s="1"/>
  <c r="A21" i="45" s="1"/>
  <c r="A22" i="45" s="1"/>
  <c r="A23" i="45" s="1"/>
  <c r="A25" i="45" s="1"/>
  <c r="A44" i="52" l="1"/>
  <c r="A45" i="52" s="1"/>
  <c r="A46" i="52" s="1"/>
  <c r="A47" i="52" s="1"/>
  <c r="A48" i="52" s="1"/>
  <c r="A49" i="52" s="1"/>
  <c r="A50" i="52" s="1"/>
  <c r="A51" i="52" s="1"/>
  <c r="A52" i="52" s="1"/>
  <c r="A53" i="52" s="1"/>
  <c r="A54" i="52" s="1"/>
  <c r="A55" i="52" s="1"/>
  <c r="A56" i="52" s="1"/>
  <c r="A57" i="52" s="1"/>
  <c r="A58" i="52" s="1"/>
  <c r="A59" i="52" s="1"/>
  <c r="A60" i="52" s="1"/>
  <c r="A61" i="52" s="1"/>
  <c r="A62" i="52" s="1"/>
  <c r="A63" i="52" s="1"/>
  <c r="A56" i="58"/>
  <c r="A57" i="58" s="1"/>
  <c r="A58" i="58" s="1"/>
  <c r="A59" i="58" s="1"/>
  <c r="A60" i="58" s="1"/>
  <c r="A61" i="58" s="1"/>
  <c r="A63" i="58" s="1"/>
  <c r="A64" i="58" s="1"/>
  <c r="A25" i="54"/>
  <c r="A26" i="54" s="1"/>
  <c r="A27" i="54" s="1"/>
  <c r="A28" i="54" s="1"/>
  <c r="A29" i="54" s="1"/>
  <c r="A30" i="54" s="1"/>
  <c r="A31" i="54" s="1"/>
  <c r="A32" i="54" s="1"/>
  <c r="A33" i="54" s="1"/>
  <c r="A45" i="53"/>
  <c r="A46" i="53" s="1"/>
  <c r="A47" i="53" s="1"/>
  <c r="A48" i="53" s="1"/>
  <c r="A49" i="53" s="1"/>
  <c r="A50" i="53" s="1"/>
  <c r="A51" i="53" s="1"/>
  <c r="A52" i="53" s="1"/>
  <c r="A53" i="53" s="1"/>
  <c r="A52" i="50"/>
  <c r="A53" i="50" s="1"/>
  <c r="A54" i="50" s="1"/>
  <c r="A55" i="50" s="1"/>
  <c r="A56" i="50" s="1"/>
  <c r="A57" i="50" s="1"/>
  <c r="A58" i="50" s="1"/>
  <c r="A59" i="50" s="1"/>
  <c r="A60" i="50" s="1"/>
  <c r="A61" i="50" s="1"/>
  <c r="A24" i="46"/>
  <c r="A25" i="46" s="1"/>
  <c r="A26" i="46" s="1"/>
  <c r="A29" i="47"/>
  <c r="A30" i="47" s="1"/>
  <c r="A31" i="47" s="1"/>
  <c r="A32" i="47" s="1"/>
  <c r="A26" i="45"/>
  <c r="A28" i="45" s="1"/>
  <c r="A64" i="52" l="1"/>
  <c r="A65" i="52" s="1"/>
  <c r="A66" i="52" s="1"/>
  <c r="A67" i="52" s="1"/>
  <c r="A68" i="52" s="1"/>
  <c r="A69" i="52" s="1"/>
  <c r="A70" i="52" s="1"/>
  <c r="A71" i="52" s="1"/>
  <c r="A72" i="52" s="1"/>
  <c r="A73" i="52" s="1"/>
  <c r="A74" i="52" s="1"/>
  <c r="A76" i="52"/>
  <c r="A54" i="53"/>
  <c r="A55" i="53" s="1"/>
  <c r="A56" i="53" s="1"/>
  <c r="A57" i="53" s="1"/>
  <c r="A58" i="53" s="1"/>
  <c r="A59" i="53" s="1"/>
  <c r="A60" i="53" s="1"/>
  <c r="A61" i="53" s="1"/>
  <c r="A62" i="53" s="1"/>
  <c r="A63" i="53" s="1"/>
  <c r="A64" i="53" s="1"/>
  <c r="A65" i="53" s="1"/>
  <c r="A66" i="53" s="1"/>
  <c r="A67" i="53" s="1"/>
  <c r="A68" i="53" s="1"/>
  <c r="A69" i="53" s="1"/>
  <c r="A70" i="53" s="1"/>
  <c r="A71" i="53" s="1"/>
  <c r="A72" i="53" s="1"/>
  <c r="A73" i="53" s="1"/>
  <c r="A75" i="53" s="1"/>
  <c r="A62" i="50"/>
  <c r="A63" i="50" s="1"/>
  <c r="A65" i="50" s="1"/>
  <c r="A34" i="54"/>
  <c r="A35" i="54" s="1"/>
  <c r="A36" i="54" s="1"/>
  <c r="A37" i="54" s="1"/>
  <c r="A38" i="54" s="1"/>
  <c r="A39" i="54" s="1"/>
  <c r="A40" i="54" s="1"/>
  <c r="A41" i="54" s="1"/>
  <c r="A28" i="46"/>
  <c r="A29" i="46" s="1"/>
  <c r="A30" i="46" s="1"/>
  <c r="A31" i="46" s="1"/>
  <c r="A34" i="46" s="1"/>
  <c r="A35" i="46" s="1"/>
  <c r="A36" i="46" s="1"/>
  <c r="A37" i="46" s="1"/>
  <c r="A38" i="46" s="1"/>
  <c r="A39" i="46" s="1"/>
  <c r="A41" i="46" s="1"/>
  <c r="A42" i="46" s="1"/>
  <c r="A43" i="46" s="1"/>
  <c r="A44" i="46" s="1"/>
  <c r="A46" i="46" s="1"/>
  <c r="A35" i="47"/>
  <c r="A36" i="47" s="1"/>
  <c r="A37" i="47" s="1"/>
  <c r="A38" i="47" s="1"/>
  <c r="A39" i="47" s="1"/>
  <c r="A40" i="47" s="1"/>
  <c r="A29" i="45"/>
  <c r="A30" i="45" s="1"/>
  <c r="A31" i="45" s="1"/>
  <c r="A34" i="45" s="1"/>
  <c r="A35" i="45" s="1"/>
  <c r="A36" i="45" s="1"/>
  <c r="A37" i="45" s="1"/>
  <c r="A38" i="45" s="1"/>
  <c r="A39" i="45" s="1"/>
  <c r="A42" i="54" l="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6" i="54" s="1"/>
  <c r="A42" i="47"/>
  <c r="A43" i="47" s="1"/>
  <c r="A44" i="47" s="1"/>
  <c r="A45" i="47" s="1"/>
  <c r="A46" i="47" s="1"/>
  <c r="A48" i="47" s="1"/>
  <c r="A49" i="47" s="1"/>
  <c r="A50" i="47" s="1"/>
  <c r="A51" i="47" s="1"/>
  <c r="A53" i="47" s="1"/>
  <c r="A41" i="45"/>
  <c r="A42" i="45" s="1"/>
  <c r="A43" i="45" s="1"/>
  <c r="A44" i="45" s="1"/>
  <c r="A45" i="45" s="1"/>
  <c r="A14" i="44"/>
  <c r="A15" i="44" s="1"/>
  <c r="A16" i="44" s="1"/>
  <c r="A17" i="44" s="1"/>
  <c r="A18" i="44" s="1"/>
  <c r="A19" i="44" s="1"/>
  <c r="A20" i="44" s="1"/>
  <c r="A21" i="44" s="1"/>
  <c r="A22" i="44" s="1"/>
  <c r="A23" i="44" s="1"/>
  <c r="A24" i="44" s="1"/>
  <c r="A25" i="44" s="1"/>
  <c r="A26" i="44" s="1"/>
  <c r="A27" i="44" s="1"/>
  <c r="A28" i="44" s="1"/>
  <c r="A29" i="44" s="1"/>
  <c r="A31" i="44" s="1"/>
  <c r="A47" i="45" l="1"/>
  <c r="A48" i="45" s="1"/>
  <c r="A49" i="45" s="1"/>
  <c r="A52" i="45" s="1"/>
  <c r="A47" i="46"/>
  <c r="A48" i="46" s="1"/>
  <c r="A49" i="46" s="1"/>
  <c r="A52" i="46" s="1"/>
  <c r="A53" i="46" s="1"/>
  <c r="A54" i="47"/>
  <c r="A55" i="47" s="1"/>
  <c r="A58" i="47" s="1"/>
  <c r="A32" i="44"/>
  <c r="A33" i="44" s="1"/>
  <c r="A34" i="44" s="1"/>
  <c r="A36" i="44" l="1"/>
  <c r="A37" i="44" s="1"/>
  <c r="A38" i="44" s="1"/>
  <c r="A39" i="44" s="1"/>
  <c r="A54" i="46"/>
  <c r="A55" i="46" s="1"/>
  <c r="A59" i="47"/>
  <c r="A60" i="47" s="1"/>
  <c r="A53" i="45"/>
  <c r="D11" i="1"/>
  <c r="C8" i="1"/>
  <c r="D10" i="1" s="1"/>
  <c r="D8" i="43"/>
  <c r="C14" i="43" s="1"/>
  <c r="A15" i="42"/>
  <c r="A16" i="42" s="1"/>
  <c r="A17" i="42" s="1"/>
  <c r="A18" i="42" s="1"/>
  <c r="A19" i="42" s="1"/>
  <c r="A20" i="42" s="1"/>
  <c r="A21" i="42" s="1"/>
  <c r="A22" i="42" s="1"/>
  <c r="A23" i="42" s="1"/>
  <c r="A24" i="42" s="1"/>
  <c r="A25" i="42" s="1"/>
  <c r="A26" i="42" s="1"/>
  <c r="A27" i="42" s="1"/>
  <c r="A14" i="41"/>
  <c r="A15" i="41" s="1"/>
  <c r="A16" i="41" s="1"/>
  <c r="A17" i="41" s="1"/>
  <c r="A18" i="41" s="1"/>
  <c r="A19" i="41" s="1"/>
  <c r="A20" i="41" s="1"/>
  <c r="A21" i="41" s="1"/>
  <c r="A22" i="41" s="1"/>
  <c r="A23" i="41" s="1"/>
  <c r="A24" i="41" s="1"/>
  <c r="A25" i="41" s="1"/>
  <c r="A26" i="41" s="1"/>
  <c r="A27" i="41" s="1"/>
  <c r="A28" i="41" s="1"/>
  <c r="A29" i="41" s="1"/>
  <c r="A30" i="41" s="1"/>
  <c r="A31" i="41" s="1"/>
  <c r="A32" i="41" s="1"/>
  <c r="A33" i="41" s="1"/>
  <c r="A14" i="17"/>
  <c r="I45" i="13"/>
  <c r="I41" i="13"/>
  <c r="I37" i="13"/>
  <c r="J13" i="13" s="1"/>
  <c r="H31" i="13"/>
  <c r="H30" i="13"/>
  <c r="A22" i="13"/>
  <c r="A17" i="13"/>
  <c r="A18" i="13" s="1"/>
  <c r="A19" i="13" s="1"/>
  <c r="D11" i="13"/>
  <c r="D10" i="13"/>
  <c r="H18" i="13"/>
  <c r="H19" i="13"/>
  <c r="H17" i="13"/>
  <c r="H23" i="13"/>
  <c r="A28" i="42" l="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6" i="42" s="1"/>
  <c r="C7" i="70"/>
  <c r="C7" i="68"/>
  <c r="C7" i="63"/>
  <c r="C7" i="65"/>
  <c r="C7" i="69"/>
  <c r="C7" i="67"/>
  <c r="C7" i="66"/>
  <c r="C7" i="62"/>
  <c r="C7" i="64"/>
  <c r="C6" i="61"/>
  <c r="C6" i="60"/>
  <c r="A40" i="44"/>
  <c r="A41" i="44" s="1"/>
  <c r="A44" i="44" s="1"/>
  <c r="A45" i="44" s="1"/>
  <c r="A46" i="44" s="1"/>
  <c r="A47" i="44" s="1"/>
  <c r="A48" i="44" s="1"/>
  <c r="A49" i="44" s="1"/>
  <c r="A51" i="44" s="1"/>
  <c r="A52" i="44" s="1"/>
  <c r="A53" i="44" s="1"/>
  <c r="A54" i="44" s="1"/>
  <c r="A55" i="44" s="1"/>
  <c r="C16" i="1"/>
  <c r="B1" i="3"/>
  <c r="D3" i="3" s="1"/>
  <c r="C5" i="56" s="1"/>
  <c r="C6" i="56" s="1"/>
  <c r="C6" i="17"/>
  <c r="C7" i="59"/>
  <c r="C7" i="58"/>
  <c r="C7" i="57"/>
  <c r="C7" i="56"/>
  <c r="C7" i="55"/>
  <c r="C7" i="53"/>
  <c r="C7" i="52"/>
  <c r="C6" i="47"/>
  <c r="C7" i="54"/>
  <c r="C7" i="51"/>
  <c r="C7" i="50"/>
  <c r="C6" i="46"/>
  <c r="C6" i="45"/>
  <c r="C6" i="44"/>
  <c r="A35" i="41"/>
  <c r="A36" i="41" s="1"/>
  <c r="A15" i="17"/>
  <c r="A16" i="17" s="1"/>
  <c r="A17" i="17" s="1"/>
  <c r="A18" i="17" s="1"/>
  <c r="A19" i="17" s="1"/>
  <c r="A20" i="17" s="1"/>
  <c r="A21" i="17" s="1"/>
  <c r="A22" i="17" s="1"/>
  <c r="A23" i="17" s="1"/>
  <c r="A24" i="17" s="1"/>
  <c r="A26" i="17" s="1"/>
  <c r="C7" i="42"/>
  <c r="D5" i="3"/>
  <c r="C6" i="71" s="1"/>
  <c r="C4" i="47" l="1"/>
  <c r="C5" i="47" s="1"/>
  <c r="C4" i="71"/>
  <c r="C5" i="71" s="1"/>
  <c r="C4" i="44"/>
  <c r="C5" i="44" s="1"/>
  <c r="C5" i="55"/>
  <c r="C6" i="55" s="1"/>
  <c r="C4" i="41"/>
  <c r="C5" i="41" s="1"/>
  <c r="C5" i="53"/>
  <c r="C6" i="53" s="1"/>
  <c r="C5" i="58"/>
  <c r="C6" i="58" s="1"/>
  <c r="C5" i="70"/>
  <c r="C6" i="70" s="1"/>
  <c r="C5" i="69"/>
  <c r="C6" i="69" s="1"/>
  <c r="C5" i="67"/>
  <c r="C6" i="67" s="1"/>
  <c r="C5" i="65"/>
  <c r="C6" i="65" s="1"/>
  <c r="C5" i="63"/>
  <c r="C6" i="63" s="1"/>
  <c r="C5" i="66"/>
  <c r="C6" i="66" s="1"/>
  <c r="C5" i="62"/>
  <c r="C6" i="62" s="1"/>
  <c r="C5" i="68"/>
  <c r="C6" i="68" s="1"/>
  <c r="C5" i="64"/>
  <c r="C6" i="64" s="1"/>
  <c r="C4" i="17"/>
  <c r="C5" i="17" s="1"/>
  <c r="C4" i="46"/>
  <c r="C5" i="46" s="1"/>
  <c r="C5" i="57"/>
  <c r="C6" i="57" s="1"/>
  <c r="C4" i="45"/>
  <c r="C5" i="45" s="1"/>
  <c r="C5" i="54"/>
  <c r="C6" i="54" s="1"/>
  <c r="C5" i="51"/>
  <c r="C6" i="51" s="1"/>
  <c r="C4" i="61"/>
  <c r="C5" i="61" s="1"/>
  <c r="C4" i="60"/>
  <c r="C5" i="60" s="1"/>
  <c r="D4" i="3"/>
  <c r="C5" i="42"/>
  <c r="C6" i="42" s="1"/>
  <c r="C5" i="50"/>
  <c r="C6" i="50" s="1"/>
  <c r="C5" i="52"/>
  <c r="C6" i="52" s="1"/>
  <c r="C5" i="59"/>
  <c r="C6" i="59" s="1"/>
  <c r="A57" i="44"/>
  <c r="A58" i="44" s="1"/>
  <c r="A59" i="44" s="1"/>
  <c r="A60" i="44" s="1"/>
  <c r="A62" i="44" s="1"/>
  <c r="A63" i="44" s="1"/>
  <c r="C6" i="41"/>
  <c r="A37" i="41"/>
  <c r="A38" i="41" s="1"/>
  <c r="A39" i="41" s="1"/>
  <c r="A40" i="41" s="1"/>
  <c r="A41" i="41" s="1"/>
  <c r="A42" i="41" s="1"/>
  <c r="A43" i="41" s="1"/>
  <c r="A44" i="41" s="1"/>
  <c r="A45" i="41" s="1"/>
  <c r="A46" i="41" s="1"/>
  <c r="A47" i="41" s="1"/>
  <c r="A48" i="41" s="1"/>
  <c r="A49" i="41" s="1"/>
  <c r="A50" i="41" s="1"/>
  <c r="A51" i="41" s="1"/>
  <c r="A27" i="17"/>
  <c r="A28" i="17" s="1"/>
  <c r="A29" i="17" s="1"/>
  <c r="A30" i="17" s="1"/>
  <c r="A65" i="44" l="1"/>
  <c r="A66" i="44" s="1"/>
  <c r="A67" i="44" s="1"/>
  <c r="A68" i="44" s="1"/>
  <c r="A71" i="44" s="1"/>
  <c r="A72" i="44" s="1"/>
  <c r="A73" i="44" s="1"/>
  <c r="A74" i="44" s="1"/>
  <c r="A76" i="44" s="1"/>
  <c r="A77" i="44" s="1"/>
  <c r="A79" i="44" s="1"/>
  <c r="A32" i="17"/>
  <c r="A33" i="17" s="1"/>
  <c r="A34" i="17" s="1"/>
  <c r="A35" i="17" s="1"/>
  <c r="A38" i="17" s="1"/>
  <c r="A39" i="17" s="1"/>
  <c r="A40" i="17" s="1"/>
  <c r="A41" i="17" s="1"/>
  <c r="A42" i="17" s="1"/>
  <c r="A43" i="17" s="1"/>
  <c r="A45" i="17" s="1"/>
  <c r="H16" i="13" l="1"/>
  <c r="H20" i="13" s="1"/>
  <c r="H21" i="13" s="1"/>
  <c r="H22" i="13" l="1"/>
  <c r="H24" i="13" s="1"/>
  <c r="H25" i="13" s="1"/>
  <c r="H26" i="13" s="1"/>
  <c r="A46" i="17" l="1"/>
  <c r="H27" i="13"/>
  <c r="H28" i="13" s="1"/>
  <c r="A47" i="17" l="1"/>
  <c r="A48" i="17" s="1"/>
  <c r="A49" i="17" s="1"/>
  <c r="A51" i="17" s="1"/>
  <c r="H33" i="13"/>
  <c r="H32" i="13"/>
  <c r="H34" i="13" l="1"/>
  <c r="A52" i="17"/>
  <c r="A53" i="17" s="1"/>
  <c r="A54" i="17" s="1"/>
  <c r="A56" i="17" s="1"/>
  <c r="A57" i="17" l="1"/>
  <c r="A60" i="17" s="1"/>
  <c r="A61" i="17" s="1"/>
</calcChain>
</file>

<file path=xl/sharedStrings.xml><?xml version="1.0" encoding="utf-8"?>
<sst xmlns="http://schemas.openxmlformats.org/spreadsheetml/2006/main" count="4550" uniqueCount="694">
  <si>
    <t>Reinis Martinsons</t>
  </si>
  <si>
    <t>Darba devēja sociālais nodoklis</t>
  </si>
  <si>
    <t>__________________</t>
  </si>
  <si>
    <t>(Darba veids vai konstruktīvā elementa nosaukums)</t>
  </si>
  <si>
    <t>Tāmes izmaksa</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</si>
  <si>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</si>
  <si>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</si>
  <si>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</si>
  <si>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</si>
  <si>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</si>
  <si>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</si>
  <si>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</si>
  <si>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</si>
  <si>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</si>
  <si>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</si>
  <si>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</si>
  <si>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</si>
  <si>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</si>
  <si>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</si>
  <si>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SAGATAVOŠANAS DARBI</t>
  </si>
  <si>
    <t>m</t>
  </si>
  <si>
    <t>ZEMES DARBI</t>
  </si>
  <si>
    <t xml:space="preserve">Pārbaudīja </t>
  </si>
  <si>
    <t>sertifikāta Nr. 20-6923</t>
  </si>
  <si>
    <t>3.7.5.2./9</t>
  </si>
  <si>
    <t>kpl.</t>
  </si>
  <si>
    <t>Autoruzraudzība</t>
  </si>
  <si>
    <t>Izpētes un projektēšanas darbi (ieskaitot PVN)</t>
  </si>
  <si>
    <t>Būvprojekta ekspertīze (ieskaitot PVN)</t>
  </si>
  <si>
    <t>Didzis Dāle</t>
  </si>
  <si>
    <t>Laika norma (c/h)</t>
  </si>
  <si>
    <t xml:space="preserve">Objekta adrese   </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</si>
  <si>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</si>
  <si>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</si>
  <si>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</si>
  <si>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</si>
  <si>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</si>
  <si>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</si>
  <si>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</si>
  <si>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</si>
  <si>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</si>
  <si>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</si>
  <si>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</si>
  <si>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</si>
  <si>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</si>
  <si>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</si>
  <si>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</si>
  <si>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</si>
  <si>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</si>
  <si>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</si>
  <si>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</si>
  <si>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</si>
  <si>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</si>
  <si>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</si>
  <si>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</si>
  <si>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</si>
  <si>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</si>
  <si>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Kopsavilkuma aprēķins par darbu vai konstruktīvo elementu veidiem</t>
  </si>
  <si>
    <t>Būves nosaukums</t>
  </si>
  <si>
    <t>Objekta adrese</t>
  </si>
  <si>
    <t>Par kopējo summu</t>
  </si>
  <si>
    <t>Kopējā darbietilpība</t>
  </si>
  <si>
    <t>Nr. p.k</t>
  </si>
  <si>
    <t>Kods, tāme Nr.</t>
  </si>
  <si>
    <t>Tāmes izmaksa EUR</t>
  </si>
  <si>
    <t>Darba alga EUR</t>
  </si>
  <si>
    <t>Mehānismi EUR</t>
  </si>
  <si>
    <t>Darb-ietilpība c/h</t>
  </si>
  <si>
    <t>1-1</t>
  </si>
  <si>
    <t>Virsizdevumi</t>
  </si>
  <si>
    <t>Peļņa</t>
  </si>
  <si>
    <t>1-2</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</si>
  <si>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</si>
  <si>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</si>
  <si>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</si>
  <si>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</si>
  <si>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</si>
  <si>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Lokālā tāme Nr. 1-1</t>
  </si>
  <si>
    <t>Piezīmes:</t>
  </si>
  <si>
    <t>1. Materiālu apjomi doti sablīvētā veidā.</t>
  </si>
  <si>
    <t>Īslīces ielas pārbūve Bauskā, Bauskas novadā</t>
  </si>
  <si>
    <t>Lokālā tāme Nr. 1-3</t>
  </si>
  <si>
    <t>gb.</t>
  </si>
  <si>
    <t>1-3</t>
  </si>
  <si>
    <t>vietas</t>
  </si>
  <si>
    <t>Paredzamās līgumcenas koptāme</t>
  </si>
  <si>
    <t>Būvdarbu veids vai konstruktīvā elementa nosaukums</t>
  </si>
  <si>
    <t>Būvizstrādājumi EUR</t>
  </si>
  <si>
    <t>Tai skaitā</t>
  </si>
  <si>
    <t>Būvizstrādājumi (EUR)</t>
  </si>
  <si>
    <t>5. Izstrādājot piedāvājumu, būvdarbu veicējam rūpīgi pārskatīt projektu un apjomos jāiekļauj arī neuzrādītie darbi un materiāli, lai kvalitatīvi veiktu būvniecību atbilstoši konkrētā būvdarbu veicēja pielietotajai tehnoloģijai, un bez kuriem nebūtu iespējama būvdarbu tehnoloģiski pareiza un spēkā esošajiem normatīviem atbilstoša veikšana pilnā apjomā.</t>
  </si>
  <si>
    <t>CCTV pārbaude cauruļvada slīpuma un stāvokļa noteikšanai pēc būvdarbu pabeigšanas</t>
  </si>
  <si>
    <t xml:space="preserve">3. Būvdarbu veicējam jāvērtē visi nepieciešamie darbi, materiāli, būvmašīnas un transports, bez kā nevarētu būt iespējama darba daudzumu sarakstā minēto darbu tehnoloģiski pareiza, Pasūtītāja prasībām atbilstoša izpilde pilnā apjomā. </t>
  </si>
  <si>
    <t>4. Būvdarbu apjomus skatīt kopā rasējumiem, tehniskajiem risinājumiem, tehniskajām specifikācijām, skaidrojošo aprakstu un pielikumiem.</t>
  </si>
  <si>
    <t>6. Nederīgās (vājas nestspējas) grunts izrakšanu (ierakums) un aizvietošanu (uzbērums) veikt tikai tādā gadījumā, ja deformācijas modulis uz zemes klātnes virsmas ir mazāks par 45 Mpa. Ja, attiecīgās, grunts izrakšana un aizvietošana nav nepieciešama, tad  darbu daudzumu pozīcijā norādītais apjoms no darbu daudzumu saraksta jāizslēdz.</t>
  </si>
  <si>
    <t>7. Materiālus ir iespējams nomainīt uz ekvivalentiem, ja būvdarbu veicējs uzņemas pilnu atbildību par nepieciešamo nestspējas un citu projektā ietverto rādītāju un parametru sasniegšanu.</t>
  </si>
  <si>
    <t>Tiešās izmaksas kopā, t.sk. darba devēja sociālais nodoklis (24,09%)</t>
  </si>
  <si>
    <t>Lokālā tāme Nr. 1-2</t>
  </si>
  <si>
    <t>Smilts akas pamatnes ierīkošanai (blietēta) k&gt;1,0 m/dnn</t>
  </si>
  <si>
    <t>Cauruļvadu skalošana un tīrīšana</t>
  </si>
  <si>
    <t>Tranšeju aizbēršana ar pievesto smilti (K&gt; 1m/dnn, smilts blīvums ne mazāks par 0,95 no dabīgā blīvuma)  no ierīkotā apbēruma ap cauruļvadu līdz atjaunojamā seguma apakšējai kārtai, blietējot ik pa 30 cm.</t>
  </si>
  <si>
    <t>Smilts cauruļvada pamatnei un apbērumam (blietēta) k&gt;1.0 m/dnn</t>
  </si>
  <si>
    <t>m3</t>
  </si>
  <si>
    <t>m2</t>
  </si>
  <si>
    <t>Būvniecības koptāme</t>
  </si>
  <si>
    <t>gb</t>
  </si>
  <si>
    <t>Ceļa segas izbūve salaiduma posmos ar karsto asfaltu</t>
  </si>
  <si>
    <t>Kanalizācijas sistēmas nepārtrauktas darbības nodrošināšana būvniecības darbu laikā, iekļaujot visus nepieciešamos materiālus un veidgabalus</t>
  </si>
  <si>
    <t>Atbalsta bloks, izbūve</t>
  </si>
  <si>
    <t>Betons atbalsta bloku izbūvei (~ 0,05 m3/1gb.)</t>
  </si>
  <si>
    <t>gab.</t>
  </si>
  <si>
    <t>2. Darbu daudzumu sarakstā minētos darbus veikt atbilstoši būvprojektam un Ceļu specifikācijām 2019.</t>
  </si>
  <si>
    <t>BRAUKTUVES CEĻA SEGAS IZBŪVE</t>
  </si>
  <si>
    <t>Cementbetona apmaļu izbūve</t>
  </si>
  <si>
    <t>Darbu izmaksas</t>
  </si>
  <si>
    <t>Būvizstrādājumi</t>
  </si>
  <si>
    <t>kompl.</t>
  </si>
  <si>
    <t>EPL digitālā uzmērīšana</t>
  </si>
  <si>
    <t>2. Darbu daudzumu sarakstā minētos darbus veikt atbilstoši būvprojektam un Ceļu specifikācijām 2019</t>
  </si>
  <si>
    <t>Izbrīvētās turpmāk neizmantojamās grunts iekraušana autopašizgāzējā un promvešana līdz Pasūtītāja norādītai atbērtnei</t>
  </si>
  <si>
    <t>Kanalizācijas sūkņu stacija KSS-1</t>
  </si>
  <si>
    <t xml:space="preserve">Tranšejas rakšana ar rokām un ekskavatoru pie caurules iebūves dziļuma 1,5-2,0 un minimālā tranšejas platuma 1,5 m </t>
  </si>
  <si>
    <t>Gruntsūdens līmeņa pazemināšana pie tranšejas dziļuma 1,5-2,0m</t>
  </si>
  <si>
    <t>Kanalizācijas spiedvada sistēmas marķējuma lentes ieklāšana 0,3m virs caurules augšas</t>
  </si>
  <si>
    <t xml:space="preserve">Cauruļvadu skalošana </t>
  </si>
  <si>
    <t>Pazemes tipa uzmavu servisa aizbīdnis DCI DN25  ar teleskopisku pagarinātājkātu un peldošā tipa ielas kapi, montāža t.sk. kapes apbetonēšana, piemēram, Hawle vai ekvivalents</t>
  </si>
  <si>
    <t>El. Metināma dubultuzmava PE100 DN32, piemēram, Evopipes vai ekvivalents, montāža</t>
  </si>
  <si>
    <t>Izbrīvētās turpmāk neizmantojamās grunts iekraušana autopašizgāzējā un promvešana līdz Pasūtītāja norādītai atbērtnei līdz 5 km</t>
  </si>
  <si>
    <t>Ūdensapgādes sistēmas marķējuma lentes ieklāšana 0.3 m dziļumā no zemes virsmas</t>
  </si>
  <si>
    <t>Cauruļvadu skalošana un dezinfekcija</t>
  </si>
  <si>
    <t>Ūdensapgādes sistēmas nepārtrauktas darbības nodrošināšana būvniecības darbu laikā, iekļaujot visus nepieciešamos materiālus un veidgabalus</t>
  </si>
  <si>
    <t>Tērauda uzmavu pāreja PE x tērauds, Ø32/DN25</t>
  </si>
  <si>
    <t>Tērauda pāreja, PN10, DN25/15</t>
  </si>
  <si>
    <t>Gružu filtrs, PN16, DN15</t>
  </si>
  <si>
    <t>Vītņu līkums 900, PN16, DN15/15</t>
  </si>
  <si>
    <t>daudzstrūklu ūdensmērītājs DN15 (q=1,5m3/h), piegāde un montāža (āra apstākļiem)</t>
  </si>
  <si>
    <t>Vītņnu trejgabals, PN16, DN15</t>
  </si>
  <si>
    <t>Tukšošanas krāns  PN16, DN15</t>
  </si>
  <si>
    <t>Līkums PE caurulēm ∅32/90° elektrometināmais</t>
  </si>
  <si>
    <t>Apbetonējums ap akas vāku betons C25/30</t>
  </si>
  <si>
    <t>Gruntsūdens līmeņa pazemināšana pie tranšejas dziļuma 1,5-2,0 m, ja nepieciešams</t>
  </si>
  <si>
    <t>Gruntsūdens līmeņa pazemināšana pie tranšejas dziļuma 2,0-2,5 m, ja nepieciešams</t>
  </si>
  <si>
    <t>Gruntsūdens līmeņa pazemināšana pie tranšejas dziļuma 2,5-3,0 m, ja nepieciešams</t>
  </si>
  <si>
    <t xml:space="preserve">Tranšeju aizbēršana ar pievesto smilti (filtrācijas koeficientu ≥ 1 m/dnn, smilts blīvums ne mazāks par 0,95 no dabīgā blīvuma) no ierīkotā apbēruma ap cauruļvadu līdz atjaunojamā seguma apakšējai kārtai, blietējot ik pa 30 cm. </t>
  </si>
  <si>
    <t>1. Darbu veidiem, kuriem uzrādīta tilpuma mērvienība, tilpums ir materiāliem blīvā veidā.</t>
  </si>
  <si>
    <t>2. Izstrādājot piedāvājumu būvuzņēmējam rūpīgi jāpārskata projektu un apjomos jāiekļauj arī neuzrādītie darbi un materiāli, pozīcijā "Cauruļvadu, veidgabalu, armatūras piegāde un ar to saistītie darbi",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</si>
  <si>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LV normatīvo aktu nosacījumiem.</t>
  </si>
  <si>
    <t xml:space="preserve">4. Šos darbu un materiālu apjomus skatīt kopā ar projekta dokumentāciju. </t>
  </si>
  <si>
    <t>5. Demontāžas darbu apjomus precizēt būvdarbu veikšanas laikā.</t>
  </si>
  <si>
    <t>6.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</si>
  <si>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7. Projektēto un atjaunojamos segumu atjaunošanas slāņus un apjomus skatīt BA daļā</t>
  </si>
  <si>
    <t>Izpilddokumentācijas sagatavošana</t>
  </si>
  <si>
    <t>kpl</t>
  </si>
  <si>
    <t>Mobilizācija un sagatavošanās būvdarbu veikšanai</t>
  </si>
  <si>
    <t>Satiksmes organizācija būvdarbu laikā (ieskaitot pagaidu piebraucamo ceļu, nobrauktuvju un apbraucamo ceļu izbūve/demontāža. Pievadceļu sakārtošanu, bedrīšu lāpīšanu pirms būvniecības un būvniecības laikā)</t>
  </si>
  <si>
    <t>Būvtāfeles uzstādīšana</t>
  </si>
  <si>
    <t>Trases uzmērīšana un nospraušana</t>
  </si>
  <si>
    <t>Brauktuves asfaltbetona seguma frēzēšana, h(vid)=10 cm, ar vecā materiāla aizvešanu uz atbērtni</t>
  </si>
  <si>
    <r>
      <t>m</t>
    </r>
    <r>
      <rPr>
        <vertAlign val="superscript"/>
        <sz val="9"/>
        <rFont val="Arial"/>
        <family val="2"/>
        <charset val="186"/>
      </rPr>
      <t>2</t>
    </r>
  </si>
  <si>
    <t>Brauktuves, nomaļu un nobrauktuvju minerālmateriālu un šķembu seguma demontāža, h(vid) = 20 cm, ar vecā materiāla aizvešanu uz atbērtni</t>
  </si>
  <si>
    <t>Betona bruģa seguma demontāža h(vid)=8cm, attīrīšana un nodošana īpašniekam vai aizvešana uz atbērtni</t>
  </si>
  <si>
    <t>Krūmu zāģēšana ar celmu frēzēšanu un aizvešana uz atbērtni</t>
  </si>
  <si>
    <t>Koku zāģēšana ar celmu frēzēšanu un aizvešana uz atbērtni</t>
  </si>
  <si>
    <t>Betona apmaļu un tekņu demontāža un aizvešana uz atbērtni</t>
  </si>
  <si>
    <t>Ceļa zīmju ar balstu demontāža un nogādāšana uz Pasūtītāja norādītu vietu</t>
  </si>
  <si>
    <r>
      <t>m</t>
    </r>
    <r>
      <rPr>
        <vertAlign val="superscript"/>
        <sz val="9"/>
        <rFont val="Arial"/>
        <family val="2"/>
        <charset val="186"/>
      </rPr>
      <t>3</t>
    </r>
  </si>
  <si>
    <t>Koku aizsardzība izbūves laikā, izmantojot dēļu vairogus (vismaz pieci 20cm plati dēļi), tai skaitā koku sakņu atrakšana ar rokām un aizsardzība</t>
  </si>
  <si>
    <t>Esošu gājēju koka laipu demontāža uz būvdarbu laiku un atkārtota uzstādīšana pēc būvdarbu pabeigšanas</t>
  </si>
  <si>
    <t>Esošu gājēju betona laipu demontāža uz būvdarbu laiku un atkārtota uzstādīšana pēc būvdarbu pabeigšanas</t>
  </si>
  <si>
    <t>KOMUNIKĀCIJU PĀRBŪVE</t>
  </si>
  <si>
    <t>Ūdensvada aku vāku līmeņošana izmantojot 40t "peldošos vākus", nepieciešamības gadījumā akas grodu, pārsedzes nomaiņa</t>
  </si>
  <si>
    <t>Gāzes kapju līmeņošana, izmantojot "peldoša" tipa kapes, nepieciešamības gadījumā veicot to remontu, saīsināšanu vai pagarināšanu</t>
  </si>
  <si>
    <t>Komunikāciju kabeļu iečaulošana dalīta tipa aizsargcaurulēs d=110 mm, 750N</t>
  </si>
  <si>
    <t>Plastmasas rezerves caurules izbūve SIA "TET" kabeļiem, d=100 mm, 750N</t>
  </si>
  <si>
    <t>Ierakuma izbūve, izrakto grunti aizvedot uz būvuzņēmēja atbērtni</t>
  </si>
  <si>
    <t>Augu zemes noņemšana h(vid)=20cm, liekās grunts aizvešana uz atbērtni</t>
  </si>
  <si>
    <t>Karstā asfalta pamatbrauktuves ceļa segas izbūve</t>
  </si>
  <si>
    <t>Salizturīgā slāņa izbūve no vid. rupjas smilts vai citiem atļautiem materiāliem, hmin=40 cm (Kf &gt; 1 m/dnn)</t>
  </si>
  <si>
    <t>Minerālmateriālu maisījuma 0/45, N III pamata slāņa izbūve, h=15 cm</t>
  </si>
  <si>
    <t>Karstais asfalts AC22 base, S IV, h=6cm</t>
  </si>
  <si>
    <t>Karstais asfalts AC11 surf, S III, h=4cm</t>
  </si>
  <si>
    <t>Betona bruģa ietves segas izbūve</t>
  </si>
  <si>
    <t>Salizturīgā slāņa izbūve no vid. rupjas smilts vai citiem atļautiem materiāliem, hmin=30 cm (Kf &gt; 1 m/dnn)</t>
  </si>
  <si>
    <t>Minerālmateriālu maisījuma 0/45, N III pamata slāņa izbūve h=15 cm</t>
  </si>
  <si>
    <t>Minerālmateriāla izsiju (fr.2/8) izlīdzinošā slāņa izbūve, h(vid)=3cm</t>
  </si>
  <si>
    <t>Betona bruģa (Pelēks, Prizma 6), izbūve, h=6cm</t>
  </si>
  <si>
    <t xml:space="preserve">Betona bruģa nobrauktuvju ceļa segas izbūve </t>
  </si>
  <si>
    <t>Minerālmateriālu maisījuma 0/56, N IV pamata slāņa izbūve h=15 cm</t>
  </si>
  <si>
    <t>Minerālmateriālu maisījuma 0/45, N III pamata slāņa izbūve h=10 cm</t>
  </si>
  <si>
    <t>Betona bruģakmens (pelēks, ar sarkana bruģa kontūru 2 rindās, Prizma 8) t.sk. nobrauktuvēs esošo aku vāku apbruģēšana ar konusveida bruģi 2 rindās, h=8cm</t>
  </si>
  <si>
    <t>Dabīgā akmens bruģa seguma izbūve</t>
  </si>
  <si>
    <t>Salturīgais slānis no smalkas smilts (Kf&gt;1m/dnn), hmin=30cm</t>
  </si>
  <si>
    <t>Dabīgā akmens bruģa segums d=12…15cm (platuma/augstuma attiecība 1/1.2), nostiprināts betonā C30/37 vismaz 2/3 no akmens augstuma</t>
  </si>
  <si>
    <t>Asfaltbetona seguma frēzēšana, h(vid)=4 cm, ar vecā materiāla aizvešanu uz būvuzņēmēja atbērtni</t>
  </si>
  <si>
    <t xml:space="preserve">Karstā asfalta AC 11 surf, S III, seguma izbūve 4 cm biezumā  </t>
  </si>
  <si>
    <t>Cementbetona apmaļu 100.22.15., betona C 30/37 un šķembu pamata  izbūve</t>
  </si>
  <si>
    <t>Cementbetona apmaļu 100.30.15., betona C 30/37 un šķembu pamata  izbūve</t>
  </si>
  <si>
    <t>Cementbetona apmaļu 100.20.8., betona C 30/37 un šķembu pamata  izbūve</t>
  </si>
  <si>
    <t>Slīpo cementbetona apmaļu 100.30./22.15, betona C 30/37 un šķembu pamata  izbūve</t>
  </si>
  <si>
    <t>CAURTEKAS UN KONSTRUKCIJAS</t>
  </si>
  <si>
    <t>CEĻA APRĪKOJUMS UN LABIEKĀRTOJUMS</t>
  </si>
  <si>
    <t>Ceļa zīmju uzstādīšana</t>
  </si>
  <si>
    <t>Ceļa zīmju balstu uzstādīšana, ieskaitot  betona pamatus C 30/37 min. 0,30mx0,30mx0,50m</t>
  </si>
  <si>
    <t>Plastikas horizontālo apzīmējumu uzklāšana</t>
  </si>
  <si>
    <t>Kanalizācijas aku vāku līmeņošana izmantojot 40t "peldošos vākus", nepieciešamības gadījumā akas grodu, pārsedzes nomaiņa</t>
  </si>
  <si>
    <t>Minerālmateriālu maisījuma 0/56, N IV pamata slāņa izbūve, h=15 cm</t>
  </si>
  <si>
    <t>Minerālmateriālu maisījuma 0/45, N III pamata slāņa izbūve, h=10 cm</t>
  </si>
  <si>
    <t>Karstais asfalts AC16 base, S IV, h=4cm</t>
  </si>
  <si>
    <t>Lokālā tāme Nr. 1-4</t>
  </si>
  <si>
    <t>Lokālā tāme Nr. 1-5</t>
  </si>
  <si>
    <t>Lokālā tāme Nr. 3-1</t>
  </si>
  <si>
    <t>Tranšejas rakšana un aizbēršana viena līdz divu kabeļu (caurules) gūldīšanai 0.7m dziļumā</t>
  </si>
  <si>
    <t>Tranšejas rakšana un aizbēršana viena līdz divu kabeļu (caurules) gūldīšanai 1m dziļumā</t>
  </si>
  <si>
    <t>Bedres rakšana apgaismojuma staba montāžai (ieskaitot šķembas ieklāšanu un šķembas izdevumus)</t>
  </si>
  <si>
    <t>Tranšejas gultnes sagatavošana ar smilts pievešanu 1 kabelim</t>
  </si>
  <si>
    <t>Plastmasas caurules guldīšana gatavā tranšejā</t>
  </si>
  <si>
    <t>Brīdinājuma lentas uzklāšana</t>
  </si>
  <si>
    <t>ZS kabeļa līdz 35mm2 ievilkšana aizsargcaurulē</t>
  </si>
  <si>
    <t>ZS kabeļa NYY-J 3x1,5 montāža balstā</t>
  </si>
  <si>
    <t>Apg. Stabu pamatnes montāža gatava bedrē</t>
  </si>
  <si>
    <t>Apgaismojuma balstu (līdz 6m) uzstādīšana</t>
  </si>
  <si>
    <t>k-ts.</t>
  </si>
  <si>
    <t>Gaismekļa montāža balstā</t>
  </si>
  <si>
    <t>Nozarojumu spaiļu komplekta montāža apg. stabā</t>
  </si>
  <si>
    <t>Kabeļa gala apdares izveidošana</t>
  </si>
  <si>
    <t>Automātslēdža uzstādīšana balstā</t>
  </si>
  <si>
    <t>Apgaismojuma armatūras demontāža</t>
  </si>
  <si>
    <t>Izpilddokumentācijas izstrāde</t>
  </si>
  <si>
    <t>objekts</t>
  </si>
  <si>
    <t>Rakšanas atļaujas saņemšana</t>
  </si>
  <si>
    <t>Trases nospraušana</t>
  </si>
  <si>
    <t>Tehniskās dokumentācijas izgatavošana</t>
  </si>
  <si>
    <t>0,4kV kabelis ar vara dzīslām NYY-J 3x1,5</t>
  </si>
  <si>
    <t>Nozarošanas spaiļu komplekts  SV15 4x(1.5-25Cu/10-35Al)</t>
  </si>
  <si>
    <t xml:space="preserve">Apgaismojuma stabs H=6,5m (6m virs zeme) </t>
  </si>
  <si>
    <t>Apgaismojuma staba pamats P-1</t>
  </si>
  <si>
    <t>Blīvgredzens 60GBRG</t>
  </si>
  <si>
    <t>Ielu gaismeklis LED 24W; 3000K; IP66; IK08;  ar uzstadīšanas leņķa regulēšanas iespēju</t>
  </si>
  <si>
    <t>Automatslēdzis 1B6A (staba nišā)</t>
  </si>
  <si>
    <t>Kabeļa aizsargcaurule d50 (750N)</t>
  </si>
  <si>
    <t>Kabeļa aizsargcaurule  d 50 (450N)</t>
  </si>
  <si>
    <t>Brīdinājuma lenta</t>
  </si>
  <si>
    <t>Balstu numerācija zīmes</t>
  </si>
  <si>
    <t>kompl</t>
  </si>
  <si>
    <t>Smiltis</t>
  </si>
  <si>
    <t>Smilts cauruļvada pamatnei un apbērumam (blietēta) k&gt;1,0 m/dnn</t>
  </si>
  <si>
    <t xml:space="preserve">Apbetonējums (betons C25/30) ap akas vāku </t>
  </si>
  <si>
    <t>Noslēgtapa PP SN8 Ø160 mm piegāde un montāža</t>
  </si>
  <si>
    <t xml:space="preserve">Tranšejas rakšana ar rokām un ekskavatoru pie caurules iebūves dziļuma 1,0-1,5 m un minimālā tranšejas platuma 1.5 m  </t>
  </si>
  <si>
    <t xml:space="preserve">Tranšejas rakšana ar rokām un ekskavatoru pie caurules iebūves dziļuma 1,5-2,0 m un minimālā tranšejas platuma 1.5 m  </t>
  </si>
  <si>
    <t xml:space="preserve">Tranšejas rakšana ar rokām un ekskavatoru pie caurules iebūves dziļuma 2,0-2,5 m un minimālā tranšejas platuma 1.5 m  </t>
  </si>
  <si>
    <t xml:space="preserve">Tranšejas rakšana ar rokām un ekskavatoru pie caurules iebūves dziļuma 2,5-3,0 m un minimālā tranšejas platuma 1.5 m  </t>
  </si>
  <si>
    <t xml:space="preserve">Tranšejas rakšana ar rokām un ekskavatoru pie caurules iebūves dziļuma 3,0-3,5 m un minimālā tranšejas platuma 1.5 m  </t>
  </si>
  <si>
    <t>Gruntsūdens līmeņa pazemināšana pie tranšejas dziļuma 1,0-1,5 m, ja nepieciešams</t>
  </si>
  <si>
    <t>Gruntsūdens līmeņa pazemināšana pie tranšejas dziļuma 3,0-3,5 m, ja nepieciešams</t>
  </si>
  <si>
    <t>Tranšejas sienu stiprināšana ar metāla vairogiem (divpusēji),  sienas nostiprinātas abās būvgrāvja pusēs, tranšejas dziļums 1,0-1,5m</t>
  </si>
  <si>
    <t>Tranšejas sienu stiprināšana ar metāla vairogiem (divpusēji),  sienas nostiprinātas abās būvgrāvja pusēs, tranšejas dziļums 1,5-2,0 m</t>
  </si>
  <si>
    <t>Tranšejas sienu stiprināšana ar metāla vairogiem (divpusēji),  sienas nostiprinātas abās būvgrāvja pusēs, tranšejas dziļums 2,0-2,5 m</t>
  </si>
  <si>
    <t>Tranšejas sienu stiprināšana ar metāla vairogiem (divpusēji),  sienas nostiprinātas abās būvgrāvja pusēs, tranšejas dziļums 2,5-3,0 m</t>
  </si>
  <si>
    <t>Kanalizācijas sistēmas marķējuma lentes ieklāšana 0,3m dziļumā no zemes virsmas</t>
  </si>
  <si>
    <t>Šķērsojumi ar kabeļiem</t>
  </si>
  <si>
    <t>Šķērsojumi ar kabeļiem (aizsargcaurules paredzētas TS daļā)</t>
  </si>
  <si>
    <t>Šķērsojumi ar projektētajiem cauruļvadiem</t>
  </si>
  <si>
    <t>Šķērsojumi ar projektētajiem kabeļiem</t>
  </si>
  <si>
    <t>Šķērsojumi ar projektētajām rezerves caurulēm</t>
  </si>
  <si>
    <t>Cauruļvadu hermētiskuma pārbaude izmantojot ūdeni</t>
  </si>
  <si>
    <t>Cauruļvadu, veidgabalu, armatūras un aku piegāde, un ar to saistītie darbi</t>
  </si>
  <si>
    <t>Vispārējās celtniecības darbi K1 tīklu izbūvei</t>
  </si>
  <si>
    <t>Lokālā tāme Nr. 2-1</t>
  </si>
  <si>
    <t>Lokālā tāme Nr. 5-1</t>
  </si>
  <si>
    <t xml:space="preserve"> SADZĪVES KANALIZĀCIJA – K1</t>
  </si>
  <si>
    <t>Tranšejas sienu stiprināšana ar metāla vairogiem (divpusēji),  sienas nostiprinātas abās būvgrāvja pusēs, tranšejas dziļums 2,0-2,5m</t>
  </si>
  <si>
    <t>Tranšejas sienu stiprināšana ar metāla vairogiem (divpusēji),  sienas nostiprinātas abās būvgrāvja pusēs, tranšejas dziļums 2,5-3,0m</t>
  </si>
  <si>
    <t>Šķērsojumi ar cauruļvadiem d&lt;200  (t.sk. atšurfēšana)</t>
  </si>
  <si>
    <t>Lokālā tāme Nr. 2-2</t>
  </si>
  <si>
    <t>Lokālā tāme Nr. 2-3</t>
  </si>
  <si>
    <t>Tranšejas sienu stiprināšana, tranšejas dziļums 1,5-2,0m</t>
  </si>
  <si>
    <t>Kanalizācijas sūkņu stacija</t>
  </si>
  <si>
    <t>Projektētā kanalizācijas spiedvada De63 pieslēgums pie KSS, ieskaitot visus nepieciešamos veidgabalus</t>
  </si>
  <si>
    <t>Lokālā tāme Nr. 2-4</t>
  </si>
  <si>
    <t xml:space="preserve"> SADZĪVES KANALIZĀCIJA – K1 (neieskaitot K1-11)</t>
  </si>
  <si>
    <t>Pārkrituma mezglu montāža plastmasas akai ID600, ievadcaurule Ø160, h=0,5-1,0m</t>
  </si>
  <si>
    <t>Šķērsojumi ar cauruļvadiem d&gt;200  (t.sk. atšurfēšana)</t>
  </si>
  <si>
    <t>Lokālā tāme Nr. 2-5</t>
  </si>
  <si>
    <t>Šķērsojumi ar cauruļvadiem d&lt;200 (t.sk. atšurfēšana)</t>
  </si>
  <si>
    <t xml:space="preserve"> ŪDENSAPGĀDE Ū1 (ieskaitot Ū1-14)</t>
  </si>
  <si>
    <t>Vispārējās celtniecības darbi Ū1 tīklu izbūvei</t>
  </si>
  <si>
    <t>Enkurojošs atloku adapters PE100-RC caurulei DCI DN100, De110 , montāža</t>
  </si>
  <si>
    <t>Atloku trejgabals DCI DN100/100, piemēram, Hawle vai ekvivalents, montāža</t>
  </si>
  <si>
    <t>Pazemes tipa atloku aizbīdnis DCI DN100  ar teleskopisku pagarinātājkātu un peldošā tipa ielas kapi, montāža t.sk. kapes apbetonēšana, piemēram, Hawle vai ekvivalents</t>
  </si>
  <si>
    <t>Siltināts virszemes tipa hidrants DCI DN100, komplektā ar sarkanu PE virszemes cepuri un norādījumu zīmi</t>
  </si>
  <si>
    <t>El. metināms sedls ar atzaru PE100 DN110/32, piemēram, Evopipes vai ekvivalents, montāža</t>
  </si>
  <si>
    <t>Pazemes tipa uzmavu servisa aizbīdnis DCI DN32  ar teleskopisku pagarinātājkātu un peldošā tipa ielas kapi, montāža t.sk. kapes apbetonēšana, piemēram, Hawle vai ekvivalents</t>
  </si>
  <si>
    <t>El. Metināma dubultuzmava PE100 DN40, piemēram, Evopipes vai ekvivalents, montāža</t>
  </si>
  <si>
    <t>El. Metināma noslēgtapa PE100 DN32, piemēram, Evopipes vai ekvivalents, montāža</t>
  </si>
  <si>
    <t>El. Metināma noslēgtapa PE100 DN63, piemēram, Evopipes vai ekvivalents, montāža</t>
  </si>
  <si>
    <t>El. Metināma noslēgtapa PE100 DN110, piemēram, Evopipes vai ekvivalents, montāža</t>
  </si>
  <si>
    <t>Tranšejas sienu stiprināšana ar metāla vairogiem (divpusēji),  sienas nostiprinātas abās būvgrāvja pusēs, tranšejas dziļums 1,5-2,0m</t>
  </si>
  <si>
    <t>Šķērsojumi ar kabeļiem (beztranšeju posmā, Ū1 daļā neparedz aizsargcauruli)</t>
  </si>
  <si>
    <t>Zāliena atjaunošana  iekļaujot visus konstruktīvos slāņus, vietās, kur jāveic rakšanas darbus un kuras nav iekļautas TS sadaļā ceļu seguma atjaunošanai</t>
  </si>
  <si>
    <t>Pazemes tipa atloku aizbīdnis DCI DN50  ar teleskopisku pagarinātājkātu un peldošā tipa ielas kapi, montāža t.sk. kapes apbetonēšana, piemēram, Hawle vai ekvivalents</t>
  </si>
  <si>
    <t>El. metināms sedls ar atzaru PE100 DN63/32, piemēram, Evopipes vai ekvivalents, montāža</t>
  </si>
  <si>
    <t>LABIEKĀRTOŠANAS DARBI, Atjaunojamie segumi Ū1 tīklu zonā</t>
  </si>
  <si>
    <t>Lokālā tāme Nr. 3-2</t>
  </si>
  <si>
    <t>Lokālā tāme Nr. 3-3</t>
  </si>
  <si>
    <t>Universāls ISO savienojums 32/d32, piegāde un montāža</t>
  </si>
  <si>
    <t>Cauruļvadu hidrauliskā pārbaude (presēšana ar 6 atm. pārbaudes spiedienu)</t>
  </si>
  <si>
    <t>Lokālā tāme Nr. 3-4</t>
  </si>
  <si>
    <t xml:space="preserve"> ŪDENSAPGĀDE Ū1 (ieskaitot  Ū1-11, neieskaitot Ū1-14)</t>
  </si>
  <si>
    <t>El. met.līkums 90º PE100 DN110, piemēram, Evopipes vai ekvivalents, montāža</t>
  </si>
  <si>
    <t>Vispārējās celtniecības darbi Ksp tīklu izbūvei</t>
  </si>
  <si>
    <t>Lokālā tāme Nr. 4-1</t>
  </si>
  <si>
    <t xml:space="preserve"> Lietus ūdens kanalizācija K2</t>
  </si>
  <si>
    <t>Smilts cauruļvada pamatnei un apbērumam (blietēta) k&gt;1,0m/dnn</t>
  </si>
  <si>
    <t xml:space="preserve">Betona bruģa dubultā josla ap akas vāku </t>
  </si>
  <si>
    <t>Izbrīvētās grunts iekraušana autopašizgāzējā un promvešana līdz Pasūtītāja norādītai atbērtnei</t>
  </si>
  <si>
    <t>Lietus ūdeņu kanalizācijas sistēmas marķējuma lentes ieklāšana 0,3m virs caurules augšas</t>
  </si>
  <si>
    <t>Izlaides un cauruļvada nostiprināšanas izbūve nogāzē</t>
  </si>
  <si>
    <t>Smilts šķembu maisījums pašteces kanalizācijas izlaides izbūvei</t>
  </si>
  <si>
    <t>Pretvārsts DN200</t>
  </si>
  <si>
    <t>Laukakmeņu bruģa klājums</t>
  </si>
  <si>
    <t>Betons pašteces lietus kanalizācijas izlaides nostiprināšanai</t>
  </si>
  <si>
    <t>Lokālā tāme Nr. 4-2</t>
  </si>
  <si>
    <t xml:space="preserve">Šķērsojumi ar cauruļvadiem d&lt;200 </t>
  </si>
  <si>
    <t>Vispārējās celtniecības darbi K2 tīklu izbūvei</t>
  </si>
  <si>
    <t>1-4</t>
  </si>
  <si>
    <t>1-5</t>
  </si>
  <si>
    <t>2-1</t>
  </si>
  <si>
    <t>2-2</t>
  </si>
  <si>
    <t>2-3</t>
  </si>
  <si>
    <t>2-4</t>
  </si>
  <si>
    <t>2-5</t>
  </si>
  <si>
    <t>3-1</t>
  </si>
  <si>
    <t>3-2</t>
  </si>
  <si>
    <t>3-3</t>
  </si>
  <si>
    <t>3-4</t>
  </si>
  <si>
    <t>4-1</t>
  </si>
  <si>
    <t>4-2</t>
  </si>
  <si>
    <t>5-1</t>
  </si>
  <si>
    <t>Ūdenssaimniecības attīstība Ozolnieku pagastā, Ozolnieku novadā (1.kārta)</t>
  </si>
  <si>
    <t>Nākotnes iela, Liepu iela, Plēsuma iela, Rubeņu iela, Saules iela, Vītolu iela, Zvaigžņu iela, Ozolnieki, Ozolnieku pagasts, Ozolnieku novads</t>
  </si>
  <si>
    <t>Ceļu darbi (Liepu iela)</t>
  </si>
  <si>
    <t>Brauktuves, nomaļu un nobrauktuvju minerālmateriālu un šķembu seguma (tai skaitā zem seguma esošā drupinātā asfalta) demontāža, h(vid)=20 cm, ar vecā materiāla aizvešanu uz atbērtni</t>
  </si>
  <si>
    <t>Betona seguma demontāža h(vid)=10cm, un aizvešana uz atbērtni</t>
  </si>
  <si>
    <t>Betona apmaļu demontāža un aizvešana uz atbērtni</t>
  </si>
  <si>
    <t>Plastmasas rezerves caurules izbūve AS "Sadales tīkls" kabeļiem, d=110 mm, 750N</t>
  </si>
  <si>
    <t>Augu zemes noņemšana h(vid)=40cm, liekās grunts aizvešana uz atbērtni</t>
  </si>
  <si>
    <t>Zaļās zonas ierīkošana, izmantojot augu zemi, h=10 cm, apsētu ar zāli, ieskaitot planēšanu, veltņošanu un darba zonas sakārtošanu zem zaļās zonas, h(vid)=35cm</t>
  </si>
  <si>
    <t>Darba zonas sakārtošana, izmantojot vidēji rupju smilti, h(vid)=45cm</t>
  </si>
  <si>
    <t>Velta, neausta ģeotekstila izbūve 15/15 kN</t>
  </si>
  <si>
    <t>Betona bruģa, betona plākšņu salaidumu posmu izbūve</t>
  </si>
  <si>
    <t>Betona bruģa, betona plākšņu demontāža, attīrīšana un uzglabāšana līdz atkārtotai izbūvei</t>
  </si>
  <si>
    <t>Pamata kārtu blīvēšana, profilēšana</t>
  </si>
  <si>
    <t>Betona bruģa, betona plākšņu atkārtota izbūve</t>
  </si>
  <si>
    <t>Ceļu darbi (Nākotnes iela)</t>
  </si>
  <si>
    <t>Betona bruģa, betona plātņu seguma demontāža h(vid)=10cm, attīrīšana un nodošana īpašniekam vai aizvešana uz atbērtni</t>
  </si>
  <si>
    <t>Esoša gumijas ātruma slāpētāja un stiprinājumu demontāža Pk 1+01 un aizvešana uz atbērtni</t>
  </si>
  <si>
    <t>Signālstabiņu demontāža un aizvešana uz atbērtni</t>
  </si>
  <si>
    <t>Esošu ielu nosaukumu rādītāja un balsta demontāža un atkārtota uzstādīšana betona pamatā</t>
  </si>
  <si>
    <t>Esošu gājēju betona laipu demontāža uz būvdarbu laiku un atkārtota uzstādīšana pēc būvdarbu pageišanas</t>
  </si>
  <si>
    <t>Augu zemes noņemšana h(vid)=70cm, liekās grunts aizvešana uz atbērtni</t>
  </si>
  <si>
    <t>Darba zonas sakārtošana, izmantojot objektā iegūto grunti, h(vid)=45cm</t>
  </si>
  <si>
    <t>Nogāzes nostiprināšana ar salmu-koksa paklāju, ieskaitot tapas (min. 5 tapas 1m2)</t>
  </si>
  <si>
    <t>Nolokāmu signālstabiņu uzstādīšana ar 917. un 918. apzīmējumu dzeltenā krādā</t>
  </si>
  <si>
    <t>Izcelta krustojuma izbūve, atbilstoši rasējumam nr. TS-CD-1-5-3</t>
  </si>
  <si>
    <t>Izceltu krustojumu izbūve</t>
  </si>
  <si>
    <t>933 (līnijas platums - 50cm)</t>
  </si>
  <si>
    <t>Ceļu darbi (Plēsuma iela)</t>
  </si>
  <si>
    <t>Krūmu ciršana un celmu frēzēšana, t.sk. aizvešana uz atbērtni</t>
  </si>
  <si>
    <r>
      <t>m</t>
    </r>
    <r>
      <rPr>
        <vertAlign val="superscript"/>
        <sz val="8"/>
        <rFont val="Arial"/>
        <family val="2"/>
        <charset val="186"/>
      </rPr>
      <t>3</t>
    </r>
  </si>
  <si>
    <t>Ceļu darbi (Rubeņu iela)</t>
  </si>
  <si>
    <t>Brauktuves asfaltbetona seguma frēzēšana, h(vid)=15 cm, ar vecā materiāla aizvešanu uz atbērtni</t>
  </si>
  <si>
    <t>Betona bruģa, betona plākšņu salaidumu posma izbūve</t>
  </si>
  <si>
    <t>Ceļu darbi (Saules iela)</t>
  </si>
  <si>
    <t>Ūdensvada kapju līmeņošana, izmantojot "peldoša" tipa kapes, nepieciešamības gadījumā veicot to remontu, saīsināšanu vai pagarināšanu</t>
  </si>
  <si>
    <t>Karstā asfalta pamatbrauktuves un stāvvietas ceļa segas izbūve</t>
  </si>
  <si>
    <t>Minerālmateriālu maisījuma 0/56, N IV pamata slāņa izbūve, h=20 cm</t>
  </si>
  <si>
    <t xml:space="preserve">Betona bruģa ietves segas izbūve </t>
  </si>
  <si>
    <t>Ceļu darbi (Vītolu iela)</t>
  </si>
  <si>
    <t>Esošā brauktuves minerālmateriālu un šķembu seguma demontāža, h(vid) = 20 cm, ar vecā materiāla aizvešanu uz atbērtni</t>
  </si>
  <si>
    <t>Esošo betona plākšņu un betona bruģa, hvid=10cm demontāža, attīrīšana un nodošana īpašniekam vai aizvešana uz atbērtni</t>
  </si>
  <si>
    <t>Betona bruģakmens (pelēks, ar sarkana bruģa kontūru 2 rindās, Prizma 8), h=8cm</t>
  </si>
  <si>
    <t xml:space="preserve">Betona bruģa, betona plākšņu salaidumu posmu izbūve </t>
  </si>
  <si>
    <t>Ceļu darbi (Zvaigžņu iela)</t>
  </si>
  <si>
    <t>Lokālā tāme Nr. 1-7</t>
  </si>
  <si>
    <t>Lietus ūdens teknes demontāža nobrauktuvē N-1-20 un atkārtota izbūve uz betona un šķembu pamata</t>
  </si>
  <si>
    <t>Caurtekas demontāža d200, t.sk. betona galu demontāža un aizvešana uz atbērtni</t>
  </si>
  <si>
    <t>Caurtekas demontāža d800, t.sk. betona galu demontāža un aizvešana uz atbērtni</t>
  </si>
  <si>
    <t>Esošas lietus ūdens caurules d100 - d200 demontāža un aizvešana uz atbērtni</t>
  </si>
  <si>
    <t>SIA "TET" aku vāku līmeņošana izmantojot 12t "peldošos vākus" ar logo "SIA TET", nepieciešamības gadījumā akas grodu, pārsedzes nomaiņa</t>
  </si>
  <si>
    <t>Komunikāciju kabeļu iečaulošana dalīta tipa aizsargcaurulēs d=160 mm, 750N</t>
  </si>
  <si>
    <t>Rezerves caurule SIA "TET" kabeļiem, d100, 750N</t>
  </si>
  <si>
    <t>Karstā asfalta pamatbrauktuves atvieglotās ceļa segas izbūve</t>
  </si>
  <si>
    <t>Karstā asfalta pamatbrauktuves pastiprinātās ceļa segas izbūve</t>
  </si>
  <si>
    <t>Plastmasas caurtekas d800 izbūve, SN8</t>
  </si>
  <si>
    <t>Caurtekas gala nostripināšana</t>
  </si>
  <si>
    <t>Caurtekas d800 pievienošana akai</t>
  </si>
  <si>
    <t>Esošas akas Pk 3+59 pilnīga pārbūve, izveidojot 2 d800 pievienojumus un 1 d250 pievienojumu, t.sk. peldoša tipa vāka uzstādīšana u.c. nepieciešamie darbi un būvizstrādājumi</t>
  </si>
  <si>
    <t>1-6</t>
  </si>
  <si>
    <t>1-7</t>
  </si>
  <si>
    <t>Esoša SIA "TET" kabeļa atšurfēšana un iznešana ārpus būvdarbu zonas</t>
  </si>
  <si>
    <t>Lokālā tāme Nr. 1-6</t>
  </si>
  <si>
    <t>Apgasmojuma sadalnes montāža un komplektācija</t>
  </si>
  <si>
    <t>0,4kV kabelis AXMK-5x35</t>
  </si>
  <si>
    <t>Gala apdare SEH5 5x15-59mm; 5x4-70mm²</t>
  </si>
  <si>
    <t>Apgaismojuma komutācijas sadale ar pamatni IP44</t>
  </si>
  <si>
    <t xml:space="preserve">3f svirslēdzis </t>
  </si>
  <si>
    <t>Automatslēdzis 1B16A (sadalē)</t>
  </si>
  <si>
    <t>Elektroapgāde, ārējie tīkli (Apgaismojums)</t>
  </si>
  <si>
    <t>Sadzīves kanalizācija K1, ārējie tīkli (Liepu iela)</t>
  </si>
  <si>
    <t xml:space="preserve"> SADZĪVES KANALIZĀCIJA – K1 (Uz Zvaigžņu ielu, neieskaitot K1-55)</t>
  </si>
  <si>
    <t>Kanalizācijas aka PP ID600mm, 40,0 t vāku RAL-GZ692 sertifikāciju, atvērumu ≥600mm, dubultsienu šahtu SN8 ar ribojumu; rūpnieciski lietu pamatni ar teknēm, EN135982-2 sertifikāciju (2,0-2,5 m dziļumā ieskaitot dzelzsbetona atbalsta gredzenu),  izbūve un montāža t.sk. apbetonējums</t>
  </si>
  <si>
    <t>Noslēgtapa PP SN8 Ø200 mm piegāde un montāža</t>
  </si>
  <si>
    <t>Esoša koka nociršana, sakņu utilizācija</t>
  </si>
  <si>
    <t>Ūdensvads Ū1, ārējie tīkli (Liepu iela)</t>
  </si>
  <si>
    <t>Enkurojošs atloku adapters PE100-RC caurulei DCI DN50, De63 , montāža</t>
  </si>
  <si>
    <t>Enkurojošs atloku adapters PE100-RC caurulei DCI DN100, Ø110 , montāža</t>
  </si>
  <si>
    <t>Atloku diametru pāreja DCI DN 100/50, montāža</t>
  </si>
  <si>
    <t>El. met.līkums 45º PE100 DN110, piemēram, Evopipes vai ekvivalents, montāža</t>
  </si>
  <si>
    <t>El. met.līkums 30º PE100 DN110, piemēram, Evopipes vai ekvivalents, montāža</t>
  </si>
  <si>
    <t>El. Metināma dubultuzmava PE100 DN110, piemēram, Evopipes vai ekvivalents, montāža</t>
  </si>
  <si>
    <t>El. met. Redukcijas dubultuzmava d50/De32</t>
  </si>
  <si>
    <t>Universālais ISO savienojums 50/d50, piegāde un montāža</t>
  </si>
  <si>
    <t>Polietilēna ūdensmērītāja aka ar siltumizolāciju PM 500, piemēram, Rotons vai ekvivalents, DN500  h= 1,2m,  ar siltināta plastmasas vāku paredzētu uzstādīt zaļajā zonā (skatīt standarta rasējumu), komplektā ar plūsmas mērītāju  (āra apstākļiem)  DN15, klase “C”, lodveida ventiļiem un veidgabaliem t.sk. apbetonējumu, piegāde un montāža</t>
  </si>
  <si>
    <t>Lodveida ventilis, PN16, DN15</t>
  </si>
  <si>
    <t>Polietilēna ūdensmērītāja aka ar siltumizolāciju PM 500, piemēram, Rotons vai ekvivalents, DN500  h= 1,2m,  ar siltināta plastmasas vāku paredzētu uzstādīt zaļajā zonā (skatīt standarta rasējumu), komplektā ar plūsmas mērītāju  (āra apstākļiem)  DN15, klase “C”, lodveida ventiļiem un veidgabaliem t.sk. Apbetonējums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</si>
  <si>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ventiļiem un veidgabaliem t.sk. Apbetonējumu, piegāde un montāža</t>
  </si>
  <si>
    <t>Vītņu trejgabals, PN16, DN15</t>
  </si>
  <si>
    <t>Esošā ūdensvada d32 demontāža un utilizācija</t>
  </si>
  <si>
    <t>Esošā ūdensvada d50 demontāža un utilizācija</t>
  </si>
  <si>
    <t>Lietus kanalizācija K2, ārējie tīkli (Liepu iela)</t>
  </si>
  <si>
    <t xml:space="preserve">Lietus ūdeņu uztvērējakas (gūlijas)  komplekts  PP ID600 - pašenkurojoša, piemēram, EVOPIPES CRS ID600 vai ekvivalents (1,5-2,0m dziļumā ieskaitot dzelzsbetona atbalsta gredzenu, polimērmateriālu uztvērējspaini, 40t ķeta lūku ar kantainu resti 500x500), nosēddaļa 0,7 m,  izbūve un montāža asfalta segumā </t>
  </si>
  <si>
    <t xml:space="preserve">Lietus ūdeņu uztvērējakas (gūlijas)  komplekts  PP ID600 - pašenkurojoša, piemēram, EVOPIPES CRS ID600 vai ekvivalents (1,5-2,0m dziļumā ieskaitot dzelzsbetona atbalsta gredzenu, polimērmateriālu uztvērējspaini, 40t ķeta lūku ar kantainu resti 500x500), nosēddaļa 0,7 m  </t>
  </si>
  <si>
    <t>Lietus kanalizācijas sistēmas nepārtrauktas darbības nodrošināšana būvniecības darbu laikā, iekļaujot visus nepieciešamos materiālus un veidgabalus</t>
  </si>
  <si>
    <t>Ūdensvads Ū1, ārējie tīkli (Nākotnes iela)</t>
  </si>
  <si>
    <t xml:space="preserve"> ŪDENSAPGĀDE Ū1 (no Ū1-1 līdz Ū1-96)</t>
  </si>
  <si>
    <t>Sadzīves kanalizācija K1, ārējie tīkli (Plēsuma iela)</t>
  </si>
  <si>
    <t>Pārkrituma mezglu montāža plastmasas akai ID600, ievadcaurule Ø160, h=1,0-1,5m</t>
  </si>
  <si>
    <t>Ūdensvads Ū1, ārējie tīkli (Plēsuma iela)</t>
  </si>
  <si>
    <t xml:space="preserve"> ŪDENSAPGĀDE Ū1 (ieskaitot  Ū1-28)</t>
  </si>
  <si>
    <t>Atloku trejgabals DCI DN100/50, piemēram, Hawle vai ekvivalents, montāža</t>
  </si>
  <si>
    <t>Esošā ūdensvada d150 demontāža un utilizācija</t>
  </si>
  <si>
    <t>Lietus kanalizācija K2, ārējie tīkli (Plēsuma iela)</t>
  </si>
  <si>
    <t xml:space="preserve">Lietus ūdeņu uztvērējakas (gūlijas)  komplekts  PP ID600 - pašenkurojoša, piemēram, EVOPIPES CRS ID600 vai ekvivalents (2,0-2,5m dziļumā ieskaitot dzelzsbetona atbalsta gredzenu, polimērmateriālu uztvērējspaini, 40t ķeta lūku ar kantainu resti 500x500), nosēddaļa 0,7 m,  izbūve un montāža asfalta segumā </t>
  </si>
  <si>
    <t xml:space="preserve">Lietus ūdeņu uztvērējakas (gūlijas)  komplekts  PP ID600 - pašenkurojoša, piemēram, EVOPIPES CRS ID600 vai ekvivalents (2,0-2,5m dziļumā ieskaitot dzelzsbetona atbalsta gredzenu, polimērmateriālu uztvērējspaini, 40t ķeta lūku ar kantainu resti 500x500), nosēddaļa 0,7 m  </t>
  </si>
  <si>
    <t xml:space="preserve"> SADZĪVES KANALIZĀCIJA – K1 (uz Zvaigžņu ielu, neieskaitot K-1-28)</t>
  </si>
  <si>
    <t>Ūdensvads Ū1, ārējie tīkli (Rubeņu iela)</t>
  </si>
  <si>
    <t>Lietus kanalizācija K2, ārējie tīkli (Rubeņu iela)</t>
  </si>
  <si>
    <t>Lokālā tāme Nr. 4-3</t>
  </si>
  <si>
    <t>Ūdensvads Ū1, ārējie tīkli (Saules iela)</t>
  </si>
  <si>
    <t>Lokālā tāme Nr. 3-5</t>
  </si>
  <si>
    <t xml:space="preserve"> ŪDENSAPGĀDE Ū1 (no  Ū1-30 neieskaitot, līdz Ū1-123)</t>
  </si>
  <si>
    <t>Universālais enkurojošs atloku adapters DCI DN65, montāža</t>
  </si>
  <si>
    <t>Universālais enkurojošs atloku adapters DCI DN100, montāža</t>
  </si>
  <si>
    <t>Universālais enkurojošs atloku adapters DCI DN150, montāža</t>
  </si>
  <si>
    <t>Atloku trejgabals DCI DN150/150, piemēram, Hawle vai ekvivalents, montāža</t>
  </si>
  <si>
    <t>Atloku trejgabals DCI DN150/80, piemēram, Hawle vai ekvivalents, montāža</t>
  </si>
  <si>
    <t>Atloku trejgabals DCI DN150/100, piemēram, Hawle vai ekvivalents, montāža</t>
  </si>
  <si>
    <t>Atloku diametru pāreja DCI DN 150/100, montāža</t>
  </si>
  <si>
    <t>Atloku diametru pāreja DCI DN 80/50, montāža</t>
  </si>
  <si>
    <t>Atloku diametru pāreja DCI DN 80/65, montāža</t>
  </si>
  <si>
    <t>Atloku līkums 30º DN150, piemēram, Hawle vai ekvivalents, montāža</t>
  </si>
  <si>
    <t>El. metināms sedls ar atzaru PE100 DN160/40, piemēram, Evopipes vai ekvivalents, montāža</t>
  </si>
  <si>
    <t>Kontaktmet.līkums 17º PE100 DN160, piemēram, Evopipes vai ekvivalents, montāža</t>
  </si>
  <si>
    <t>Kontaktmet.līkums 21º PE100 DN160, piemēram, Evopipes vai ekvivalents, montāža</t>
  </si>
  <si>
    <t>Kontaktmet.līkums 23º PE100 DN160, piemēram, Evopipes vai ekvivalents, montāža</t>
  </si>
  <si>
    <t>Kontaktmet.līkums 26º PE100 DN160, piemēram, Evopipes vai ekvivalents, montāža</t>
  </si>
  <si>
    <t>Kontaktmet.līkums 59º PE100 DN160, piemēram, Evopipes vai ekvivalents, montāža</t>
  </si>
  <si>
    <t>Kontaktmet.līkums 65º PE100 DN160, piemēram, Evopipes vai ekvivalents, montāža</t>
  </si>
  <si>
    <t>Pazemes tipa atloku aizbīdnis DCI DN50 ar teleskopisku pagarinātājkātu un peldošā tipa ielas kapi, montāža t.sk. kapes apbetonēšana, piemēram, Hawle vai ekvivalents</t>
  </si>
  <si>
    <t>Pazemes tipa atloku aizbīdnis DCI DN150  ar teleskopisku pagarinātājkātu un peldošā tipa ielas kapi, montāža t.sk. kapes apbetonēšana, piemēram, Hawle vai ekvivalents</t>
  </si>
  <si>
    <t>Rūpnieciska aizsargčaula DN160 dzelzsbetona grodu akā, montāža</t>
  </si>
  <si>
    <t>Pazemes tipa hidrants DCI DN100 akā, montāža</t>
  </si>
  <si>
    <t xml:space="preserve">Saliekamo dzelzsbetona elementu grodu aka DN1500 (2,0-2,5 m dziļumā) ar akas pamatni, grodiem, blīvgumiju grodu savienojumu vietās, grodu pārseguma vāku, rūpnieciski ražotiem kāpšļiem, hidroizolāciju un ķeta akas vāku 40 t, izbūve un montāža </t>
  </si>
  <si>
    <t>Saliekamo dzelzsbetona elementu grodu aka DN1500 (2,0-2,5 m dziļumā) ar akas pamatni, grodiem, blīvgumiju grodu savienojumu vietās, grodu pārseguma vāku, rūpnieciski ražotiem kāpšļiem, hidroizolāciju un ķeta akas vāku 40t</t>
  </si>
  <si>
    <t xml:space="preserve">Saliekamo dzelzsbetona elementu grodu aka DN1500 (2,5-3,0 m dziļumā) ar akas pamatni, grodiem, blīvgumiju grodu savienojumu vietās, grodu pārseguma vāku, rūpnieciski ražotiem kāpšļiem, hidroizolāciju un ķeta akas vāku 40 t, izbūve un montāža </t>
  </si>
  <si>
    <t>Saliekamo dzelzsbetona elementu grodu aka DN1500 (2,5-3,0 m dziļumā) ar akas pamatni, grodiem, blīvgumiju grodu savienojumu vietās, grodu pārseguma vāku, rūpnieciski ražotiem kāpšļiem, hidroizolāciju un ķeta akas vāku 40t</t>
  </si>
  <si>
    <t>Šķērsojumi ar kabeļiem esošās aizsargčaulās</t>
  </si>
  <si>
    <t>Asfalta uzlaušana ūdensvada pieslēgumu pārslēgšanas vietās, utilizācija un atjaunošana  iekļaujot visus konstruktīvos slāņus un karstā asfalta dilumkārtas AC16, h=6cm atjaunošanu</t>
  </si>
  <si>
    <t>Lietus kanalizācija K2, ārējie tīkli (Saules iela)</t>
  </si>
  <si>
    <t>Lokālā tāme Nr. 4-4</t>
  </si>
  <si>
    <t>Lietus ūdeņu kanalizācijas caurule PP SN8 ø160 ar uzmavu un blīvgredzenu, -10*C marķējums, LVS EN13476-3 piemēram Evopipes – EVORAIN, vai ekvivalents</t>
  </si>
  <si>
    <t>Monoblock Rd 150V- 10.0, 1m</t>
  </si>
  <si>
    <t>Monoblock RD150V revīzijas elements- 10.0, 0,66m, F900</t>
  </si>
  <si>
    <t>Monoblock RD 150V gala noslēgs, 10.0</t>
  </si>
  <si>
    <t>Monoblock RD 150V smilšķērājs. 0,66m, 10.0, F900</t>
  </si>
  <si>
    <t>Monoblock RD 200V smilšķērāja apakš. 0,5m, 10.0, F900, DN200</t>
  </si>
  <si>
    <t>Monoblock nogulšņu uztvērējs smilšķērājam, PP</t>
  </si>
  <si>
    <t xml:space="preserve">Minerālmateriālu maisījuma fr. 20/40 izbūve zem kanāliem </t>
  </si>
  <si>
    <t xml:space="preserve">Betona pamatnes zem kanālu sistēmas, betons C30/37 XC4+XF3 </t>
  </si>
  <si>
    <t>ACO NORDIC SIA vai ekvivalentas polimērbetona kanālu sistēmas montāža, L=17,0m</t>
  </si>
  <si>
    <t>ACO NORDIC SIA vai ekvivalentas polimērbetona kanālu sistēmas montāža, L=70,0m</t>
  </si>
  <si>
    <t>Monoblock Rd 100V- 10.0, 1m</t>
  </si>
  <si>
    <t>Monoblock RD 100V gala noslēgs, 10.0</t>
  </si>
  <si>
    <t>Monoblock RD 100V smilšķērājs. 0,66m, 10.0, F900, DN150</t>
  </si>
  <si>
    <t xml:space="preserve">Tranšejas rakšana ar rokām un ekskavatoru pie caurules iebūves dziļuma līdz 1,0 m un minimālā tranšejas platuma 1.5 m  </t>
  </si>
  <si>
    <t>Šķērsojumi ar projektētiem kabeļiem</t>
  </si>
  <si>
    <t>Sadzīves kanalizācija K1, ārējie tīkli (Vītolu iela)</t>
  </si>
  <si>
    <t xml:space="preserve">Saliekamo dzelzsbetona elementu grodu aka DN1500 (2,0-2,5 m dziļumā) ar akas pamatni, nosēddaļu 0,5m, grodiem, blīvgumiju grodu savienojumu vietās, grodu pārseguma vāku, rūpnieciski ražotiem kāpšļiem, hidroizolāciju un ķeta akas vāku 40 t, izbūve un montāža </t>
  </si>
  <si>
    <t>Saliekamo dzelzsbetona elementu grodu aka DN1500 (2,0-2,5 m dziļumā) ar akas pamatni, nosēddaļu 0,5m, grodiem, blīvgumiju grodu savienojumu vietās, grodu pārseguma vāku, rūpnieciski ražotiem kāpšļiem, hidroizolāciju un ķeta akas vāku 40t</t>
  </si>
  <si>
    <t xml:space="preserve">Saliekamo dzelzsbetona elementu grodu aka DN1500 (2,5-3,0 m dziļumā) ar akas pamatni, nosēddaļu 0,5m, grodiem, blīvgumiju grodu savienojumu vietās, grodu pārseguma vāku, rūpnieciski ražotiem kāpšļiem, hidroizolāciju un ķeta akas vāku 40 t, izbūve un montāža </t>
  </si>
  <si>
    <t>Saliekamo dzelzsbetona elementu grodu aka DN1500 (2,5-3,0 m dziļumā) ar akas pamatni, nosēddaļu 0,5m, grodiem, blīvgumiju grodu savienojumu vietās, grodu pārseguma vāku, rūpnieciski ražotiem kāpšļiem, hidroizolāciju un ķeta akas vāku 40t</t>
  </si>
  <si>
    <t>Esoša žoga demontāža uz būvdarbu laiku, atlikšana atpakaļ</t>
  </si>
  <si>
    <t>Lokālā tāme Nr. 3-6</t>
  </si>
  <si>
    <t>Ūdensvads Ū1, ārējie tīkli (Vītolu iela)</t>
  </si>
  <si>
    <t>Esošā ūdensvada d100 demontāža un utilizācija</t>
  </si>
  <si>
    <t>Lietus kanalizācija K2, ārējie tīkli (Vītolu iela)</t>
  </si>
  <si>
    <t>Lokālā tāme Nr. 4-5</t>
  </si>
  <si>
    <t>Tranšejas sienu stiprināšana ar metāla vairogiem (divpusēji),  sienas nostiprinātas abās būvgrāvja pusēs, tranšejas dziļums 1,0-1,5 m</t>
  </si>
  <si>
    <t>Sadzīves kanalizācija K1, ārējie tīkli (Zvaigžņu iela 1.posms)</t>
  </si>
  <si>
    <t>Tranšejas sienu stiprināšana ar metāla vairogiem (divpusēji),  sienas nostiprinātas abās būvgrāvja pusēs, tranšejas dziļums 3,0-3,5 m</t>
  </si>
  <si>
    <t xml:space="preserve"> SADZĪVES KANALIZĀCIJA – K1 (no K1-1 līdz K1-21 neieskaitot)</t>
  </si>
  <si>
    <t>Lokālā tāme Nr. 3-7</t>
  </si>
  <si>
    <t>Ūdensvads Ū1, ārējie tīkli (Zvaigžņu iela, 1.posms)</t>
  </si>
  <si>
    <t xml:space="preserve"> ŪDENSAPGĀDE Ū1 (no Ū1-1 līdz Ū1-25 neieskaitot)</t>
  </si>
  <si>
    <t>Siltumizolācija De32 caurulei, DN63, b=80mm, montāža</t>
  </si>
  <si>
    <t>Enkurojošs atloku adapters PE100-RC caurulei DCI DN150, De160 , montāža</t>
  </si>
  <si>
    <t>Universālais atloku adapters DN100, montāža</t>
  </si>
  <si>
    <t>Atloku aizbīdnis ar rokratu DN100, montāža</t>
  </si>
  <si>
    <t>Kontaktmet.līkums 17º PE100 DN110, piemēram, Evopipes vai ekvivalents</t>
  </si>
  <si>
    <t>Kontaktmet.līkums 22º PE100 DN110, piemēram, Evopipes vai ekvivalents</t>
  </si>
  <si>
    <t>Kontaktmet.līkums 34º PE100 DN110, piemēram, Evopipes vai ekvivalents</t>
  </si>
  <si>
    <t>Kontaktmet.līkums 76º PE100 DN110, piemēram, Evopipes vai ekvivalents</t>
  </si>
  <si>
    <t>Rūpnieciska aizsargčaula DN160, montāža</t>
  </si>
  <si>
    <t>Lokālā tāme Nr. 4-6</t>
  </si>
  <si>
    <t>Lietus kanalizācija K2, ārējie tīkli (Zvaigžņu iela, 1.posms)</t>
  </si>
  <si>
    <t>Saliekamo dzelzsbetona elementu grodu aka DN1000 (1,5-2,0 m dziļumā) ar akas pamatni, grodiem, blīvgumiju grodu savienojumu vietās, grodu pārseguma vāku, hidroizolāciju un ķeta akas vāku 40 t, nosēddaļa 0,5m, izbūve un montāža, t.sk.akas vāka apbetonējums</t>
  </si>
  <si>
    <t>Saliekamo dzelzsbetona elementu grodu aka DN1000 (1,5-2,0 m dziļumā) ar akas pamatni, grodiem, blīvgumiju grodu savienojumu vietās, grodu pārseguma vāku, hidroizolāciju un ķeta akas vāku 40 t, nosēddaļa 0,5m</t>
  </si>
  <si>
    <t>Pretvārsts DN315</t>
  </si>
  <si>
    <t>Sadzīves kanalizācija K1, ārējie tīkli (Zvaigžņu iela 2.posms)</t>
  </si>
  <si>
    <t xml:space="preserve"> SADZĪVES KANALIZĀCIJA – K1 (no K1-32 līdz KSS) </t>
  </si>
  <si>
    <t>Pārkrituma mezglu montāža plastmasas akai ID1000/625, ievadcaurule Ø200, h=0,5-1,0m</t>
  </si>
  <si>
    <t>Pārkrituma mezglu montāža plastmasas akai ID1000/625, ievadcaurule Ø200, h=1,0-1,5m</t>
  </si>
  <si>
    <t>Pārkrituma mezglu montāža plastmasas akai ID1000/625, ievadcaurule Ø160, h=1,5-2,0m</t>
  </si>
  <si>
    <t>Pārkrituma mezglu montāža plastmasas akai ID1000/625, ievadcaurule Ø160, h=2,0-2,5m</t>
  </si>
  <si>
    <t xml:space="preserve">Tranšejas rakšana ar rokām un ekskavatoru pie caurules iebūves dziļuma 3,5-4,0 m un minimālā tranšejas platuma 1.5 m  </t>
  </si>
  <si>
    <t>Gruntsūdens līmeņa pazemināšana pie tranšejas dziļuma 3,5-4,0 m, ja nepieciešams</t>
  </si>
  <si>
    <t>Tranšejas sienu stiprināšana ar metāla vairogiem (divpusēji),  sienas nostiprinātas abās būvgrāvja pusēs, tranšejas dziļums 3,5-4,0 m</t>
  </si>
  <si>
    <t>Kanalizācijas spiedvads - KSP</t>
  </si>
  <si>
    <t>Lokālā tāme Nr. 2-6</t>
  </si>
  <si>
    <t>Projektētā pašteces kanalizācijas vada De250 pieslēgums pie KSS, ieskaitot visus nepieciešamos veidgabalus</t>
  </si>
  <si>
    <t>Elektrometināma redukcijas dubultuzmava PE100 DN63/110, piemēram, Evopipes vai ekvivalents</t>
  </si>
  <si>
    <t xml:space="preserve"> ŪDENSAPGĀDE Ū1 (no Ū1-25-neieskaitot līdz Ū1-36)</t>
  </si>
  <si>
    <t>2-6</t>
  </si>
  <si>
    <t>Sadzīves kanalizācija K1, ārējie tīkli (Rubeņu iela)</t>
  </si>
  <si>
    <t>3-5</t>
  </si>
  <si>
    <t>3-6</t>
  </si>
  <si>
    <t>3-7</t>
  </si>
  <si>
    <t>3-8</t>
  </si>
  <si>
    <t>Ūdensvads Ū1, ārējie tīkli (Zvaigžņu iela, 2.posms)</t>
  </si>
  <si>
    <t>4-3</t>
  </si>
  <si>
    <t>4-4</t>
  </si>
  <si>
    <t>4-5</t>
  </si>
  <si>
    <t>4-6</t>
  </si>
  <si>
    <t>Gludsienu pašteces kanalizācijas caurules PP SN8 De160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</si>
  <si>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De160 ar uzmavu un blīvgredzenu, LVS EN13476-2, piemēram, Evopipes –  RIGID MULTI PP, vai ekvivalents</t>
  </si>
  <si>
    <t>Gludsienu pašteces kanalizācijas caurules PP SN8 De200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</si>
  <si>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De200 ar uzmavu un blīvgredzenu, LVS EN13476-2, piemēram, Evopipes –  RIGID MULTI PP, vai ekvivalents</t>
  </si>
  <si>
    <t>Dalītā aizsargcaurule EVOCAB SPLIT De110mm 750N kabeļu šķērsojuma vietās</t>
  </si>
  <si>
    <t>Lietus ūdeņu kanalizācijas caurule PP SN8 De200 ar uzmavu un blīvgredzenu, -10*C marķējums, LVS EN13476-3 piemēram Evopipes – EVORAIN, vai ekvivalents,  montāža ar 15 cm smilts pamatnes ierīkošanu un izbūvētā cauruļvada smilts apbēruma ierīkošanu 30 cm virs caurules virsas.</t>
  </si>
  <si>
    <t>Lietus ūdeņu kanalizācijas caurule PP SN8 De200 ar uzmavu un blīvgredzenu, -10*C marķējums, LVS EN13476-3 piemēram Evopipes – EVORAIN, vai ekvivalents</t>
  </si>
  <si>
    <t>Esošās ūdensvada aka demontāža un utilizācija</t>
  </si>
  <si>
    <t>Siltumizolācija - putupolistirols, b=80mm</t>
  </si>
  <si>
    <t>El. metināms sedls ar atzaru PE100 DN160/32, piemēram, Evopipes vai ekvivalents, montāža</t>
  </si>
  <si>
    <t>Esošās ūdensvada akas demontāža un utilizācija</t>
  </si>
  <si>
    <t>Bruģa seguma, noņemšana un atjaunošana  iekļaujot visus konstruktīvos slāņus, vietās, kur jāveic rakšanas darbus un kuras nav iekļautas TS sadaļā ceļu seguma atjaunošanai</t>
  </si>
  <si>
    <t>Lietus ūdeņu kanalizācijas caurule PP SN8 De160 ar uzmavu un blīvgredzenu, -10*C marķējums, LVS EN13476-3 piemēram Evopipes – EVORAIN, vai ekvivalents,  montāža ar 15 cm smilts pamatnes ierīkošanu un izbūvētā cauruļvada smilts apbēruma ierīkošanu 30 cm virs caurules virsas.</t>
  </si>
  <si>
    <t>Gludsienu siltināta pašteces kanalizācijas caurule PP SN8 De160/ ø200 ar uzmavu un blīvgredzenu, LVS EN13476-2, piemēram, Evopipes –  RIGID MULTI PP, vai ekvivalents</t>
  </si>
  <si>
    <t>Gludsienu siltināta pašteces kanalizācijas caurules PP SN8 De200/ø315 ar uzmavu un blīvgredzenu, LVS EN13476-2, piemēram, Evopipes –  RIGID MULTI PP, vai ekvivalents</t>
  </si>
  <si>
    <t>Siltumizolācija (putupolistirols)  ø200 caurulei, b-80mm</t>
  </si>
  <si>
    <t>Siltumizolācija De160 caurulei, DN160, b=80mm, montāža</t>
  </si>
  <si>
    <t>Pārkrituma mezglu montāža plastmasas akai DN1000/625, ievadcaurule Ø160, h=1,0-1,5m</t>
  </si>
  <si>
    <t>Atloks ar iekšējo vītni DN25, montāža</t>
  </si>
  <si>
    <t>Kompresijas pāreja uz ārējo vītni DN25, montāža</t>
  </si>
  <si>
    <t>El. met. Redukcijas dubultuzmava d40/De32, montāža</t>
  </si>
  <si>
    <t>Esošā ūdensvada d40 demontāža un utilizācija</t>
  </si>
  <si>
    <t>Lietus ūdeņu kanalizācijas caurule PP SN8 De110 ar uzmavu un blīvgredzenu, -10*C marķējums, LVS EN13476-3 piemēram Evopipes – EVORAIN, vai ekvivalents,  montāža ar 15 cm smilts pamatnes ierīkošanu un izbūvētā cauruļvada smilts apbēruma ierīkošanu 30 cm virs caurules virsas.</t>
  </si>
  <si>
    <t>Lietus ūdeņu kanalizācijas caurule PP SN8 De110 ar uzmavu un blīvgredzenu, -10*C marķējums, LVS EN13476-3 piemēram Evopipes – EVORAIN, vai ekvivalents</t>
  </si>
  <si>
    <t>Lietus ūdeņu kanalizācijas caurule PP SN8 De315 ar uzmavu un blīvgredzenu, -10*C marķējums, LVS EN13476-3 piemēram Evopipes – EVORAIN, vai ekvivalents,  montāža ar 15 cm smilts pamatnes ierīkošanu un izbūvētā cauruļvada smilts apbēruma ierīkošanu 30 cm virs caurules virsas.</t>
  </si>
  <si>
    <t>Lietus ūdeņu kanalizācijas caurule PP SN8 De315ar uzmavu un blīvgredzenu, -10*C marķējums, LVS EN13476-3 piemēram Evopipes – EVORAIN, vai ekvivalents</t>
  </si>
  <si>
    <t>Aila dzelzsbetona akas grodā 30x30 cm ar restēm (redeles ar spraugām starp stieņiem, kas nav lielākas par 50 mm), montāža</t>
  </si>
  <si>
    <t>Esošā betona lietus ūdens kanalizācijas tīkla d400-d700 demontāža un utilizācija</t>
  </si>
  <si>
    <t>Esošo lietus ūdens kanalizācijas aku demontāža un utilizācija</t>
  </si>
  <si>
    <t>Gludsienu pašteces kanalizācijas caurules PP SN8 De160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</si>
  <si>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De250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</si>
  <si>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De250 ar uzmavu un blīvgredzenu, LVS EN13476-2, piemēram, Evopipes –  RIGID MULTI PP, vai ekvivalents</t>
  </si>
  <si>
    <t>Esošo kanalizācijas aku demontāža un utilizācija</t>
  </si>
  <si>
    <t>Esošā kanalizācijas spiedvada d110 demontāža un utilizācija</t>
  </si>
  <si>
    <t>Cauruļvadu hidrauliskā pārbaude (presēšana ar 6 bar. pārbaudes spiedienu)</t>
  </si>
  <si>
    <t xml:space="preserve">Esošā ūdensvada d100 demontāža un utilizācija </t>
  </si>
  <si>
    <t xml:space="preserve">Esošā ūdensvada d50 demontāža un utilizācija </t>
  </si>
  <si>
    <t>Esošas akas d1000 demontāža, hvid=1,5-2,00m un aizvešana uz atbērtni, akas vietas aizbēršana ar objekta iegūtu grunti</t>
  </si>
  <si>
    <t>Vītņu līkums 90°, PN16, DN15/15</t>
  </si>
  <si>
    <t>Vītņu līkums 90° , PN16, DN15/15</t>
  </si>
  <si>
    <t>Polietilēna ūdensmērītāja aka ar siltumizolāciju PM 500, piemēram, Rotons vai ekvivalents, DN500  h= 1,2m,  ar siltināta plastmasas vāku paredzētu uzstādīt zaļajā zonā (skatīt standarta rasējumu), komplektā ar plūsmas mērītāju  (āra apstākļiem)  DN15, klase “C”, lodveida ventiļiem un veidgabaliem t.sk. apbetonējums</t>
  </si>
  <si>
    <t>Lokālā tāme Nr. 3-8</t>
  </si>
  <si>
    <t>Pavisam būvniecības izmaksas kopā</t>
  </si>
  <si>
    <t xml:space="preserve">Tāme sastādīta 2020.gada </t>
  </si>
  <si>
    <t>Tāme sastādīta 2020. gada tirgus cenās, pamatojoties uz projekta risinājumiem un rasējumiem.</t>
  </si>
  <si>
    <t>Tāme sastādīta 2020. gada tirgus cenās pamatojoties uz projekta risinājumiem un rasējumiem.</t>
  </si>
  <si>
    <t>5-2</t>
  </si>
  <si>
    <t>Lokālā tāme Nr. 5-2</t>
  </si>
  <si>
    <t>Tranšejas rakšana un aizbēršana viena līdz divu kabeļu (caurules) guldīšanai 1m dziļumā</t>
  </si>
  <si>
    <t>Kabeļu aizsargcaurules ieguldīšana gatavā tranšejā</t>
  </si>
  <si>
    <t>ZS kabeļa  ievēršana caurulē</t>
  </si>
  <si>
    <t>ZS plastmasas izolācijas kabeļa  gala apdares montāža</t>
  </si>
  <si>
    <t>Ab.sadales ar pamatnes montāža</t>
  </si>
  <si>
    <t>Vertikālā zemētāja dziļumā  līdz 5m montāža</t>
  </si>
  <si>
    <t>0,4kV kabelis AXMK-4x16</t>
  </si>
  <si>
    <t xml:space="preserve">Aizsargcaurule PE d50 (450N) </t>
  </si>
  <si>
    <t>Kabeļa gala apdare EPKT 0015</t>
  </si>
  <si>
    <t>Ab.sadale ar pamatni (iekļauta projektētās kanalizācijas sūkņu stacijas komplektācijā)</t>
  </si>
  <si>
    <t>Slēdzene</t>
  </si>
  <si>
    <t>Zemējuma komplekts sadalnei</t>
  </si>
  <si>
    <t>Elektroapgāde, ārējie tīkli (Abonenta daļa), Zvaigžņu iela</t>
  </si>
  <si>
    <t>Materiālu izmaksas</t>
  </si>
  <si>
    <t>Dalītā aizsargcaurule EVOCAB SPLIT vai ekvivalents  Ø110mm 750N kabeļu šķērsojuma vietās</t>
  </si>
  <si>
    <t>Kanalizācijas aka PP ID600mm, 40,0 t vāku RAL-GZ692 sertifikāciju, atvērumu ≥600mm, dubultsienu šahtu SN8 ar ribojumu; rūpnieciski lietu pamatni ar teknēm, EN135982-2 sertifikāciju vai ekvivalents (1,5-2,0m dziļumā ieskaitot dzelzsbetona atbalsta gredzenu)</t>
  </si>
  <si>
    <t>Kanalizācijas aka PP ID600mm, 40,0 t vāku RAL-GZ692 sertifikāciju, atvērumu ≥600mm, dubultsienu šahtu SN8 ar ribojumu; rūpnieciski lietu pamatni ar teknēm, EN135982-2 sertifikāciju vai ekvivalents (2,0-2,5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</si>
  <si>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vai ekvivalents (2,0-2,5m dziļumā ieskaitot dzelzsbetona atbalsta gredzenu)</t>
  </si>
  <si>
    <t>Kanalizācijas aka PP ID600mm, 40,0 t vāku RAL-GZ692 sertifikāciju, atvērumu ≥600mm, dubultsienu šahtu SN8 ar ribojumu; rūpnieciski lietu pamatni ar teknēm, EN135982-2 sertifikāciju vai ekvivalents (1,5-2,0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</si>
  <si>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(2,5-3,0m dziļumā ieskaitot dzelzsbetona atbalsta gredzenu)</t>
  </si>
  <si>
    <t>Dalītā aizsargcaurule EVOCAB SPLIT  vai ekvivalents De110mm 750N kabeļu šķērsojuma vietās</t>
  </si>
  <si>
    <t>Kanalizācijas aka PP ID600mm, 40,0 t vāku RAL-GZ692 sertifikāciju, atvērumu ≥600mm, dubulstsienu šahtu SN8 ar ribojumu; rūpnieciski lietu pamatni ar teknēm, EN135982-2 sertifikāciju vai ekvivalents (2,5-3,0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</si>
  <si>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vai ekvivalents vai ekvivalents (2,0-2,5m dziļumā ieskaitot dzelzsbetona atbalsta gredzenu)</t>
  </si>
  <si>
    <t>Kanalizācijas grodu aka PP ø1000/625 ar 40,0 t vāku RAL-GZ692 sertifikāciju un atvērumu ≥600mm; ar ribojumu un konusu; rūpnieciski lietu pamatni ar teknēm; kāpnēm; EN135982-2 sertifikāciju  vai ekvivalents (2,5-3,0m dziļumā), ar dzelzsbetona augstuma regulēšanas gredzenu, izbūve un montāža</t>
  </si>
  <si>
    <t>Kanalizācijas grodu aka PP ø1000/625 ar 40,0 t vāku RAL-GZ692 sertifikāciju un atvērumu ≥600mm; ar ribojumu un konusu; rūpnieciski lietu pamatni ar teknēm; kāpnēm; EN135982-2 sertifikāciju vai ekvivalents (2,5-3,0m dziļumā), ar dzelzsbetona augstuma regulēšanas gredzenu</t>
  </si>
  <si>
    <t>Kanalizācijas grodu aka PP ø1000/625 ar 40,0 t vāku RAL-GZ692 sertifikāciju un atvērumu ≥600mm; ar ribojumu un konusu; rūpnieciski lietu pamatni ar teknēm; kāpnēm; EN135982-2 sertifikāciju vai ekvivalents (3,0-3,5 m dziļumā), ar dzelzsbetona augstuma regulēšanas gredzenu, izbūve un montāža</t>
  </si>
  <si>
    <t>Kanalizācijas grodu aka PP ø1000/625 ar 40,0 t vāku RAL-GZ692 sertifikāciju un atvērumu ≥600mm; ar ribojumu un konusu; rūpnieciski lietu pamatni ar teknēm; kāpnēm; EN135982-2 sertifikāciju vai ekvivalents (3,0-3,5m dziļumā), ar dzelzsbetona augstuma regulēšanas gredzenu</t>
  </si>
  <si>
    <t>Dalītā aizsargcaurule EVOCAB SPLIT vai ekvivalents Ø110mm 750N kabeļu šķērsojuma vietās</t>
  </si>
  <si>
    <t>Kanalizācijas aka PP ID600mm, 40,0 t vāku RAL-GZ692 sertifikāciju, atvērumu ≥600mm, dubultsienu šahtu SN8 ar ribojumu; rūpnieciski lietu pamatni ar teknēm, EN135982-2 sertifikāciju vai ekvivalents (1,0-1,5 m dziļumā ieskaitot dzelzsbetona atbalsta gredzenu),  izbūve un montāža t.sk. apbetonējums</t>
  </si>
  <si>
    <t>Kanalizācijas aka PP ID600mm, 40,0 t vāku RAL-GZ692 sertifikāciju, atvērumu ≥600mm, dubultsienu šahtu SN8 ar ribojumu; rūpnieciski lietu pamatni ar teknēm, EN135982-2 sertifikāciju vai ekvivalents (1,0-1,5m dziļumā ieskaitot dzelzsbetona atbalsta gredzenu)</t>
  </si>
  <si>
    <t>Kanalizācijas grodu aka PP ø1000/625 ar 40,0 t vāku RAL-GZ692 sertifikāciju un atvērumu ≥600mm; ar ribojumu un konusu; rūpnieciski lietu pamatni ar teknēm; kāpnēm; EN135982-2 sertifikāciju vai ekvivalents  (2,5-3,0m dziļumā), ar dzelzsbetona augstuma regulēšanas gredzenu</t>
  </si>
  <si>
    <t>Kanalizācijas grodu aka PP ø1000/625 ar 40,0 t vāku RAL-GZ692 sertifikāciju un atvērumu ≥600mm; ar ribojumu un konusu; rūpnieciski lietu pamatni ar teknēm; kāpnēm; EN135982-2 sertifikāciju  vai ekvivalents (3,5-4,0 m dziļumā), ar dzelzsbetona augstuma regulēšanas gredzenu, izbūve un montāža</t>
  </si>
  <si>
    <t>Kanalizācijas grodu aka PP ø1000/625 ar 40,0 t vāku RAL-GZ692 sertifikāciju un atvērumu ≥600mm; ar ribojumu un konusu; rūpnieciski lietu pamatni ar teknēm; kāpnēm; EN135982-2 sertifikāciju vai ekvivalents (3,5-4,0m dziļumā), ar dzelzsbetona augstuma regulēšanas gredzenu</t>
  </si>
  <si>
    <t>Dalītā aizsargcaurule EVOCAB SPLIT vai ekvivalents De110mm 750N kabeļu šķērsojuma vietās</t>
  </si>
  <si>
    <t>Kanalizācijas spiedvada caurule PE100-RC SDR17 vai ekvivalents, PN10  De110, PAS1075 2.tips,montāža uz 15 cm smilts pamatnes un izbūvētā cauruļvada smilts apbēruma ierīkošanu 30 cm virs caurules virsas.</t>
  </si>
  <si>
    <t>Kanalizācijas spiedvada caurule PE100-RC vai ekvivalents SDR17 De110, PAS1075 2.tips</t>
  </si>
  <si>
    <t xml:space="preserve">HDPE sūknētavas tvertne DN1500 H=4930 mm, SIA "KRABO" vai ekvivalents , piegāde un montāža t.sk. visi komplektācijā un apjomu sarakstā uzrādītie būviztrādājumi  </t>
  </si>
  <si>
    <t>Kanalizācijas aka PP ID600mm, 40,0 t vāku RAL-GZ692 sertifikāciju, atvērumu ≥600mm, dubultsienu šahtu SN8 ar ribojumu; rūpnieciski lietu pamatni ar teknēm, EN135982-2 sertifikāciju vai ekvivalents (1,5-2,0 m dziļumā ieskaitot dzelzsbetona atbalsta gredzenu) vai ekvivalents, izbūve un montāža t.sk. apbetonējums</t>
  </si>
  <si>
    <t>Dalītā aizsargcaurule EVOCAB SPLIT vai ekvivalents, De110mm 750N kabeļu šķērsojuma vietās</t>
  </si>
  <si>
    <t>Kanalizācijas grodu aka PP ø1000/625 ar 40,0 t vāku RAL-GZ692 sertifikāciju un atvērumu ≥600mm; ar ribojumu un konusu; rūpnieciski lietu pamatni ar teknēm; kāpnēm; EN135982-2 sertifikāciju  vai ekvivalents (3,0-3,5m dziļumā), ar dzelzsbetona augstuma regulēšanas gredzenu</t>
  </si>
  <si>
    <t>Ūdensvada caurule PE100-RC SDR11 De32 PN10,  PAS1075 2.tips, piemēram, Evopipes – PE100-RC ULTRASTRESS VISIO vai ekvivalents, montāža uz 15 cm smilts pamatnes un izbūvētā cauruļvada smilts apbēruma ierīkošanu 30 cm virs caurules virsas.</t>
  </si>
  <si>
    <t>Ūdensvada caurule PE100-RC SDR11 De32 PN10, PAS1075 2.tips, piemēram, Evopipes – PE100-RC ULTRASTRESS VISIO vai ekvivalents</t>
  </si>
  <si>
    <t>Ūdensvada caurule PE100-RC SDR17 De63 PN10,  PAS1075 3.tips ar dubulto signāl-kabeli, piemēram, Evopipes – PE100-RC ULTRASTRESS TRACER vai ekvivalents, izbūve ar beztranšejas metodi, t.sk rakšanas darbi, segumu atjaunošana savienojošo veidgabalu vietās.</t>
  </si>
  <si>
    <t>Ūdensvada caurule PE100-RC SDR17 De63 PN10,  PAS1075 3.tips ar dubulto signāl-kabeli, piemēram, Evopipes – PE100-RC ULTRASTRESS TRACER vai ekvivalents</t>
  </si>
  <si>
    <t>Ūdensvada caurule PE100-RC SDR17 De110 PN10,  PAS1075 2.tips , piemēram, Evopipes – PE100-RC ULTRASTRESS VISIO vai ekvivalents, montāža uz 15 cm smilts pamatnes un izbūvētā cauruļvada smilts apbēruma ierīkošanu 30 cm virs caurules virsas.</t>
  </si>
  <si>
    <t>Ūdensvada caurule PE100-RC SDR17 De110 PN10,  PAS1075 2.tips  , piemēram, Evopipes – PE100-RC ULTRASTRESS VISIO vai ekvivalents</t>
  </si>
  <si>
    <t>Ūdensvada caurule PE100-RC SDR17 De110 PN10,  PAS1075 3.tips ar dubulto signāl-kabeli, piemēram, Evopipes – PE100-RC ULTRASTRESS TRACER vai ekvivalents, izbūve ar beztranšejas metodi, t.sk rakšanas darbi, segumu atjaunošana savienojošo veidgabalu vietās.</t>
  </si>
  <si>
    <t>Ūdensvada caurule PE100-RC SDR17 De110 PN10,  PAS1075 3.tips ar dubulto signāl-kabeli, piemēram, Evopipes – PE100-RC ULTRASTRESS TRACER vai ekvivalents</t>
  </si>
  <si>
    <t>Universāls ISO vai ekvivalents savienojums 32/d32, piegāde un montāža</t>
  </si>
  <si>
    <t>Universālais ISO vai ekvivalents savienojums 50/d50, piegāde un montāža</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</si>
  <si>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ventiļiem un veidgabaliem t.sk. apbetonējums</t>
  </si>
  <si>
    <t>Ūdensvada caurule PE100-RC SDR11 De110 PN10, , PAS1075 3.tips ar dubulto signāl-kabeli, piemēram, Evopipes – PE100-RC ULTRASTRESS TRACER vai ekvivalents, montāža uz 15 cm smilts pamatnes un izbūvētā cauruļvada smilts apbēruma ierīkošanu 30 cm virs caurules virsas.</t>
  </si>
  <si>
    <t>Ūdensvada caurule PE100-RC SDR11 De110 PN10,  PAS1075 3.tips ar dubulto signāl-kabeli, piemēram, Evopipes – PE100-RC ULTRASTRESS TRACER vai ekvivalents</t>
  </si>
  <si>
    <t>Ūdensvada caurule PE100-RC SDR17 De110 PN10, , PAS1075 3.tips ar dubulto signāl-kabeli, piemēram, Evopipes – PE100-RC ULTRASTRESS TRACER vai ekvivalents, izbūve ar beztranšejas metodi, t.sk rakšanas darbi, segumu atjaunošana savienojošo veidgabalu vietās.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</si>
  <si>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ventiļiem un veidgabaliem t.sk. Aabetonējumu, piegāde un montāža</t>
  </si>
  <si>
    <t>Ūdensvada caurule PE100-RC SDR11 De32 PN10,  PAS1075 2.tips, piemēram, Evopipes – PE100-RC ULTRASTRESS VISIO vai ekvivalents</t>
  </si>
  <si>
    <t>Ūdensvada caurule PE100-RC SDR17 De63 PN10, , PAS1075 3.tips ar dubulto signāl-kabeli, piemēram, Evopipes – PE100-RC ULTRASTRESS TRACER vai ekvivalents, izbūve ar beztranšejas metodi, t.sk rakšanas darbi, segumu atjaunošana savienojošo veidgabalu vietās.</t>
  </si>
  <si>
    <t>Polietilēna ūdensmērītāja aka ar siltumizolāciju PM 500, piemēram, Rotons vai ekvivalents, DN500  h= 1,2m,  ar siltināta plastmasas vāku un kaļamā ķeta vāku, ko paredzēts uzstādīt braucamajā zonā (skatīt standarta rasējumu), komplektā ar plūsmas mērītāju  (āra apstākļiem)  DN15, klase “C”, lodveida ventiļiem un veidgabaliem t.sk. apbetonējumu, piegāde un montāža</t>
  </si>
  <si>
    <t>Ūdensvada caurule PE100-RC SDR11 De32 PN10, z PAS1075 2.tips, piemēram, Evopipes – PE100-RC ULTRASTRESS VISIO vai ekvivalents</t>
  </si>
  <si>
    <t>Ūdensvada caurule PE100-RC SDR17 De63 PN10, , PAS1075 3.tips ar dubulto signāl-kabeli, piemēram, Evopipes – PE100-RC ULTRASTRESS TRACER vai ekvivalents</t>
  </si>
  <si>
    <t>Ūdensvada caurule PE100-RC SDR17 De32 PN10,  PAS1075 2.tips, piemēram, Evopipes – PE100-RC ULTRASTRESS VISIO vai ekvivalents, montāža uz 15 cm smilts pamatnes un izbūvētā cauruļvada smilts apbēruma ierīkošanu 30 cm virs caurules virsas.</t>
  </si>
  <si>
    <t>Ūdensvada caurule PE100-RC SDR17 De32 PN10,  PAS1075 2.tips, piemēram, Evopipes – PE100-RC ULTRASTRESS VISIO vai ekvivalents</t>
  </si>
  <si>
    <t>Ūdensvada caurule PE100-RC SDR17 De160 PN10,  PAS1075 2.tips, piemēram, Evopipes – PE100-RC ULTRASTRESS VISIO vai ekvivalents, montāža uz 15 cm smilts pamatnes un izbūvētā cauruļvada smilts apbēruma ierīkošanu 30 cm virs caurules virsas.</t>
  </si>
  <si>
    <t>Ūdensvada caurule PE100-RC SDR17 De160 PN10,  PAS1075 2.tips, piemēram, Evopipes – PE100-RC ULTRASTRESS VISIO vai ekvivalents</t>
  </si>
  <si>
    <t>Ūdensvada caurule PE100-RC SDR17 De160 PN10, PAS1075 3.tips ar dubulto signāl-kabeli, piemēram, Evopipes – PE100-RC ULTRASTRESS TRACER vai ekvivalents, izbūve ar beztranšejas metodi, t.sk rakšanas darbi, segumu atjaunošana savienojošo veidgabalu vietās.</t>
  </si>
  <si>
    <t>Ūdensvada caurule PE100-RC SDR17 De160 PN10,  PAS1075 3.tips ar dubulto signāl-kabeli, piemēram, Evopipes – PE100-RC ULTRASTRESS TRACER vai ekvivalents</t>
  </si>
  <si>
    <t>Universāls ISO vai ekvivalents savienojums 40/d40, piegāde un montāža</t>
  </si>
  <si>
    <t>Ūdensvada caurule PE100-RC SDR11 De32 PN10 PAS1075 2.tips, piemēram, Evopipes – PE100-RC ULTRASTRESS VISIO vai ekvivalents, montāža uz 15 cm smilts pamatnes un izbūvētā cauruļvada smilts apbēruma ierīkošanu 30 cm virs caurules virsas.</t>
  </si>
  <si>
    <t>Ūdensvada caurule PE100-RC SDR11 De32 PN160,  PAS1075 2.tips, piemēram, Evopipes – PE100-RC ULTRASTRESS VISIO vai ekvivalents</t>
  </si>
  <si>
    <t>Ūdensvada caurule PE100-RC SDR17 De110 PN10, PAS1075 3.tips ar dubulto signāl-kabeli, piemēram, Evopipes – PE100-RC ULTRASTRESS TRACER vai ekvivalents, izbūve ar beztranšejas metodi, t.sk rakšanas darbi, segumu atjaunošana savienojošo veidgabalu vietās.</t>
  </si>
  <si>
    <t>Ūdensvada caurule PE100-RC SDR17 De110 PN10, PAS1075 3.tips ar dubulto signāl-kabeli, piemēram, Evopipes – PE100-RC ULTRASTRESS TRACER vai ekvivalents</t>
  </si>
  <si>
    <t>Ūdensvada caurule PE100-RC SDR11 De32 PN10, PAS1075 2.tips, piemēram, Evopipes – PE100-RC ULTRASTRESS VISIO vai ekvivalents, montāža uz 15 cm smilts pamatnes un izbūvētā cauruļvada smilts apbēruma ierīkošanu 30 cm virs caurules virsas.</t>
  </si>
  <si>
    <t>Ūdensvada caurule PE100-RC SDR17 De110 PN10,  PAS1075 3.tips ar dubulto signāl-kabeli, piemēram, Evopipes – PE100-RC ULTRASTRESS TRACER vai ekvivalents, montāža uz 15 cm smilts pamatnes un izbūvētā cauruļvada smilts apbēruma ierīkošanu 30 cm virs caurules virsas.</t>
  </si>
  <si>
    <t>Lietus kanalizācijas aka PP ID600mm, 40,0 t vāku RAL-GZ692 sertifikāciju, atvērumu ≥600mm, dubulstsienu šahtu SN8 ar ribojumu; rūpnieciski lietu pamatni ar teknēm, EN135982-2 sertifikāciju vai ekvivalents (1,0-1,5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</si>
  <si>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(1,0-1,5m dziļumā ieskaitot dzelzsbetona atbalsta gredzenu)</t>
  </si>
  <si>
    <t>Lietus 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</si>
  <si>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(1,5-2,0 dziļumā ieskaitot dzelzsbetona atbalsta gredzenu)</t>
  </si>
  <si>
    <t>Lietus kanalizācijas aka PP ID600mm, 40,0 t vāku ar restēm RAL-GZ692 sertifikāciju, atvērumu ≥600mm, dubulstsienu šahtu SN8 ar ribojumu; rūpnieciski lietu pamatni ar teknēm, EN135982-2 sertifikāciju vai ekvivalents(1,5-2,0 m dziļumā ieskaitot dzelzsbetona atbalsta gredzenu), nosēddaļa 0,5m,  izbūve un montāža t.sk. apbetonējums</t>
  </si>
  <si>
    <t>Lietus kanalizācijas aka PP ID600mm, 40,0 t vāku ar restēm RAL-GZ692 sertifikāciju, atvērumu ≥600mm, dubulstsienu šahtu SN8 ar ribojumu; rūpnieciski lietu pamatni ar teknēm, EN135982-2 sertifikāciju vai ekvivalents (1,5-2,0 dziļumā ieskaitot dzelzsbetona atbalsta gredzenu), nosēddaļa 0,5m</t>
  </si>
  <si>
    <t>Lietus kanalizācijas aka PP ID600mm, 40,0 t vāku  RAL-GZ692 sertifikāciju, atvērumu ≥600mm, dubulstsienu šahtu SN8 ar ribojumu; rūpnieciski lietu pamatni ar teknēm, EN135982-2 sertifikāciju vai ekvivalents (2,0-2,5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</si>
  <si>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(2,0-2,5 dziļumā ieskaitot dzelzsbetona atbalsta gredzenu)</t>
  </si>
  <si>
    <t>Lietus 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</si>
  <si>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Lietus kanalizācijas aka PP ID600mm, 40,0 t vāku RAL-GZ692 sertifikāciju, atvērumu ≥600mm, dubulstsienu šahtu SN8 ar ribojumu; rūpnieciski lietu pamatni ar teknēm, EN135982-2 sertifikāciju vai ekvivalents (1,5-2,0m dziļumā ieskaitot dzelzsbetona atbalsta gredzenu)</t>
  </si>
  <si>
    <t>Lietus kanalizācijas aka PP ID600mm, 40,0 t vāku ar restēm RAL-GZ692 sertifikāciju, atvērumu ≥600mm, dubulstsienu šahtu SN8 ar ribojumu; rūpnieciski lietu pamatni ar teknēm, EN135982-2 sertifikāciju vai ekvivalents (1,5-2,0 m dziļumā ieskaitot dzelzsbetona atbalsta gredzenu), nosēddaļa 0,5m,  izbūve un montāža t.sk. apbetonējums</t>
  </si>
  <si>
    <t>Lietus kanalizācijas aka PP ID800mm, 40,0 t vāku ar restēm RAL-GZ692 sertifikāciju, atvērumu ≥600mm, dubulstsienu šahtu SN8 ar ribojumu; rūpnieciski lietu pamatni ar teknēm, EN135982-2 sertifikāciju vai ekvivalents (1,5-2,0 m dziļumā ieskaitot dzelzsbetona atbalsta gredzenu), nosēddaļa 0,5m, izbūve un montāža t.sk. apbetonējums</t>
  </si>
  <si>
    <t>Lietus kanalizācijas aka PP ID800mm, 40,0 t vāku ar restēm RAL-GZ692 sertifikāciju, atvērumu ≥600mm, dubulstsienu šahtu SN8 ar ribojumu; rūpnieciski lietu pamatni ar teknēm, EN135982-2 sertifikāciju vai ekvivalents (1,5-2,0m dziļumā ieskaitot dzelzsbetona atbalsta gredzenu), nosēddaļa 0,5m</t>
  </si>
  <si>
    <t>Lietus kanalizācijas aka PP ID800mm, 40,0 t vāku ar restēm RAL-GZ692 sertifikāciju, atvērumu ≥600mm, dubulstsienu šahtu SN8 ar ribojumu; rūpnieciski lietu pamatni ar teknēm, EN135982-2 sertifikāciju vai ekvivalents (2,0-2,5 m dziļumā ieskaitot dzelzsbetona atbalsta gredzenu), nosēddaļa 0,5m, izbūve un montāža t.sk. apbetonējums</t>
  </si>
  <si>
    <t>Lietus kanalizācijas aka PP ID800mm, 40,0 t vāku ar restēm RAL-GZ692 sertifikāciju, atvērumu ≥600mm, dubulstsienu šahtu SN8 ar ribojumu; rūpnieciski lietu pamatni ar teknēm, EN135982-2 sertifikāciju vai ekvivalents (2,0-2,5m dziļumā ieskaitot dzelzsbetona atbalsta gredzenu), nosēddaļa 0,5m</t>
  </si>
  <si>
    <t>Lietus kanalizācijas aka PP ID800mm, 40,0 t vāku ar restēm RAL-GZ692 sertifikāciju, atvērumu ≥600mm, dubulstsienu šahtu SN8 ar ribojumu; rūpnieciski lietu pamatni ar teknēm, EN135982-2 sertifikāciju vai ekvivalents  (2,5-3,0 m dziļumā ieskaitot dzelzsbetona atbalsta gredzenu), nosēddaļa 0,5m, izbūve un montāža t.sk. apbetonējums</t>
  </si>
  <si>
    <t>Lietus kanalizācijas aka PP ID800mm, 40,0 t vāku ar restēm RAL-GZ692 sertifikāciju, atvērumu ≥600mm, dubulstsienu šahtu SN8 ar ribojumu; rūpnieciski lietu pamatni ar teknēm, EN135982-2 sertifikāciju vai ekvivalents (2,5-3,0m dziļumā ieskaitot dzelzsbetona atbalsta gredzenu), nosēddaļa 0,5m</t>
  </si>
  <si>
    <t>%</t>
  </si>
  <si>
    <t>tajā skaitā darba aizsardzība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</si>
</sst>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Red]0.00"/>
    <numFmt numFmtId="165" formatCode="yyyy\.mm\.dd\.;@"/>
    <numFmt numFmtId="166" formatCode="#,##0.00_ ;\-#,##0.00\ "/>
    <numFmt numFmtId="167" formatCode="0;[Red]0"/>
    <numFmt numFmtId="168" formatCode="_-* #,##0.00_-;\-* #,##0.00_-;_-* \-??_-;_-@_-"/>
    <numFmt numFmtId="169" formatCode="[$-426]mmmm/yy"/>
  </numFmts>
  <fonts count="78">
    <font>
      <sz val="11"/>
      <color indexed="8"/>
      <name val="Calibri"/>
      <family val="2"/>
      <charset val="204"/>
    </font>
    <font>
      <sz val="11"/>
      <color theme="1"/>
      <name val="Calibri"/>
      <family val="2"/>
      <scheme val="minor"/>
    </font>
    <font>
      <sz val="11"/>
      <color theme="1"/>
      <name val="Calibri"/>
      <family val="2"/>
      <scheme val="minor"/>
    </font>
    <font>
      <sz val="11"/>
      <color indexed="8"/>
      <name val="Calibri"/>
      <family val="2"/>
      <charset val="186"/>
    </font>
    <font>
      <sz val="11"/>
      <color indexed="9"/>
      <name val="Calibri"/>
      <family val="2"/>
      <charset val="186"/>
    </font>
    <font>
      <b/>
      <sz val="11"/>
      <color indexed="52"/>
      <name val="Calibri"/>
      <family val="2"/>
      <charset val="186"/>
    </font>
    <font>
      <sz val="11"/>
      <color indexed="20"/>
      <name val="Calibri"/>
      <family val="2"/>
      <charset val="186"/>
    </font>
    <font>
      <sz val="11"/>
      <color indexed="1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sz val="10"/>
      <name val="Arial"/>
      <family val="2"/>
      <charset val="186"/>
    </font>
    <font>
      <sz val="9"/>
      <color indexed="8"/>
      <name val="Calibri"/>
      <family val="2"/>
      <charset val="186"/>
    </font>
    <font>
      <b/>
      <sz val="18"/>
      <color indexed="56"/>
      <name val="Cambria"/>
      <family val="2"/>
      <charset val="186"/>
    </font>
    <font>
      <sz val="11"/>
      <color indexed="8"/>
      <name val="Arial"/>
      <family val="2"/>
      <charset val="186"/>
    </font>
    <font>
      <sz val="10"/>
      <name val="Arial"/>
      <family val="2"/>
      <charset val="204"/>
    </font>
    <font>
      <sz val="14"/>
      <name val="Arial"/>
      <family val="2"/>
      <charset val="186"/>
    </font>
    <font>
      <b/>
      <i/>
      <u/>
      <sz val="12"/>
      <name val="Time New Roman"/>
      <charset val="1"/>
    </font>
    <font>
      <b/>
      <i/>
      <sz val="12"/>
      <name val="Arial"/>
      <family val="2"/>
      <charset val="204"/>
    </font>
    <font>
      <b/>
      <i/>
      <sz val="10"/>
      <name val="Arial"/>
      <family val="2"/>
      <charset val="204"/>
    </font>
    <font>
      <i/>
      <sz val="11"/>
      <name val="Arial"/>
      <family val="2"/>
      <charset val="204"/>
    </font>
    <font>
      <b/>
      <i/>
      <sz val="11"/>
      <name val="Arial"/>
      <family val="2"/>
      <charset val="204"/>
    </font>
    <font>
      <sz val="11"/>
      <name val="Arial"/>
      <family val="2"/>
      <charset val="204"/>
    </font>
    <font>
      <sz val="9"/>
      <name val="Arial"/>
      <family val="2"/>
      <charset val="186"/>
    </font>
    <font>
      <sz val="9"/>
      <name val="Arial"/>
      <family val="2"/>
      <charset val="204"/>
    </font>
    <font>
      <sz val="8"/>
      <name val="Arial"/>
      <family val="2"/>
      <charset val="204"/>
    </font>
    <font>
      <sz val="12"/>
      <name val="Arial"/>
      <family val="2"/>
      <charset val="204"/>
    </font>
    <font>
      <b/>
      <i/>
      <sz val="12"/>
      <name val="Arial"/>
      <family val="2"/>
      <charset val="186"/>
    </font>
    <font>
      <b/>
      <i/>
      <sz val="11"/>
      <name val="Arial"/>
      <family val="2"/>
      <charset val="186"/>
    </font>
    <font>
      <b/>
      <sz val="12"/>
      <name val="Arial"/>
      <family val="2"/>
      <charset val="204"/>
    </font>
    <font>
      <i/>
      <sz val="10"/>
      <name val="Arial"/>
      <family val="2"/>
      <charset val="204"/>
    </font>
    <font>
      <sz val="8"/>
      <name val="Arial"/>
      <family val="2"/>
      <charset val="186"/>
    </font>
    <font>
      <b/>
      <sz val="11"/>
      <name val="Arial"/>
      <family val="2"/>
      <charset val="186"/>
    </font>
    <font>
      <b/>
      <i/>
      <sz val="9"/>
      <name val="Arial"/>
      <family val="2"/>
      <charset val="186"/>
    </font>
    <font>
      <b/>
      <sz val="9"/>
      <name val="Arial"/>
      <family val="2"/>
      <charset val="186"/>
    </font>
    <font>
      <i/>
      <sz val="9"/>
      <name val="Arial"/>
      <family val="2"/>
      <charset val="186"/>
    </font>
    <font>
      <b/>
      <i/>
      <sz val="10"/>
      <name val="Arial"/>
      <family val="2"/>
      <charset val="186"/>
    </font>
    <font>
      <sz val="8"/>
      <name val="Calibri"/>
      <family val="2"/>
      <charset val="204"/>
    </font>
    <font>
      <sz val="10"/>
      <name val="Helv"/>
    </font>
    <font>
      <b/>
      <sz val="10"/>
      <name val="Arial"/>
      <family val="2"/>
      <charset val="204"/>
    </font>
    <font>
      <sz val="10"/>
      <name val="Times New Roman"/>
      <family val="1"/>
      <charset val="186"/>
    </font>
    <font>
      <sz val="10"/>
      <name val="Arial"/>
      <family val="2"/>
      <charset val="1"/>
    </font>
    <font>
      <b/>
      <sz val="14"/>
      <color indexed="8"/>
      <name val="Arial"/>
      <family val="2"/>
      <charset val="186"/>
    </font>
    <font>
      <sz val="8"/>
      <name val="Times New Roman"/>
      <family val="1"/>
      <charset val="186"/>
    </font>
    <font>
      <b/>
      <i/>
      <sz val="8"/>
      <name val="Arial"/>
      <family val="2"/>
      <charset val="186"/>
    </font>
    <font>
      <sz val="11"/>
      <color indexed="8"/>
      <name val="Calibri"/>
      <family val="2"/>
    </font>
    <font>
      <sz val="8"/>
      <color indexed="8"/>
      <name val="Arial"/>
      <family val="2"/>
      <charset val="186"/>
    </font>
    <font>
      <sz val="10"/>
      <name val="Arial"/>
      <family val="2"/>
    </font>
    <font>
      <sz val="10"/>
      <color indexed="8"/>
      <name val="Arial"/>
      <family val="2"/>
    </font>
    <font>
      <b/>
      <i/>
      <sz val="12"/>
      <name val="Time New Roman"/>
      <charset val="1"/>
    </font>
    <font>
      <sz val="8"/>
      <name val="Arial"/>
      <family val="2"/>
    </font>
    <font>
      <i/>
      <sz val="9"/>
      <name val="Arial"/>
      <family val="2"/>
    </font>
    <font>
      <u/>
      <sz val="10"/>
      <color theme="10"/>
      <name val="Arial"/>
      <family val="2"/>
      <charset val="186"/>
    </font>
    <font>
      <sz val="11"/>
      <color theme="1"/>
      <name val="Calibri"/>
      <family val="2"/>
      <charset val="204"/>
      <scheme val="minor"/>
    </font>
    <font>
      <sz val="11"/>
      <color theme="1"/>
      <name val="Calibri"/>
      <family val="2"/>
      <scheme val="minor"/>
    </font>
    <font>
      <sz val="11"/>
      <color theme="1"/>
      <name val="Calibri"/>
      <family val="2"/>
      <charset val="186"/>
      <scheme val="minor"/>
    </font>
    <font>
      <sz val="11"/>
      <color indexed="8"/>
      <name val="Calibri"/>
      <family val="2"/>
      <charset val="204"/>
    </font>
    <font>
      <vertAlign val="superscript"/>
      <sz val="9"/>
      <name val="Arial"/>
      <family val="2"/>
      <charset val="186"/>
    </font>
    <font>
      <sz val="12"/>
      <color indexed="8"/>
      <name val="Arial"/>
      <family val="2"/>
      <charset val="186"/>
    </font>
    <font>
      <sz val="10"/>
      <color indexed="8"/>
      <name val="Arial"/>
      <family val="2"/>
      <charset val="186"/>
    </font>
    <font>
      <sz val="10"/>
      <color theme="1"/>
      <name val="Arial"/>
      <family val="2"/>
      <charset val="186"/>
    </font>
    <font>
      <sz val="11"/>
      <color theme="1"/>
      <name val="Calibri"/>
      <family val="2"/>
      <charset val="204"/>
    </font>
    <font>
      <sz val="11"/>
      <color indexed="8"/>
      <name val="Calibri"/>
      <family val="2"/>
      <charset val="204"/>
      <scheme val="minor"/>
    </font>
    <font>
      <sz val="10"/>
      <name val="Arial"/>
      <family val="2"/>
    </font>
    <font>
      <sz val="10"/>
      <name val="Times New Roman"/>
      <family val="1"/>
    </font>
    <font>
      <i/>
      <sz val="12"/>
      <color rgb="FF7F7F7F"/>
      <name val="Times New Roman"/>
      <family val="2"/>
      <charset val="186"/>
    </font>
    <font>
      <u/>
      <sz val="11"/>
      <color theme="10"/>
      <name val="Calibri"/>
      <family val="2"/>
      <scheme val="minor"/>
    </font>
    <font>
      <sz val="12"/>
      <color rgb="FF000000"/>
      <name val="Arial"/>
      <family val="2"/>
      <charset val="186"/>
    </font>
    <font>
      <vertAlign val="superscript"/>
      <sz val="8"/>
      <name val="Arial"/>
      <family val="2"/>
      <charset val="186"/>
    </font>
    <font>
      <b/>
      <sz val="8"/>
      <name val="Arial"/>
      <family val="2"/>
      <charset val="186"/>
    </font>
  </fonts>
  <fills count="53">
    <fill>
      <patternFill patternType="none"/>
    </fill>
    <fill>
      <patternFill patternType="gray125"/>
    </fill>
    <fill>
      <patternFill patternType="solid">
        <fgColor indexed="49"/>
        <bgColor indexed="4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62"/>
        <bgColor indexed="39"/>
      </patternFill>
    </fill>
    <fill>
      <patternFill patternType="solid">
        <fgColor indexed="10"/>
        <bgColor indexed="61"/>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62"/>
        <bgColor indexed="56"/>
      </patternFill>
    </fill>
    <fill>
      <patternFill patternType="solid">
        <fgColor indexed="43"/>
      </patternFill>
    </fill>
    <fill>
      <patternFill patternType="solid">
        <fgColor rgb="FFFFFF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thin">
        <color indexed="64"/>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diagonal/>
    </border>
  </borders>
  <cellStyleXfs count="35064">
    <xf numFmtId="0" fontId="0" fillId="0" borderId="0"/>
    <xf numFmtId="0" fontId="4"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20" borderId="1" applyNumberFormat="0" applyAlignment="0" applyProtection="0"/>
    <xf numFmtId="0" fontId="5" fillId="20" borderId="1" applyNumberFormat="0" applyAlignment="0" applyProtection="0"/>
    <xf numFmtId="0" fontId="8" fillId="21" borderId="2" applyNumberFormat="0" applyAlignment="0" applyProtection="0"/>
    <xf numFmtId="168" fontId="22" fillId="0" borderId="0" applyFill="0" applyBorder="0" applyAlignment="0" applyProtection="0"/>
    <xf numFmtId="0" fontId="19" fillId="0" borderId="0"/>
    <xf numFmtId="0" fontId="3" fillId="0" borderId="0"/>
    <xf numFmtId="0" fontId="19" fillId="0" borderId="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0" fillId="0" borderId="0" applyNumberFormat="0" applyFill="0" applyBorder="0" applyAlignment="0" applyProtection="0">
      <alignment vertical="top"/>
      <protection locked="0"/>
    </xf>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5" fillId="20" borderId="6" applyNumberFormat="0" applyAlignment="0" applyProtection="0"/>
    <xf numFmtId="0" fontId="15" fillId="20" borderId="6" applyNumberFormat="0" applyAlignment="0" applyProtection="0"/>
    <xf numFmtId="168" fontId="22" fillId="0" borderId="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0" borderId="0">
      <alignment vertical="center" wrapText="1"/>
    </xf>
    <xf numFmtId="0" fontId="19" fillId="0" borderId="0"/>
    <xf numFmtId="0" fontId="19" fillId="0" borderId="0"/>
    <xf numFmtId="0" fontId="23" fillId="0" borderId="0"/>
    <xf numFmtId="0" fontId="55" fillId="0" borderId="0"/>
    <xf numFmtId="0" fontId="23" fillId="0" borderId="0"/>
    <xf numFmtId="0" fontId="19" fillId="0" borderId="0">
      <alignment vertical="center" wrapText="1"/>
    </xf>
    <xf numFmtId="0" fontId="19" fillId="0" borderId="0">
      <alignment vertical="center" wrapText="1"/>
    </xf>
    <xf numFmtId="0" fontId="19" fillId="0" borderId="0">
      <alignment vertical="center" wrapText="1"/>
    </xf>
    <xf numFmtId="0" fontId="20" fillId="0" borderId="0"/>
    <xf numFmtId="0" fontId="19" fillId="0" borderId="0"/>
    <xf numFmtId="0" fontId="23" fillId="0" borderId="0"/>
    <xf numFmtId="0" fontId="23" fillId="0" borderId="0"/>
    <xf numFmtId="0" fontId="19" fillId="0" borderId="0"/>
    <xf numFmtId="0" fontId="20" fillId="0" borderId="0"/>
    <xf numFmtId="0" fontId="19" fillId="0" borderId="0"/>
    <xf numFmtId="0" fontId="3" fillId="0" borderId="0"/>
    <xf numFmtId="0" fontId="23" fillId="0" borderId="0"/>
    <xf numFmtId="0" fontId="61" fillId="0" borderId="0"/>
    <xf numFmtId="0" fontId="3" fillId="0" borderId="0"/>
    <xf numFmtId="0" fontId="3" fillId="0" borderId="0"/>
    <xf numFmtId="0" fontId="48" fillId="0" borderId="0"/>
    <xf numFmtId="0" fontId="53" fillId="0" borderId="0"/>
    <xf numFmtId="0" fontId="19" fillId="0" borderId="0"/>
    <xf numFmtId="0" fontId="19" fillId="0" borderId="0"/>
    <xf numFmtId="169" fontId="19" fillId="0" borderId="0">
      <alignment vertical="center"/>
    </xf>
    <xf numFmtId="0" fontId="19" fillId="0" borderId="0">
      <alignment vertical="center" wrapText="1"/>
    </xf>
    <xf numFmtId="0" fontId="23" fillId="0" borderId="0"/>
    <xf numFmtId="0" fontId="19" fillId="0" borderId="0"/>
    <xf numFmtId="0" fontId="19" fillId="0" borderId="0"/>
    <xf numFmtId="0" fontId="21" fillId="0" borderId="0" applyNumberFormat="0" applyFill="0" applyBorder="0" applyAlignment="0" applyProtection="0"/>
    <xf numFmtId="0" fontId="21" fillId="0" borderId="0" applyNumberFormat="0" applyFill="0" applyBorder="0" applyAlignment="0" applyProtection="0"/>
    <xf numFmtId="0" fontId="22" fillId="23" borderId="9" applyNumberFormat="0" applyAlignment="0" applyProtection="0"/>
    <xf numFmtId="0" fontId="15" fillId="20" borderId="6" applyNumberFormat="0" applyAlignment="0" applyProtection="0"/>
    <xf numFmtId="169" fontId="15" fillId="24" borderId="6" applyNumberFormat="0" applyAlignment="0" applyProtection="0"/>
    <xf numFmtId="0" fontId="15" fillId="20" borderId="6" applyNumberFormat="0" applyAlignment="0" applyProtection="0"/>
    <xf numFmtId="0" fontId="19" fillId="0" borderId="0"/>
    <xf numFmtId="0" fontId="62" fillId="0" borderId="0"/>
    <xf numFmtId="0" fontId="63" fillId="0" borderId="0"/>
    <xf numFmtId="0" fontId="63" fillId="0" borderId="0"/>
    <xf numFmtId="0" fontId="19" fillId="0" borderId="0"/>
    <xf numFmtId="9" fontId="19" fillId="0" borderId="0" applyFont="0" applyFill="0" applyBorder="0" applyAlignment="0" applyProtection="0"/>
    <xf numFmtId="0" fontId="14" fillId="8" borderId="1" applyNumberFormat="0" applyAlignment="0" applyProtection="0"/>
    <xf numFmtId="0" fontId="19" fillId="0" borderId="0"/>
    <xf numFmtId="0" fontId="19" fillId="0" borderId="0"/>
    <xf numFmtId="0" fontId="49" fillId="0" borderId="0"/>
    <xf numFmtId="0" fontId="46" fillId="0" borderId="0"/>
    <xf numFmtId="0" fontId="21" fillId="0" borderId="0" applyNumberFormat="0" applyFill="0" applyBorder="0" applyAlignment="0" applyProtection="0"/>
    <xf numFmtId="0" fontId="21"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xf numFmtId="0" fontId="4" fillId="38"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8" fillId="27" borderId="0" applyNumberFormat="0" applyBorder="0" applyAlignment="0" applyProtection="0"/>
    <xf numFmtId="0" fontId="3" fillId="39" borderId="0" applyNumberFormat="0" applyBorder="0" applyAlignment="0" applyProtection="0"/>
    <xf numFmtId="0" fontId="67" fillId="39" borderId="0" applyNumberFormat="0" applyBorder="0" applyAlignment="0" applyProtection="0"/>
    <xf numFmtId="0" fontId="68" fillId="27" borderId="0" applyNumberFormat="0" applyBorder="0" applyAlignment="0" applyProtection="0"/>
    <xf numFmtId="0" fontId="67" fillId="39" borderId="0" applyNumberFormat="0" applyBorder="0" applyAlignment="0" applyProtection="0"/>
    <xf numFmtId="0" fontId="68"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3"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3"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7"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8" fillId="29" borderId="0" applyNumberFormat="0" applyBorder="0" applyAlignment="0" applyProtection="0"/>
    <xf numFmtId="0" fontId="3" fillId="40" borderId="0" applyNumberFormat="0" applyBorder="0" applyAlignment="0" applyProtection="0"/>
    <xf numFmtId="0" fontId="67" fillId="40" borderId="0" applyNumberFormat="0" applyBorder="0" applyAlignment="0" applyProtection="0"/>
    <xf numFmtId="0" fontId="68" fillId="29" borderId="0" applyNumberFormat="0" applyBorder="0" applyAlignment="0" applyProtection="0"/>
    <xf numFmtId="0" fontId="67" fillId="40" borderId="0" applyNumberFormat="0" applyBorder="0" applyAlignment="0" applyProtection="0"/>
    <xf numFmtId="0" fontId="68" fillId="2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3"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3"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7"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8" fillId="31" borderId="0" applyNumberFormat="0" applyBorder="0" applyAlignment="0" applyProtection="0"/>
    <xf numFmtId="0" fontId="3" fillId="41" borderId="0" applyNumberFormat="0" applyBorder="0" applyAlignment="0" applyProtection="0"/>
    <xf numFmtId="0" fontId="67" fillId="41" borderId="0" applyNumberFormat="0" applyBorder="0" applyAlignment="0" applyProtection="0"/>
    <xf numFmtId="0" fontId="68" fillId="31" borderId="0" applyNumberFormat="0" applyBorder="0" applyAlignment="0" applyProtection="0"/>
    <xf numFmtId="0" fontId="67" fillId="41" borderId="0" applyNumberFormat="0" applyBorder="0" applyAlignment="0" applyProtection="0"/>
    <xf numFmtId="0" fontId="68" fillId="3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3"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3"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7"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8" fillId="33" borderId="0" applyNumberFormat="0" applyBorder="0" applyAlignment="0" applyProtection="0"/>
    <xf numFmtId="0" fontId="3" fillId="42" borderId="0" applyNumberFormat="0" applyBorder="0" applyAlignment="0" applyProtection="0"/>
    <xf numFmtId="0" fontId="67" fillId="42" borderId="0" applyNumberFormat="0" applyBorder="0" applyAlignment="0" applyProtection="0"/>
    <xf numFmtId="0" fontId="68" fillId="33" borderId="0" applyNumberFormat="0" applyBorder="0" applyAlignment="0" applyProtection="0"/>
    <xf numFmtId="0" fontId="67" fillId="42" borderId="0" applyNumberFormat="0" applyBorder="0" applyAlignment="0" applyProtection="0"/>
    <xf numFmtId="0" fontId="68" fillId="33"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3"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3"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7"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8" fillId="35" borderId="0" applyNumberFormat="0" applyBorder="0" applyAlignment="0" applyProtection="0"/>
    <xf numFmtId="0" fontId="3" fillId="43" borderId="0" applyNumberFormat="0" applyBorder="0" applyAlignment="0" applyProtection="0"/>
    <xf numFmtId="0" fontId="67" fillId="43" borderId="0" applyNumberFormat="0" applyBorder="0" applyAlignment="0" applyProtection="0"/>
    <xf numFmtId="0" fontId="68" fillId="35" borderId="0" applyNumberFormat="0" applyBorder="0" applyAlignment="0" applyProtection="0"/>
    <xf numFmtId="0" fontId="67" fillId="43" borderId="0" applyNumberFormat="0" applyBorder="0" applyAlignment="0" applyProtection="0"/>
    <xf numFmtId="0" fontId="68" fillId="35"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3"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3"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7"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8" fillId="37" borderId="0" applyNumberFormat="0" applyBorder="0" applyAlignment="0" applyProtection="0"/>
    <xf numFmtId="0" fontId="3" fillId="44" borderId="0" applyNumberFormat="0" applyBorder="0" applyAlignment="0" applyProtection="0"/>
    <xf numFmtId="0" fontId="67" fillId="44" borderId="0" applyNumberFormat="0" applyBorder="0" applyAlignment="0" applyProtection="0"/>
    <xf numFmtId="0" fontId="68" fillId="37" borderId="0" applyNumberFormat="0" applyBorder="0" applyAlignment="0" applyProtection="0"/>
    <xf numFmtId="0" fontId="67" fillId="44" borderId="0" applyNumberFormat="0" applyBorder="0" applyAlignment="0" applyProtection="0"/>
    <xf numFmtId="0" fontId="68"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3"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3"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7"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23" borderId="0" applyNumberFormat="0" applyBorder="0" applyAlignment="0" applyProtection="0"/>
    <xf numFmtId="0" fontId="3" fillId="4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4" fillId="18" borderId="0" applyNumberFormat="0" applyBorder="0" applyAlignment="0" applyProtection="0"/>
    <xf numFmtId="0" fontId="4"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8" fillId="28" borderId="0" applyNumberFormat="0" applyBorder="0" applyAlignment="0" applyProtection="0"/>
    <xf numFmtId="0" fontId="3" fillId="47" borderId="0" applyNumberFormat="0" applyBorder="0" applyAlignment="0" applyProtection="0"/>
    <xf numFmtId="0" fontId="67" fillId="47" borderId="0" applyNumberFormat="0" applyBorder="0" applyAlignment="0" applyProtection="0"/>
    <xf numFmtId="0" fontId="68" fillId="28" borderId="0" applyNumberFormat="0" applyBorder="0" applyAlignment="0" applyProtection="0"/>
    <xf numFmtId="0" fontId="67" fillId="47" borderId="0" applyNumberFormat="0" applyBorder="0" applyAlignment="0" applyProtection="0"/>
    <xf numFmtId="0" fontId="68" fillId="2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3"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3"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7"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8" fillId="30" borderId="0" applyNumberFormat="0" applyBorder="0" applyAlignment="0" applyProtection="0"/>
    <xf numFmtId="0" fontId="3" fillId="48" borderId="0" applyNumberFormat="0" applyBorder="0" applyAlignment="0" applyProtection="0"/>
    <xf numFmtId="0" fontId="67" fillId="48" borderId="0" applyNumberFormat="0" applyBorder="0" applyAlignment="0" applyProtection="0"/>
    <xf numFmtId="0" fontId="68" fillId="30" borderId="0" applyNumberFormat="0" applyBorder="0" applyAlignment="0" applyProtection="0"/>
    <xf numFmtId="0" fontId="67" fillId="48" borderId="0" applyNumberFormat="0" applyBorder="0" applyAlignment="0" applyProtection="0"/>
    <xf numFmtId="0" fontId="68" fillId="30"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3"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3"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7"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8" fillId="32" borderId="0" applyNumberFormat="0" applyBorder="0" applyAlignment="0" applyProtection="0"/>
    <xf numFmtId="0" fontId="3" fillId="49" borderId="0" applyNumberFormat="0" applyBorder="0" applyAlignment="0" applyProtection="0"/>
    <xf numFmtId="0" fontId="67" fillId="49" borderId="0" applyNumberFormat="0" applyBorder="0" applyAlignment="0" applyProtection="0"/>
    <xf numFmtId="0" fontId="68" fillId="32" borderId="0" applyNumberFormat="0" applyBorder="0" applyAlignment="0" applyProtection="0"/>
    <xf numFmtId="0" fontId="67" fillId="49" borderId="0" applyNumberFormat="0" applyBorder="0" applyAlignment="0" applyProtection="0"/>
    <xf numFmtId="0" fontId="68" fillId="32"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3"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3"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7"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8" fillId="34" borderId="0" applyNumberFormat="0" applyBorder="0" applyAlignment="0" applyProtection="0"/>
    <xf numFmtId="0" fontId="3" fillId="42" borderId="0" applyNumberFormat="0" applyBorder="0" applyAlignment="0" applyProtection="0"/>
    <xf numFmtId="0" fontId="67" fillId="42" borderId="0" applyNumberFormat="0" applyBorder="0" applyAlignment="0" applyProtection="0"/>
    <xf numFmtId="0" fontId="68" fillId="34" borderId="0" applyNumberFormat="0" applyBorder="0" applyAlignment="0" applyProtection="0"/>
    <xf numFmtId="0" fontId="67" fillId="42" borderId="0" applyNumberFormat="0" applyBorder="0" applyAlignment="0" applyProtection="0"/>
    <xf numFmtId="0" fontId="68" fillId="3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3"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3"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7"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8" fillId="36" borderId="0" applyNumberFormat="0" applyBorder="0" applyAlignment="0" applyProtection="0"/>
    <xf numFmtId="0" fontId="3" fillId="47" borderId="0" applyNumberFormat="0" applyBorder="0" applyAlignment="0" applyProtection="0"/>
    <xf numFmtId="0" fontId="67" fillId="47" borderId="0" applyNumberFormat="0" applyBorder="0" applyAlignment="0" applyProtection="0"/>
    <xf numFmtId="0" fontId="68" fillId="36" borderId="0" applyNumberFormat="0" applyBorder="0" applyAlignment="0" applyProtection="0"/>
    <xf numFmtId="0" fontId="67" fillId="47" borderId="0" applyNumberFormat="0" applyBorder="0" applyAlignment="0" applyProtection="0"/>
    <xf numFmtId="0" fontId="68" fillId="3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3"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3"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7"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6" fillId="47"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4" fillId="0" borderId="0"/>
    <xf numFmtId="0" fontId="61" fillId="0" borderId="0"/>
    <xf numFmtId="0" fontId="61" fillId="0" borderId="0"/>
    <xf numFmtId="0" fontId="61"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4" fillId="0" borderId="0"/>
    <xf numFmtId="0" fontId="69" fillId="0" borderId="0"/>
    <xf numFmtId="0" fontId="64"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9" fillId="0" borderId="0"/>
    <xf numFmtId="0" fontId="64"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4" fillId="0" borderId="0"/>
    <xf numFmtId="0" fontId="69"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9"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4"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9" fillId="0" borderId="0"/>
    <xf numFmtId="0" fontId="64" fillId="0" borderId="0"/>
    <xf numFmtId="0" fontId="69" fillId="0" borderId="0"/>
    <xf numFmtId="0" fontId="64" fillId="0" borderId="0"/>
    <xf numFmtId="0" fontId="61" fillId="0" borderId="0"/>
    <xf numFmtId="0" fontId="64" fillId="0" borderId="0"/>
    <xf numFmtId="0" fontId="61" fillId="0" borderId="0"/>
    <xf numFmtId="0" fontId="61" fillId="0" borderId="0"/>
    <xf numFmtId="0" fontId="61" fillId="0" borderId="0"/>
    <xf numFmtId="0" fontId="64" fillId="0" borderId="0"/>
    <xf numFmtId="0" fontId="64" fillId="0" borderId="0"/>
    <xf numFmtId="0" fontId="61" fillId="0" borderId="0"/>
    <xf numFmtId="0" fontId="64" fillId="0" borderId="0"/>
    <xf numFmtId="0" fontId="6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4" fillId="0" borderId="0"/>
    <xf numFmtId="0" fontId="20" fillId="0" borderId="0"/>
    <xf numFmtId="0" fontId="4" fillId="2" borderId="0" applyNumberFormat="0" applyBorder="0" applyAlignment="0" applyProtection="0"/>
    <xf numFmtId="0" fontId="4" fillId="50" borderId="0" applyNumberFormat="0" applyBorder="0" applyProtection="0">
      <alignment vertical="center" wrapText="1"/>
    </xf>
    <xf numFmtId="0" fontId="4" fillId="38" borderId="0" applyNumberFormat="0" applyBorder="0" applyProtection="0">
      <alignment vertical="center" wrapText="1"/>
    </xf>
    <xf numFmtId="0" fontId="3" fillId="3" borderId="0" applyNumberFormat="0" applyBorder="0" applyProtection="0">
      <alignment vertical="center" wrapText="1"/>
    </xf>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7" borderId="0" applyNumberFormat="0" applyBorder="0" applyProtection="0">
      <alignment vertical="center" wrapText="1"/>
    </xf>
    <xf numFmtId="0" fontId="3" fillId="8" borderId="0" applyNumberFormat="0" applyBorder="0" applyProtection="0">
      <alignment vertical="center" wrapText="1"/>
    </xf>
    <xf numFmtId="0" fontId="4" fillId="18" borderId="0" applyNumberFormat="0" applyBorder="0" applyProtection="0">
      <alignment vertical="center" wrapText="1"/>
    </xf>
    <xf numFmtId="0" fontId="4" fillId="14" borderId="0" applyNumberFormat="0" applyBorder="0" applyProtection="0">
      <alignment vertical="center" wrapText="1"/>
    </xf>
    <xf numFmtId="0" fontId="3" fillId="9"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6" borderId="0" applyNumberFormat="0" applyBorder="0" applyProtection="0">
      <alignment vertical="center" wrapText="1"/>
    </xf>
    <xf numFmtId="0" fontId="3" fillId="9" borderId="0" applyNumberFormat="0" applyBorder="0" applyProtection="0">
      <alignment vertical="center" wrapText="1"/>
    </xf>
    <xf numFmtId="0" fontId="3" fillId="12" borderId="0" applyNumberFormat="0" applyBorder="0" applyProtection="0">
      <alignment vertical="center" wrapText="1"/>
    </xf>
    <xf numFmtId="0" fontId="4" fillId="2" borderId="0" applyNumberFormat="0" applyBorder="0" applyProtection="0">
      <alignment vertical="center" wrapText="1"/>
    </xf>
    <xf numFmtId="0" fontId="4" fillId="19" borderId="0" applyNumberFormat="0" applyBorder="0" applyProtection="0">
      <alignment vertical="center" wrapText="1"/>
    </xf>
    <xf numFmtId="0" fontId="4" fillId="13" borderId="0" applyNumberFormat="0" applyBorder="0" applyProtection="0">
      <alignment vertical="center" wrapText="1"/>
    </xf>
    <xf numFmtId="0" fontId="4" fillId="10" borderId="0" applyNumberFormat="0" applyBorder="0" applyProtection="0">
      <alignment vertical="center" wrapText="1"/>
    </xf>
    <xf numFmtId="0" fontId="4" fillId="11" borderId="0" applyNumberFormat="0" applyBorder="0" applyProtection="0">
      <alignment vertical="center" wrapText="1"/>
    </xf>
    <xf numFmtId="0" fontId="4" fillId="14" borderId="0" applyNumberFormat="0" applyBorder="0" applyProtection="0">
      <alignment vertical="center" wrapText="1"/>
    </xf>
    <xf numFmtId="0" fontId="4" fillId="2" borderId="0" applyNumberFormat="0" applyBorder="0" applyProtection="0">
      <alignment vertical="center" wrapText="1"/>
    </xf>
    <xf numFmtId="0" fontId="4" fillId="15" borderId="0" applyNumberFormat="0" applyBorder="0" applyProtection="0">
      <alignment vertical="center" wrapText="1"/>
    </xf>
    <xf numFmtId="0" fontId="4" fillId="50" borderId="0" applyNumberFormat="0" applyBorder="0" applyAlignment="0" applyProtection="0"/>
    <xf numFmtId="0" fontId="4" fillId="38" borderId="0" applyNumberFormat="0" applyBorder="0" applyAlignment="0" applyProtection="0"/>
    <xf numFmtId="0" fontId="5" fillId="20" borderId="1" applyNumberFormat="0" applyAlignment="0" applyProtection="0"/>
    <xf numFmtId="0" fontId="5" fillId="20" borderId="1" applyNumberFormat="0" applyProtection="0">
      <alignment vertical="center" wrapText="1"/>
    </xf>
    <xf numFmtId="0" fontId="5" fillId="20" borderId="1" applyNumberFormat="0" applyAlignment="0" applyProtection="0"/>
    <xf numFmtId="0" fontId="7" fillId="0" borderId="0" applyNumberFormat="0" applyFill="0" applyBorder="0" applyAlignment="0" applyProtection="0"/>
    <xf numFmtId="0" fontId="7" fillId="0" borderId="0" applyNumberFormat="0" applyFill="0" applyBorder="0" applyProtection="0">
      <alignment vertical="center" wrapText="1"/>
    </xf>
    <xf numFmtId="0" fontId="7" fillId="0" borderId="0" applyNumberFormat="0" applyFill="0" applyBorder="0" applyAlignment="0" applyProtection="0"/>
    <xf numFmtId="0" fontId="5" fillId="24" borderId="1" applyNumberFormat="0" applyAlignment="0" applyProtection="0"/>
    <xf numFmtId="0" fontId="66" fillId="0" borderId="0"/>
    <xf numFmtId="0" fontId="73" fillId="0" borderId="0" applyNumberFormat="0" applyFill="0" applyBorder="0" applyAlignment="0" applyProtection="0"/>
    <xf numFmtId="0" fontId="74" fillId="0" borderId="0" applyNumberFormat="0" applyFill="0" applyBorder="0" applyAlignment="0" applyProtection="0"/>
    <xf numFmtId="0" fontId="14" fillId="8" borderId="1" applyNumberFormat="0" applyAlignment="0" applyProtection="0"/>
    <xf numFmtId="0" fontId="14" fillId="8" borderId="1" applyNumberFormat="0" applyProtection="0">
      <alignment vertical="center" wrapText="1"/>
    </xf>
    <xf numFmtId="0" fontId="14" fillId="8" borderId="1" applyNumberFormat="0" applyAlignment="0" applyProtection="0"/>
    <xf numFmtId="0" fontId="14" fillId="44" borderId="1" applyNumberFormat="0" applyAlignment="0" applyProtection="0"/>
    <xf numFmtId="0" fontId="15" fillId="20" borderId="6" applyNumberFormat="0" applyAlignment="0" applyProtection="0"/>
    <xf numFmtId="0" fontId="15" fillId="20" borderId="6" applyNumberFormat="0" applyProtection="0">
      <alignment vertical="center" wrapText="1"/>
    </xf>
    <xf numFmtId="0" fontId="15" fillId="20" borderId="6" applyNumberFormat="0" applyAlignment="0" applyProtection="0"/>
    <xf numFmtId="43" fontId="19" fillId="0" borderId="0" applyFont="0" applyFill="0" applyBorder="0" applyAlignment="0" applyProtection="0"/>
    <xf numFmtId="0" fontId="16" fillId="0" borderId="7" applyNumberFormat="0" applyFill="0" applyAlignment="0" applyProtection="0"/>
    <xf numFmtId="0" fontId="16" fillId="0" borderId="7" applyNumberFormat="0" applyFill="0" applyProtection="0">
      <alignment vertical="center" wrapText="1"/>
    </xf>
    <xf numFmtId="0" fontId="16" fillId="0" borderId="7" applyNumberFormat="0" applyFill="0" applyAlignment="0" applyProtection="0"/>
    <xf numFmtId="0" fontId="18" fillId="22" borderId="0" applyNumberFormat="0" applyBorder="0" applyAlignment="0" applyProtection="0"/>
    <xf numFmtId="0" fontId="18" fillId="22" borderId="0" applyNumberFormat="0" applyBorder="0" applyProtection="0">
      <alignment vertical="center" wrapText="1"/>
    </xf>
    <xf numFmtId="0" fontId="18" fillId="22" borderId="0" applyNumberFormat="0" applyBorder="0" applyAlignment="0" applyProtection="0"/>
    <xf numFmtId="0" fontId="18" fillId="51" borderId="0" applyNumberFormat="0" applyBorder="0" applyAlignment="0" applyProtection="0"/>
    <xf numFmtId="0" fontId="19" fillId="0" borderId="0">
      <alignment vertical="center" wrapText="1"/>
    </xf>
    <xf numFmtId="0" fontId="19" fillId="0" borderId="0"/>
    <xf numFmtId="0" fontId="23" fillId="0" borderId="0"/>
    <xf numFmtId="0" fontId="19" fillId="0" borderId="0"/>
    <xf numFmtId="0" fontId="19" fillId="0" borderId="0">
      <alignment vertical="center" wrapText="1"/>
    </xf>
    <xf numFmtId="0" fontId="48" fillId="0" borderId="0"/>
    <xf numFmtId="0" fontId="3" fillId="0" borderId="0"/>
    <xf numFmtId="0" fontId="75" fillId="0" borderId="0"/>
    <xf numFmtId="0" fontId="21" fillId="0" borderId="0" applyNumberFormat="0" applyFill="0" applyBorder="0" applyAlignment="0" applyProtection="0"/>
    <xf numFmtId="0" fontId="21" fillId="0" borderId="0" applyNumberFormat="0" applyFill="0" applyBorder="0" applyProtection="0">
      <alignment vertical="center" wrapText="1"/>
    </xf>
    <xf numFmtId="0" fontId="21" fillId="0" borderId="0" applyNumberFormat="0" applyFill="0" applyBorder="0" applyAlignment="0" applyProtection="0"/>
    <xf numFmtId="0" fontId="19" fillId="23" borderId="9" applyNumberFormat="0" applyAlignment="0" applyProtection="0"/>
    <xf numFmtId="0" fontId="15" fillId="20" borderId="6" applyNumberFormat="0" applyAlignment="0" applyProtection="0"/>
    <xf numFmtId="0" fontId="15" fillId="24" borderId="6" applyNumberFormat="0" applyAlignment="0" applyProtection="0"/>
    <xf numFmtId="0" fontId="2" fillId="0" borderId="0"/>
    <xf numFmtId="0" fontId="19" fillId="0" borderId="0"/>
    <xf numFmtId="0" fontId="2" fillId="0" borderId="0"/>
    <xf numFmtId="0" fontId="63" fillId="0" borderId="0"/>
    <xf numFmtId="0" fontId="19" fillId="0" borderId="0"/>
    <xf numFmtId="0" fontId="48" fillId="0" borderId="0"/>
    <xf numFmtId="0" fontId="72" fillId="0" borderId="0"/>
    <xf numFmtId="0" fontId="71" fillId="0" borderId="0"/>
    <xf numFmtId="0" fontId="17" fillId="0" borderId="8" applyNumberFormat="0" applyFill="0" applyProtection="0">
      <alignment vertical="center" wrapText="1"/>
    </xf>
    <xf numFmtId="0" fontId="19" fillId="0" borderId="0"/>
    <xf numFmtId="0" fontId="5" fillId="20" borderId="26" applyNumberFormat="0" applyAlignment="0" applyProtection="0"/>
    <xf numFmtId="0" fontId="5" fillId="20" borderId="26" applyNumberFormat="0" applyAlignment="0" applyProtection="0"/>
    <xf numFmtId="0" fontId="5" fillId="20" borderId="26" applyNumberFormat="0" applyAlignment="0" applyProtection="0"/>
    <xf numFmtId="0" fontId="5" fillId="20" borderId="26" applyNumberFormat="0" applyAlignment="0" applyProtection="0"/>
    <xf numFmtId="0" fontId="14" fillId="8" borderId="26" applyNumberFormat="0" applyAlignment="0" applyProtection="0"/>
    <xf numFmtId="0" fontId="14" fillId="8" borderId="26" applyNumberFormat="0" applyAlignment="0" applyProtection="0"/>
    <xf numFmtId="0" fontId="14" fillId="8" borderId="26" applyNumberFormat="0" applyAlignment="0" applyProtection="0"/>
    <xf numFmtId="0" fontId="14" fillId="8" borderId="26" applyNumberFormat="0" applyAlignment="0" applyProtection="0"/>
    <xf numFmtId="0" fontId="15" fillId="20" borderId="27" applyNumberFormat="0" applyAlignment="0" applyProtection="0"/>
    <xf numFmtId="0" fontId="15" fillId="20" borderId="27" applyNumberFormat="0" applyAlignment="0" applyProtection="0"/>
    <xf numFmtId="0" fontId="16" fillId="0" borderId="28" applyNumberFormat="0" applyFill="0" applyAlignment="0" applyProtection="0"/>
    <xf numFmtId="0" fontId="16" fillId="0" borderId="28" applyNumberFormat="0" applyFill="0" applyAlignment="0" applyProtection="0"/>
    <xf numFmtId="0" fontId="22" fillId="23" borderId="29" applyNumberFormat="0" applyAlignment="0" applyProtection="0"/>
    <xf numFmtId="0" fontId="15" fillId="20" borderId="27" applyNumberFormat="0" applyAlignment="0" applyProtection="0"/>
    <xf numFmtId="169" fontId="15" fillId="24" borderId="27" applyNumberFormat="0" applyAlignment="0" applyProtection="0"/>
    <xf numFmtId="0" fontId="15" fillId="20" borderId="27" applyNumberFormat="0" applyAlignment="0" applyProtection="0"/>
    <xf numFmtId="0" fontId="14" fillId="8" borderId="26" applyNumberFormat="0" applyAlignment="0" applyProtection="0"/>
    <xf numFmtId="0" fontId="16" fillId="0" borderId="28" applyNumberFormat="0" applyFill="0" applyAlignment="0" applyProtection="0"/>
    <xf numFmtId="0" fontId="16" fillId="0" borderId="28" applyNumberFormat="0" applyFill="0" applyAlignment="0" applyProtection="0"/>
    <xf numFmtId="0" fontId="5" fillId="20" borderId="31" applyNumberFormat="0" applyAlignment="0" applyProtection="0"/>
    <xf numFmtId="0" fontId="5" fillId="20" borderId="31" applyNumberFormat="0" applyAlignment="0" applyProtection="0"/>
    <xf numFmtId="0" fontId="5" fillId="20" borderId="31" applyNumberFormat="0" applyAlignment="0" applyProtection="0"/>
    <xf numFmtId="0" fontId="5" fillId="20" borderId="31" applyNumberFormat="0" applyAlignment="0" applyProtection="0"/>
    <xf numFmtId="0" fontId="14" fillId="8" borderId="31" applyNumberFormat="0" applyAlignment="0" applyProtection="0"/>
    <xf numFmtId="0" fontId="14" fillId="8" borderId="31" applyNumberFormat="0" applyAlignment="0" applyProtection="0"/>
    <xf numFmtId="0" fontId="14" fillId="8" borderId="31" applyNumberFormat="0" applyAlignment="0" applyProtection="0"/>
    <xf numFmtId="0" fontId="14" fillId="8" borderId="31" applyNumberFormat="0" applyAlignment="0" applyProtection="0"/>
    <xf numFmtId="0" fontId="15" fillId="20" borderId="32" applyNumberFormat="0" applyAlignment="0" applyProtection="0"/>
    <xf numFmtId="0" fontId="15" fillId="20" borderId="32" applyNumberFormat="0" applyAlignment="0" applyProtection="0"/>
    <xf numFmtId="0" fontId="16" fillId="0" borderId="33" applyNumberFormat="0" applyFill="0" applyAlignment="0" applyProtection="0"/>
    <xf numFmtId="0" fontId="16" fillId="0" borderId="33" applyNumberFormat="0" applyFill="0" applyAlignment="0" applyProtection="0"/>
    <xf numFmtId="0" fontId="22" fillId="23" borderId="34" applyNumberFormat="0" applyAlignment="0" applyProtection="0"/>
    <xf numFmtId="0" fontId="15" fillId="20" borderId="32" applyNumberFormat="0" applyAlignment="0" applyProtection="0"/>
    <xf numFmtId="169" fontId="15" fillId="24" borderId="32" applyNumberFormat="0" applyAlignment="0" applyProtection="0"/>
    <xf numFmtId="0" fontId="15" fillId="20" borderId="32" applyNumberFormat="0" applyAlignment="0" applyProtection="0"/>
    <xf numFmtId="0" fontId="14" fillId="8" borderId="31" applyNumberFormat="0" applyAlignment="0" applyProtection="0"/>
    <xf numFmtId="0" fontId="16" fillId="0" borderId="33" applyNumberFormat="0" applyFill="0" applyAlignment="0" applyProtection="0"/>
    <xf numFmtId="0" fontId="16" fillId="0" borderId="33" applyNumberFormat="0" applyFill="0" applyAlignment="0" applyProtection="0"/>
    <xf numFmtId="0" fontId="14" fillId="8" borderId="36" applyNumberFormat="0" applyAlignment="0" applyProtection="0"/>
    <xf numFmtId="0" fontId="5" fillId="20" borderId="36" applyNumberFormat="0" applyAlignment="0" applyProtection="0"/>
    <xf numFmtId="0" fontId="5" fillId="20" borderId="36" applyNumberFormat="0" applyAlignment="0" applyProtection="0"/>
    <xf numFmtId="0" fontId="5" fillId="20" borderId="36" applyNumberFormat="0" applyAlignment="0" applyProtection="0"/>
    <xf numFmtId="0" fontId="5" fillId="20" borderId="36" applyNumberFormat="0" applyAlignment="0" applyProtection="0"/>
    <xf numFmtId="0" fontId="14" fillId="8" borderId="36" applyNumberFormat="0" applyAlignment="0" applyProtection="0"/>
    <xf numFmtId="0" fontId="14" fillId="8" borderId="36" applyNumberFormat="0" applyAlignment="0" applyProtection="0"/>
    <xf numFmtId="0" fontId="14" fillId="8" borderId="36" applyNumberFormat="0" applyAlignment="0" applyProtection="0"/>
    <xf numFmtId="0" fontId="14" fillId="8" borderId="36" applyNumberFormat="0" applyAlignment="0" applyProtection="0"/>
    <xf numFmtId="0" fontId="1" fillId="0" borderId="0"/>
  </cellStyleXfs>
  <cellXfs count="538">
    <xf numFmtId="0" fontId="0" fillId="0" borderId="0" xfId="0"/>
    <xf numFmtId="165" fontId="27" fillId="0" borderId="0" xfId="88" applyNumberFormat="1" applyFont="1" applyFill="1" applyBorder="1" applyAlignment="1">
      <alignment horizontal="center" vertical="center" wrapText="1"/>
    </xf>
    <xf numFmtId="0" fontId="27" fillId="0" borderId="0" xfId="88" applyFont="1" applyFill="1" applyBorder="1" applyAlignment="1">
      <alignment horizontal="center"/>
    </xf>
    <xf numFmtId="0" fontId="29" fillId="0" borderId="10" xfId="88" applyFont="1" applyFill="1" applyBorder="1" applyAlignment="1"/>
    <xf numFmtId="0" fontId="19" fillId="0" borderId="0" xfId="35" applyFill="1"/>
    <xf numFmtId="0" fontId="19" fillId="0" borderId="0" xfId="88" applyFont="1" applyFill="1" applyAlignment="1">
      <alignment horizontal="center" vertical="center"/>
    </xf>
    <xf numFmtId="164" fontId="19" fillId="0" borderId="0" xfId="88" applyNumberFormat="1" applyFont="1" applyFill="1" applyAlignment="1">
      <alignment horizontal="center" vertical="center"/>
    </xf>
    <xf numFmtId="165" fontId="27" fillId="0" borderId="10" xfId="88" applyNumberFormat="1" applyFont="1" applyFill="1" applyBorder="1" applyAlignment="1">
      <alignment vertical="center" wrapText="1"/>
    </xf>
    <xf numFmtId="0" fontId="27" fillId="0" borderId="0" xfId="88" applyFont="1" applyFill="1" applyBorder="1" applyAlignment="1">
      <alignment horizontal="left"/>
    </xf>
    <xf numFmtId="10" fontId="29" fillId="0" borderId="10" xfId="88" applyNumberFormat="1" applyFont="1" applyFill="1" applyBorder="1" applyAlignment="1">
      <alignment horizontal="center" vertical="center"/>
    </xf>
    <xf numFmtId="0" fontId="26" fillId="0" borderId="0" xfId="88" applyFont="1" applyFill="1" applyBorder="1" applyAlignment="1"/>
    <xf numFmtId="164" fontId="26" fillId="0" borderId="0" xfId="88" applyNumberFormat="1" applyFont="1" applyFill="1" applyBorder="1" applyAlignment="1">
      <alignment horizontal="center" vertical="center" wrapText="1"/>
    </xf>
    <xf numFmtId="167" fontId="29" fillId="0" borderId="0" xfId="35" applyNumberFormat="1" applyFont="1" applyFill="1" applyBorder="1" applyAlignment="1">
      <alignment horizontal="center" vertical="center"/>
    </xf>
    <xf numFmtId="167" fontId="29" fillId="0" borderId="0" xfId="35" applyNumberFormat="1" applyFont="1" applyFill="1" applyBorder="1" applyAlignment="1">
      <alignment horizontal="right" vertical="center"/>
    </xf>
    <xf numFmtId="164" fontId="29" fillId="0" borderId="0" xfId="35" applyNumberFormat="1" applyFont="1" applyFill="1" applyBorder="1" applyAlignment="1">
      <alignment horizontal="center" vertical="center"/>
    </xf>
    <xf numFmtId="0" fontId="23" fillId="0" borderId="0" xfId="35" applyFont="1" applyFill="1" applyAlignment="1">
      <alignment horizontal="center" vertical="center"/>
    </xf>
    <xf numFmtId="0" fontId="23" fillId="0" borderId="0" xfId="35" applyFont="1" applyFill="1"/>
    <xf numFmtId="164" fontId="34" fillId="0" borderId="0" xfId="35" applyNumberFormat="1" applyFont="1" applyFill="1" applyAlignment="1">
      <alignment horizontal="center" vertical="center"/>
    </xf>
    <xf numFmtId="0" fontId="19" fillId="0" borderId="10" xfId="35" applyFill="1" applyBorder="1"/>
    <xf numFmtId="0" fontId="19" fillId="0" borderId="0" xfId="35" applyAlignment="1">
      <alignment vertical="center"/>
    </xf>
    <xf numFmtId="0" fontId="29" fillId="0" borderId="0" xfId="35" applyFont="1" applyBorder="1" applyAlignment="1">
      <alignment vertical="center"/>
    </xf>
    <xf numFmtId="0" fontId="19" fillId="0" borderId="0" xfId="35" applyBorder="1" applyAlignment="1">
      <alignment vertical="center"/>
    </xf>
    <xf numFmtId="0" fontId="29" fillId="0" borderId="0" xfId="35" applyFont="1" applyAlignment="1">
      <alignment vertical="center"/>
    </xf>
    <xf numFmtId="0" fontId="27" fillId="0" borderId="0" xfId="35" applyFont="1" applyAlignment="1">
      <alignment vertical="center"/>
    </xf>
    <xf numFmtId="164" fontId="38" fillId="0" borderId="11" xfId="35" applyNumberFormat="1" applyFont="1" applyBorder="1" applyAlignment="1">
      <alignment horizontal="center" vertical="center"/>
    </xf>
    <xf numFmtId="0" fontId="38" fillId="0" borderId="0" xfId="35" applyFont="1" applyAlignment="1">
      <alignment horizontal="left" vertical="center"/>
    </xf>
    <xf numFmtId="0" fontId="28" fillId="0" borderId="0" xfId="35" applyFont="1" applyAlignment="1">
      <alignment vertical="center"/>
    </xf>
    <xf numFmtId="0" fontId="37" fillId="0" borderId="0" xfId="35" applyFont="1" applyAlignment="1">
      <alignment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64" fontId="41" fillId="0" borderId="0" xfId="35" applyNumberFormat="1" applyFont="1" applyFill="1" applyBorder="1" applyAlignment="1">
      <alignment horizontal="center" vertical="center"/>
    </xf>
    <xf numFmtId="0" fontId="4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0" fontId="44" fillId="0" borderId="0" xfId="35" applyFont="1" applyFill="1"/>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164" fontId="27" fillId="0" borderId="11" xfId="35" applyNumberFormat="1" applyFont="1" applyBorder="1" applyAlignment="1">
      <alignment horizontal="center" vertical="center"/>
    </xf>
    <xf numFmtId="164" fontId="47" fillId="0" borderId="11" xfId="35" applyNumberFormat="1" applyFont="1" applyBorder="1" applyAlignment="1">
      <alignment horizontal="center" vertical="center"/>
    </xf>
    <xf numFmtId="0" fontId="26" fillId="0" borderId="10" xfId="88" applyFont="1" applyFill="1" applyBorder="1" applyAlignment="1"/>
    <xf numFmtId="14" fontId="31" fillId="0" borderId="0" xfId="35" applyNumberFormat="1" applyFont="1" applyFill="1" applyBorder="1" applyAlignment="1">
      <alignment vertical="center"/>
    </xf>
    <xf numFmtId="0" fontId="41" fillId="0" borderId="13" xfId="35" applyFont="1" applyFill="1" applyBorder="1" applyAlignment="1">
      <alignment vertical="center"/>
    </xf>
    <xf numFmtId="164" fontId="41" fillId="0" borderId="13" xfId="35" applyNumberFormat="1" applyFont="1" applyFill="1" applyBorder="1" applyAlignment="1">
      <alignment horizontal="center" vertical="center"/>
    </xf>
    <xf numFmtId="164" fontId="41" fillId="0" borderId="13" xfId="35" applyNumberFormat="1" applyFont="1" applyFill="1" applyBorder="1" applyAlignment="1">
      <alignment vertical="center"/>
    </xf>
    <xf numFmtId="164" fontId="41" fillId="0" borderId="10" xfId="35" applyNumberFormat="1" applyFont="1" applyFill="1" applyBorder="1" applyAlignment="1">
      <alignment vertical="center"/>
    </xf>
    <xf numFmtId="0" fontId="41" fillId="0" borderId="0" xfId="35" applyFont="1" applyFill="1" applyBorder="1" applyAlignment="1">
      <alignment horizontal="right" vertical="center"/>
    </xf>
    <xf numFmtId="165" fontId="41"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41"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0" fontId="50" fillId="0" borderId="12" xfId="35" applyFont="1" applyFill="1" applyBorder="1" applyAlignment="1">
      <alignment vertical="center" wrapText="1"/>
    </xf>
    <xf numFmtId="164" fontId="33" fillId="0" borderId="0" xfId="35" applyNumberFormat="1" applyFont="1" applyFill="1" applyAlignment="1">
      <alignment vertical="center"/>
    </xf>
    <xf numFmtId="164" fontId="19" fillId="0" borderId="0" xfId="35" applyNumberFormat="1" applyFont="1" applyAlignment="1">
      <alignment vertical="center"/>
    </xf>
    <xf numFmtId="164" fontId="19" fillId="0" borderId="0" xfId="35" applyNumberFormat="1" applyBorder="1" applyAlignment="1">
      <alignment vertical="center"/>
    </xf>
    <xf numFmtId="164" fontId="39" fillId="0" borderId="0" xfId="35" applyNumberFormat="1" applyFont="1" applyBorder="1" applyAlignment="1">
      <alignment vertical="center"/>
    </xf>
    <xf numFmtId="164" fontId="39" fillId="0" borderId="0" xfId="0" applyNumberFormat="1" applyFont="1" applyAlignment="1">
      <alignment vertical="center"/>
    </xf>
    <xf numFmtId="0" fontId="19" fillId="0" borderId="0" xfId="35" applyFont="1" applyAlignment="1">
      <alignment vertical="center"/>
    </xf>
    <xf numFmtId="0" fontId="47" fillId="0" borderId="0" xfId="35" applyFont="1" applyBorder="1" applyAlignment="1">
      <alignment horizontal="right" vertical="center"/>
    </xf>
    <xf numFmtId="164" fontId="47" fillId="0" borderId="0" xfId="35" applyNumberFormat="1" applyFont="1" applyBorder="1" applyAlignment="1">
      <alignment horizontal="center" vertical="center"/>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41" fillId="0" borderId="15" xfId="35" applyFont="1" applyFill="1" applyBorder="1" applyAlignment="1">
      <alignment horizontal="center" vertical="center"/>
    </xf>
    <xf numFmtId="164" fontId="41" fillId="0" borderId="15" xfId="35" applyNumberFormat="1" applyFont="1" applyFill="1" applyBorder="1" applyAlignment="1">
      <alignment horizontal="center" vertical="center"/>
    </xf>
    <xf numFmtId="0" fontId="39" fillId="26" borderId="0" xfId="35" applyFont="1" applyFill="1"/>
    <xf numFmtId="2" fontId="39" fillId="25" borderId="0" xfId="35" applyNumberFormat="1" applyFont="1" applyFill="1"/>
    <xf numFmtId="0" fontId="26" fillId="0" borderId="0" xfId="35" applyFont="1" applyFill="1" applyBorder="1" applyAlignment="1">
      <alignment vertical="center" wrapText="1"/>
    </xf>
    <xf numFmtId="164" fontId="39" fillId="0" borderId="0" xfId="35" applyNumberFormat="1" applyFont="1" applyBorder="1" applyAlignment="1">
      <alignment horizontal="center" vertical="center"/>
    </xf>
    <xf numFmtId="0" fontId="27" fillId="0" borderId="0" xfId="88" applyFont="1" applyFill="1" applyBorder="1" applyAlignment="1">
      <alignment vertical="center" wrapText="1"/>
    </xf>
    <xf numFmtId="0" fontId="56" fillId="0" borderId="0" xfId="0" applyFont="1"/>
    <xf numFmtId="0" fontId="27" fillId="0" borderId="10" xfId="88" applyNumberFormat="1" applyFont="1" applyFill="1" applyBorder="1" applyAlignment="1">
      <alignment vertical="center" wrapText="1"/>
    </xf>
    <xf numFmtId="1" fontId="31" fillId="0" borderId="0" xfId="35" applyNumberFormat="1" applyFont="1" applyFill="1" applyAlignment="1">
      <alignment vertical="center"/>
    </xf>
    <xf numFmtId="166" fontId="26" fillId="0" borderId="10" xfId="88" applyNumberFormat="1" applyFont="1" applyFill="1" applyBorder="1" applyAlignment="1">
      <alignment horizontal="right" vertical="center" wrapText="1"/>
    </xf>
    <xf numFmtId="166" fontId="26" fillId="0" borderId="13" xfId="88" applyNumberFormat="1" applyFont="1" applyFill="1" applyBorder="1" applyAlignment="1">
      <alignment horizontal="center" vertical="center" wrapText="1"/>
    </xf>
    <xf numFmtId="167" fontId="36" fillId="0" borderId="0" xfId="35" applyNumberFormat="1" applyFont="1" applyFill="1" applyBorder="1" applyAlignment="1">
      <alignment horizontal="right" vertical="center"/>
    </xf>
    <xf numFmtId="0" fontId="27" fillId="0" borderId="10" xfId="88" applyFont="1" applyFill="1" applyBorder="1" applyAlignment="1">
      <alignment vertical="center" wrapText="1"/>
    </xf>
    <xf numFmtId="0" fontId="27" fillId="0" borderId="16" xfId="35" applyFont="1" applyBorder="1" applyAlignment="1">
      <alignment horizontal="center" vertical="center" wrapText="1"/>
    </xf>
    <xf numFmtId="164" fontId="41" fillId="0" borderId="14" xfId="35" applyNumberFormat="1" applyFont="1" applyFill="1" applyBorder="1" applyAlignment="1">
      <alignment horizontal="center" vertical="center"/>
    </xf>
    <xf numFmtId="0" fontId="31" fillId="25" borderId="14" xfId="35" applyFont="1" applyFill="1" applyBorder="1" applyAlignment="1">
      <alignment horizontal="center" vertical="center" wrapText="1"/>
    </xf>
    <xf numFmtId="0" fontId="58" fillId="26" borderId="14" xfId="0" applyFont="1" applyFill="1" applyBorder="1" applyAlignment="1">
      <alignment horizontal="left" vertical="center" wrapText="1"/>
    </xf>
    <xf numFmtId="0" fontId="58" fillId="26" borderId="14" xfId="0" applyFont="1" applyFill="1" applyBorder="1" applyAlignment="1">
      <alignment horizontal="center" vertical="center" wrapText="1"/>
    </xf>
    <xf numFmtId="2" fontId="42" fillId="26" borderId="14" xfId="0"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8" fillId="0" borderId="16" xfId="35" applyFont="1" applyBorder="1" applyAlignment="1">
      <alignment horizontal="center" vertical="center"/>
    </xf>
    <xf numFmtId="164" fontId="27" fillId="0" borderId="17" xfId="35" applyNumberFormat="1" applyFont="1" applyBorder="1" applyAlignment="1">
      <alignment horizontal="center" vertical="center"/>
    </xf>
    <xf numFmtId="0" fontId="27" fillId="0" borderId="14" xfId="35" applyFont="1" applyBorder="1" applyAlignment="1">
      <alignment horizontal="center" vertical="center" wrapText="1"/>
    </xf>
    <xf numFmtId="49" fontId="38" fillId="0" borderId="14" xfId="35" applyNumberFormat="1" applyFont="1" applyBorder="1" applyAlignment="1">
      <alignment horizontal="center" vertical="center"/>
    </xf>
    <xf numFmtId="164" fontId="38" fillId="0" borderId="14" xfId="35" applyNumberFormat="1" applyFont="1" applyBorder="1" applyAlignment="1">
      <alignment horizontal="center" vertical="center"/>
    </xf>
    <xf numFmtId="164" fontId="27" fillId="0" borderId="14" xfId="35" applyNumberFormat="1" applyFont="1" applyBorder="1" applyAlignment="1">
      <alignment horizontal="center" vertical="center"/>
    </xf>
    <xf numFmtId="164" fontId="27" fillId="0" borderId="18" xfId="35" applyNumberFormat="1" applyFont="1" applyBorder="1" applyAlignment="1">
      <alignment horizontal="center" vertical="center"/>
    </xf>
    <xf numFmtId="164" fontId="38" fillId="0" borderId="19" xfId="35" applyNumberFormat="1" applyFont="1" applyBorder="1" applyAlignment="1">
      <alignment horizontal="center" vertical="center"/>
    </xf>
    <xf numFmtId="164" fontId="27" fillId="0" borderId="19" xfId="35" applyNumberFormat="1" applyFont="1" applyBorder="1" applyAlignment="1">
      <alignment horizontal="center" vertical="center"/>
    </xf>
    <xf numFmtId="164" fontId="47" fillId="0" borderId="19" xfId="35" applyNumberFormat="1" applyFont="1" applyBorder="1" applyAlignment="1">
      <alignment horizontal="center" vertical="center"/>
    </xf>
    <xf numFmtId="10" fontId="27" fillId="0" borderId="14" xfId="35" applyNumberFormat="1" applyFont="1" applyBorder="1" applyAlignment="1">
      <alignment horizontal="center" vertical="center" wrapText="1"/>
    </xf>
    <xf numFmtId="164" fontId="47" fillId="0" borderId="14" xfId="35" applyNumberFormat="1" applyFont="1" applyBorder="1" applyAlignment="1">
      <alignment horizontal="center" vertical="center"/>
    </xf>
    <xf numFmtId="1" fontId="31" fillId="25"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0" fontId="39" fillId="0" borderId="14" xfId="0" applyFont="1" applyFill="1" applyBorder="1" applyAlignment="1">
      <alignment horizontal="center" vertical="center"/>
    </xf>
    <xf numFmtId="2" fontId="42" fillId="0" borderId="14" xfId="0" applyNumberFormat="1" applyFont="1" applyFill="1" applyBorder="1" applyAlignment="1">
      <alignment horizontal="center" vertical="center"/>
    </xf>
    <xf numFmtId="0" fontId="31" fillId="0" borderId="14" xfId="0" applyFont="1" applyFill="1" applyBorder="1" applyAlignment="1">
      <alignment vertical="center" wrapText="1"/>
    </xf>
    <xf numFmtId="0" fontId="31" fillId="0" borderId="14" xfId="0" applyFont="1" applyFill="1" applyBorder="1" applyAlignment="1">
      <alignment horizontal="left" vertical="top" wrapText="1"/>
    </xf>
    <xf numFmtId="2" fontId="42"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shrinkToFit="1"/>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59"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164" fontId="39" fillId="26" borderId="20" xfId="0"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164" fontId="41" fillId="0" borderId="14" xfId="35"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2" fontId="42" fillId="0" borderId="14" xfId="0" applyNumberFormat="1" applyFont="1" applyFill="1" applyBorder="1" applyAlignment="1">
      <alignment horizontal="center" vertical="center"/>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164" fontId="41" fillId="0" borderId="14" xfId="35"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2" fontId="42" fillId="0" borderId="14" xfId="0" applyNumberFormat="1" applyFont="1" applyFill="1" applyBorder="1" applyAlignment="1">
      <alignment horizontal="center" vertical="center"/>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0" fontId="59"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2" fontId="39" fillId="26" borderId="30" xfId="0" applyNumberFormat="1" applyFont="1" applyFill="1" applyBorder="1" applyAlignment="1">
      <alignment horizontal="center" vertical="center"/>
    </xf>
    <xf numFmtId="164" fontId="39" fillId="26" borderId="30" xfId="0" applyNumberFormat="1" applyFont="1" applyFill="1" applyBorder="1" applyAlignment="1">
      <alignment horizontal="center" vertical="center"/>
    </xf>
    <xf numFmtId="2" fontId="39" fillId="26" borderId="30" xfId="35" applyNumberFormat="1" applyFont="1" applyFill="1" applyBorder="1" applyAlignment="1">
      <alignment horizontal="center" vertical="center" wrapText="1"/>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2" fontId="42" fillId="0" borderId="35" xfId="0" applyNumberFormat="1" applyFont="1" applyFill="1" applyBorder="1" applyAlignment="1">
      <alignment horizontal="center" vertical="center"/>
    </xf>
    <xf numFmtId="0" fontId="31" fillId="0" borderId="35" xfId="0"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2" fontId="42" fillId="0" borderId="35" xfId="0" applyNumberFormat="1" applyFont="1" applyFill="1" applyBorder="1" applyAlignment="1">
      <alignment horizontal="center" vertical="center"/>
    </xf>
    <xf numFmtId="0" fontId="31" fillId="0" borderId="35" xfId="0" applyFont="1" applyFill="1" applyBorder="1" applyAlignment="1">
      <alignment horizontal="center" vertical="center"/>
    </xf>
    <xf numFmtId="164" fontId="41" fillId="0" borderId="14" xfId="35" applyNumberFormat="1" applyFont="1" applyFill="1" applyBorder="1" applyAlignment="1">
      <alignment horizontal="center" vertical="center"/>
    </xf>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1" fillId="0" borderId="0" xfId="68" applyFont="1" applyFill="1" applyBorder="1"/>
    <xf numFmtId="0" fontId="51" fillId="0" borderId="0" xfId="68" applyFont="1" applyFill="1" applyBorder="1" applyAlignment="1">
      <alignment horizontal="center"/>
    </xf>
    <xf numFmtId="0" fontId="51" fillId="0" borderId="0" xfId="87" applyFont="1" applyFill="1" applyBorder="1" applyAlignment="1">
      <alignment horizontal="center" vertical="center" wrapText="1"/>
    </xf>
    <xf numFmtId="0" fontId="52" fillId="0" borderId="0" xfId="35" applyFont="1" applyFill="1" applyBorder="1" applyAlignment="1">
      <alignment horizontal="right" vertical="center"/>
    </xf>
    <xf numFmtId="164" fontId="52" fillId="0" borderId="0" xfId="35" applyNumberFormat="1" applyFont="1" applyFill="1" applyBorder="1" applyAlignment="1">
      <alignment horizontal="center" vertical="center"/>
    </xf>
    <xf numFmtId="0" fontId="51" fillId="0" borderId="0" xfId="68" applyNumberFormat="1" applyFont="1" applyFill="1" applyBorder="1" applyAlignment="1">
      <alignment horizontal="left" vertical="center"/>
    </xf>
    <xf numFmtId="0" fontId="52" fillId="0" borderId="0" xfId="35" applyFont="1" applyFill="1" applyBorder="1" applyAlignment="1">
      <alignment horizontal="left" vertical="center"/>
    </xf>
    <xf numFmtId="164" fontId="52" fillId="0" borderId="0" xfId="35" applyNumberFormat="1" applyFont="1" applyFill="1" applyBorder="1" applyAlignment="1">
      <alignment horizontal="left" vertical="center"/>
    </xf>
    <xf numFmtId="0" fontId="51" fillId="0" borderId="0" xfId="68" applyFont="1" applyFill="1" applyBorder="1" applyAlignment="1">
      <alignment horizontal="left" vertical="center" wrapText="1"/>
    </xf>
    <xf numFmtId="0" fontId="39" fillId="26" borderId="0" xfId="35" applyFont="1" applyFill="1"/>
    <xf numFmtId="2" fontId="39" fillId="26" borderId="35" xfId="0" applyNumberFormat="1" applyFont="1" applyFill="1" applyBorder="1" applyAlignment="1">
      <alignment horizontal="center" vertical="center"/>
    </xf>
    <xf numFmtId="164" fontId="39" fillId="26" borderId="35" xfId="0" applyNumberFormat="1" applyFont="1" applyFill="1" applyBorder="1" applyAlignment="1">
      <alignment horizontal="center" vertical="center"/>
    </xf>
    <xf numFmtId="2" fontId="39" fillId="26" borderId="35" xfId="35" applyNumberFormat="1" applyFont="1" applyFill="1" applyBorder="1" applyAlignment="1">
      <alignment horizontal="center" vertical="center" wrapText="1"/>
    </xf>
    <xf numFmtId="0" fontId="31" fillId="0" borderId="35" xfId="0" applyFont="1" applyFill="1" applyBorder="1" applyAlignment="1">
      <alignment horizontal="left" vertical="center" wrapText="1"/>
    </xf>
    <xf numFmtId="2" fontId="42" fillId="0" borderId="35" xfId="0" applyNumberFormat="1" applyFont="1" applyFill="1" applyBorder="1" applyAlignment="1">
      <alignment horizontal="center" vertical="center"/>
    </xf>
    <xf numFmtId="0" fontId="31" fillId="0" borderId="35" xfId="0" applyFont="1" applyFill="1" applyBorder="1" applyAlignment="1">
      <alignment horizontal="center" vertical="center"/>
    </xf>
    <xf numFmtId="2" fontId="39" fillId="0" borderId="35" xfId="35" applyNumberFormat="1" applyFont="1" applyFill="1" applyBorder="1" applyAlignment="1">
      <alignment horizontal="center" vertical="center"/>
    </xf>
    <xf numFmtId="164" fontId="39" fillId="0" borderId="35" xfId="0" applyNumberFormat="1" applyFont="1" applyFill="1" applyBorder="1" applyAlignment="1">
      <alignment horizontal="center" vertical="center"/>
    </xf>
    <xf numFmtId="49" fontId="38" fillId="0" borderId="35" xfId="35" applyNumberFormat="1" applyFont="1" applyBorder="1" applyAlignment="1">
      <alignment horizontal="center" vertical="center"/>
    </xf>
    <xf numFmtId="164" fontId="38" fillId="0" borderId="35" xfId="35" applyNumberFormat="1" applyFont="1" applyBorder="1" applyAlignment="1">
      <alignment horizontal="center" vertical="center"/>
    </xf>
    <xf numFmtId="164" fontId="29" fillId="0" borderId="0" xfId="35" applyNumberFormat="1" applyFont="1" applyBorder="1" applyAlignment="1">
      <alignment vertical="center"/>
    </xf>
    <xf numFmtId="164" fontId="41" fillId="0" borderId="14" xfId="35" applyNumberFormat="1" applyFont="1" applyFill="1" applyBorder="1" applyAlignment="1">
      <alignment horizontal="center" vertical="center"/>
    </xf>
    <xf numFmtId="1" fontId="31" fillId="25" borderId="35" xfId="35" applyNumberFormat="1" applyFont="1" applyFill="1" applyBorder="1" applyAlignment="1">
      <alignment horizontal="center" vertical="center" wrapText="1"/>
    </xf>
    <xf numFmtId="0" fontId="39" fillId="0" borderId="35" xfId="0" applyFont="1" applyFill="1" applyBorder="1" applyAlignment="1">
      <alignment horizontal="center" vertical="center"/>
    </xf>
    <xf numFmtId="0" fontId="31" fillId="0" borderId="35" xfId="0" applyFont="1" applyFill="1" applyBorder="1" applyAlignment="1">
      <alignment horizontal="left" vertical="center" wrapText="1" shrinkToFit="1"/>
    </xf>
    <xf numFmtId="2" fontId="42" fillId="0" borderId="35" xfId="0" applyNumberFormat="1" applyFont="1" applyFill="1" applyBorder="1" applyAlignment="1">
      <alignment horizontal="center" vertical="center" wrapText="1"/>
    </xf>
    <xf numFmtId="0" fontId="31" fillId="26" borderId="35" xfId="0" applyFont="1" applyFill="1" applyBorder="1" applyAlignment="1">
      <alignment horizontal="left" vertical="center" wrapText="1"/>
    </xf>
    <xf numFmtId="0" fontId="31" fillId="26" borderId="35" xfId="0" applyFont="1" applyFill="1" applyBorder="1" applyAlignment="1">
      <alignment horizontal="center" vertical="center"/>
    </xf>
    <xf numFmtId="2" fontId="42" fillId="26" borderId="35" xfId="0" applyNumberFormat="1" applyFont="1" applyFill="1" applyBorder="1" applyAlignment="1">
      <alignment horizontal="center" vertical="center"/>
    </xf>
    <xf numFmtId="0" fontId="31" fillId="0" borderId="35" xfId="0" applyFont="1" applyFill="1" applyBorder="1" applyAlignment="1">
      <alignment vertical="center" wrapText="1"/>
    </xf>
    <xf numFmtId="0" fontId="58" fillId="26" borderId="35" xfId="0" applyFont="1" applyFill="1" applyBorder="1" applyAlignment="1">
      <alignment horizontal="left" vertical="center" wrapText="1"/>
    </xf>
    <xf numFmtId="0" fontId="58" fillId="26" borderId="35" xfId="0" applyFont="1" applyFill="1" applyBorder="1" applyAlignment="1">
      <alignment horizontal="center" vertical="center" wrapText="1"/>
    </xf>
    <xf numFmtId="2" fontId="42" fillId="26" borderId="35" xfId="0" applyNumberFormat="1" applyFont="1" applyFill="1" applyBorder="1" applyAlignment="1">
      <alignment horizontal="center" vertical="center" wrapText="1"/>
    </xf>
    <xf numFmtId="164" fontId="41" fillId="0" borderId="14" xfId="35" applyNumberFormat="1" applyFont="1" applyFill="1" applyBorder="1" applyAlignment="1">
      <alignment horizontal="center" vertical="center"/>
    </xf>
    <xf numFmtId="0" fontId="43" fillId="0" borderId="14" xfId="0" applyFont="1" applyFill="1" applyBorder="1" applyAlignment="1">
      <alignment horizontal="right" vertical="center" wrapText="1"/>
    </xf>
    <xf numFmtId="0" fontId="43" fillId="0" borderId="35" xfId="0" applyFont="1" applyFill="1" applyBorder="1" applyAlignment="1">
      <alignment horizontal="right" vertical="center" wrapText="1"/>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1" fontId="31" fillId="26" borderId="35" xfId="35" applyNumberFormat="1" applyFont="1" applyFill="1" applyBorder="1" applyAlignment="1">
      <alignment horizontal="center" vertical="center" wrapText="1"/>
    </xf>
    <xf numFmtId="165" fontId="27" fillId="0" borderId="38" xfId="88" applyNumberFormat="1" applyFont="1" applyFill="1" applyBorder="1" applyAlignment="1">
      <alignment horizontal="center" vertical="center" wrapText="1"/>
    </xf>
    <xf numFmtId="165" fontId="27" fillId="0" borderId="39" xfId="88" applyNumberFormat="1" applyFont="1" applyFill="1" applyBorder="1" applyAlignment="1">
      <alignment horizontal="center" vertical="center" wrapText="1"/>
    </xf>
    <xf numFmtId="0" fontId="29" fillId="0" borderId="10" xfId="35" applyFont="1" applyBorder="1" applyAlignment="1">
      <alignment horizontal="left" vertical="center" wrapText="1"/>
    </xf>
    <xf numFmtId="0" fontId="43" fillId="52" borderId="14" xfId="0" applyFont="1" applyFill="1" applyBorder="1" applyAlignment="1">
      <alignment horizontal="right" vertical="center" wrapText="1"/>
    </xf>
    <xf numFmtId="0" fontId="38" fillId="0" borderId="0" xfId="35" applyFont="1" applyBorder="1" applyAlignment="1">
      <alignment horizontal="center" vertical="center"/>
    </xf>
    <xf numFmtId="0" fontId="31" fillId="0" borderId="14" xfId="35" applyFont="1" applyFill="1" applyBorder="1" applyAlignment="1">
      <alignment horizontal="center" vertical="center" wrapText="1"/>
    </xf>
    <xf numFmtId="0" fontId="58" fillId="0" borderId="14" xfId="0" applyFont="1" applyFill="1" applyBorder="1" applyAlignment="1">
      <alignment horizontal="left" vertical="center" wrapText="1"/>
    </xf>
    <xf numFmtId="2" fontId="39" fillId="0" borderId="35" xfId="0" applyNumberFormat="1" applyFont="1" applyFill="1" applyBorder="1" applyAlignment="1">
      <alignment horizontal="center" vertical="center"/>
    </xf>
    <xf numFmtId="2" fontId="39" fillId="0" borderId="35" xfId="35" applyNumberFormat="1" applyFont="1" applyFill="1" applyBorder="1" applyAlignment="1">
      <alignment horizontal="center" vertical="center" wrapText="1"/>
    </xf>
    <xf numFmtId="164" fontId="39" fillId="0" borderId="20" xfId="0" applyNumberFormat="1" applyFont="1" applyFill="1" applyBorder="1" applyAlignment="1">
      <alignment horizontal="center" vertical="center"/>
    </xf>
    <xf numFmtId="2" fontId="39" fillId="0" borderId="14" xfId="0" applyNumberFormat="1" applyFont="1" applyFill="1" applyBorder="1" applyAlignment="1">
      <alignment horizontal="center" vertical="center"/>
    </xf>
    <xf numFmtId="2" fontId="39" fillId="0" borderId="14" xfId="35" applyNumberFormat="1" applyFont="1" applyFill="1" applyBorder="1" applyAlignment="1">
      <alignment horizontal="center" vertical="center" wrapText="1"/>
    </xf>
    <xf numFmtId="2" fontId="77" fillId="0" borderId="14" xfId="0" applyNumberFormat="1" applyFont="1" applyFill="1" applyBorder="1" applyAlignment="1">
      <alignment horizontal="center" vertical="center" wrapText="1"/>
    </xf>
    <xf numFmtId="0" fontId="43" fillId="0" borderId="14" xfId="0" applyFont="1" applyFill="1" applyBorder="1" applyAlignment="1">
      <alignment horizontal="left" vertical="center" wrapText="1"/>
    </xf>
    <xf numFmtId="0" fontId="31" fillId="0" borderId="14" xfId="0" applyFont="1" applyFill="1" applyBorder="1" applyAlignment="1">
      <alignment horizontal="right" vertical="center" wrapText="1"/>
    </xf>
    <xf numFmtId="0" fontId="28" fillId="0" borderId="14" xfId="88" applyFont="1" applyFill="1" applyBorder="1" applyAlignment="1">
      <alignment horizontal="center" vertical="center"/>
    </xf>
    <xf numFmtId="0" fontId="57" fillId="0" borderId="0" xfId="35" applyFont="1" applyFill="1" applyBorder="1" applyAlignment="1">
      <alignment horizontal="center" vertical="center"/>
    </xf>
    <xf numFmtId="0" fontId="26" fillId="0" borderId="13" xfId="88" applyFont="1" applyFill="1" applyBorder="1" applyAlignment="1">
      <alignment horizontal="center"/>
    </xf>
    <xf numFmtId="166" fontId="26" fillId="0" borderId="13" xfId="88" applyNumberFormat="1" applyFont="1" applyFill="1" applyBorder="1" applyAlignment="1">
      <alignment horizontal="center" vertical="center" wrapText="1"/>
    </xf>
    <xf numFmtId="0" fontId="24" fillId="0" borderId="0" xfId="35" applyFont="1" applyFill="1" applyBorder="1" applyAlignment="1">
      <alignment horizontal="center"/>
    </xf>
    <xf numFmtId="0" fontId="19" fillId="0" borderId="0" xfId="35" applyFont="1" applyFill="1" applyBorder="1" applyAlignment="1">
      <alignment horizontal="center"/>
    </xf>
    <xf numFmtId="0" fontId="19" fillId="0" borderId="0" xfId="35" applyFont="1" applyFill="1" applyBorder="1" applyAlignment="1">
      <alignment horizontal="center" vertical="center" wrapText="1"/>
    </xf>
    <xf numFmtId="166" fontId="29" fillId="0" borderId="10" xfId="88" applyNumberFormat="1" applyFont="1" applyFill="1" applyBorder="1" applyAlignment="1">
      <alignment horizontal="center" vertical="center" wrapText="1"/>
    </xf>
    <xf numFmtId="166" fontId="29" fillId="0" borderId="37" xfId="88" applyNumberFormat="1" applyFont="1" applyFill="1" applyBorder="1" applyAlignment="1">
      <alignment horizontal="center" vertical="center" wrapText="1"/>
    </xf>
    <xf numFmtId="0" fontId="27" fillId="0" borderId="14" xfId="88" applyFont="1" applyFill="1" applyBorder="1" applyAlignment="1">
      <alignment horizontal="center"/>
    </xf>
    <xf numFmtId="165" fontId="27" fillId="0" borderId="35" xfId="88" applyNumberFormat="1" applyFont="1" applyFill="1" applyBorder="1" applyAlignment="1">
      <alignment horizontal="center" vertical="center" wrapText="1"/>
    </xf>
    <xf numFmtId="0" fontId="27" fillId="0" borderId="10" xfId="88" applyFont="1" applyFill="1" applyBorder="1" applyAlignment="1">
      <alignment horizontal="left" vertical="center"/>
    </xf>
    <xf numFmtId="0" fontId="27" fillId="0" borderId="10" xfId="88" applyFont="1" applyFill="1" applyBorder="1" applyAlignment="1">
      <alignment horizontal="center" vertical="center" wrapText="1"/>
    </xf>
    <xf numFmtId="14" fontId="27" fillId="0" borderId="10" xfId="88" applyNumberFormat="1" applyFont="1" applyFill="1" applyBorder="1" applyAlignment="1">
      <alignment horizontal="center" vertical="center" wrapText="1"/>
    </xf>
    <xf numFmtId="0" fontId="27" fillId="0" borderId="37" xfId="88" applyNumberFormat="1" applyFont="1" applyFill="1" applyBorder="1" applyAlignment="1">
      <alignment horizontal="center" vertical="center" wrapText="1"/>
    </xf>
    <xf numFmtId="0" fontId="29" fillId="0" borderId="10" xfId="88" applyFont="1" applyFill="1" applyBorder="1" applyAlignment="1">
      <alignment horizontal="center" vertical="center"/>
    </xf>
    <xf numFmtId="0" fontId="26" fillId="0" borderId="0" xfId="35" applyFont="1" applyFill="1" applyBorder="1" applyAlignment="1">
      <alignment horizontal="center" vertical="center" wrapText="1"/>
    </xf>
    <xf numFmtId="0" fontId="27" fillId="0" borderId="10" xfId="88" applyFont="1" applyFill="1" applyBorder="1" applyAlignment="1">
      <alignment horizontal="left" vertical="center" wrapText="1"/>
    </xf>
    <xf numFmtId="0" fontId="27" fillId="0" borderId="10" xfId="35" applyFont="1" applyFill="1" applyBorder="1" applyAlignment="1">
      <alignment horizontal="center" vertical="center" wrapText="1"/>
    </xf>
    <xf numFmtId="0" fontId="27" fillId="0" borderId="37" xfId="35" applyFont="1" applyFill="1" applyBorder="1" applyAlignment="1">
      <alignment horizontal="center" vertical="center" wrapText="1"/>
    </xf>
    <xf numFmtId="0" fontId="27" fillId="0" borderId="37" xfId="88" applyFont="1" applyFill="1" applyBorder="1" applyAlignment="1">
      <alignment horizontal="center" vertical="center" wrapText="1"/>
    </xf>
    <xf numFmtId="0" fontId="30" fillId="0" borderId="0" xfId="35" applyFont="1" applyFill="1" applyBorder="1" applyAlignment="1">
      <alignment horizontal="left" vertical="center" wrapText="1"/>
    </xf>
    <xf numFmtId="14" fontId="31" fillId="0" borderId="0" xfId="35" applyNumberFormat="1" applyFont="1" applyFill="1" applyBorder="1" applyAlignment="1">
      <alignment horizontal="center" vertical="center"/>
    </xf>
    <xf numFmtId="0" fontId="32" fillId="0" borderId="0" xfId="35" applyFont="1" applyFill="1" applyBorder="1" applyAlignment="1">
      <alignment horizontal="center" vertical="center"/>
    </xf>
    <xf numFmtId="164" fontId="33" fillId="0" borderId="0" xfId="35" applyNumberFormat="1" applyFont="1" applyFill="1" applyBorder="1" applyAlignment="1">
      <alignment horizontal="center" vertical="center"/>
    </xf>
    <xf numFmtId="0" fontId="30" fillId="0" borderId="0" xfId="35" applyFont="1" applyFill="1" applyBorder="1" applyAlignment="1">
      <alignment horizontal="left" vertical="center"/>
    </xf>
    <xf numFmtId="164" fontId="30" fillId="0" borderId="0" xfId="35" applyNumberFormat="1" applyFont="1" applyFill="1" applyBorder="1" applyAlignment="1">
      <alignment horizontal="center" vertical="center"/>
    </xf>
    <xf numFmtId="164" fontId="39" fillId="0" borderId="0" xfId="0" applyNumberFormat="1" applyFont="1" applyAlignment="1">
      <alignment horizontal="center" vertical="center"/>
    </xf>
    <xf numFmtId="0" fontId="28" fillId="0" borderId="14" xfId="88" applyFont="1" applyFill="1" applyBorder="1" applyAlignment="1">
      <alignment horizontal="left" vertical="center" wrapText="1"/>
    </xf>
    <xf numFmtId="164" fontId="28" fillId="0" borderId="35" xfId="88" applyNumberFormat="1" applyFont="1" applyFill="1" applyBorder="1" applyAlignment="1">
      <alignment horizontal="center" vertical="center" wrapText="1"/>
    </xf>
    <xf numFmtId="0" fontId="26" fillId="0" borderId="13" xfId="88" applyFont="1" applyFill="1" applyBorder="1" applyAlignment="1">
      <alignment horizontal="right"/>
    </xf>
    <xf numFmtId="0" fontId="27" fillId="0" borderId="0" xfId="88" applyFont="1" applyFill="1" applyBorder="1" applyAlignment="1">
      <alignment horizontal="center"/>
    </xf>
    <xf numFmtId="165" fontId="27" fillId="0" borderId="41" xfId="88" applyNumberFormat="1" applyFont="1" applyFill="1" applyBorder="1" applyAlignment="1">
      <alignment horizontal="center" vertical="center" wrapText="1"/>
    </xf>
    <xf numFmtId="165" fontId="27" fillId="0" borderId="40" xfId="88" applyNumberFormat="1" applyFont="1" applyFill="1" applyBorder="1" applyAlignment="1">
      <alignment horizontal="center" vertical="center" wrapText="1"/>
    </xf>
    <xf numFmtId="166" fontId="29" fillId="0" borderId="10" xfId="88" applyNumberFormat="1" applyFont="1" applyFill="1" applyBorder="1" applyAlignment="1">
      <alignment horizontal="right" vertical="center" wrapText="1"/>
    </xf>
    <xf numFmtId="0" fontId="29" fillId="0" borderId="10" xfId="88" applyFont="1" applyFill="1" applyBorder="1" applyAlignment="1">
      <alignment horizontal="left"/>
    </xf>
    <xf numFmtId="0" fontId="26" fillId="0" borderId="10" xfId="88" applyFont="1" applyFill="1" applyBorder="1" applyAlignment="1">
      <alignment horizontal="right"/>
    </xf>
    <xf numFmtId="0" fontId="26" fillId="0" borderId="10" xfId="88" applyFont="1" applyFill="1" applyBorder="1" applyAlignment="1">
      <alignment horizontal="center"/>
    </xf>
    <xf numFmtId="166" fontId="26" fillId="0" borderId="10" xfId="88" applyNumberFormat="1" applyFont="1" applyFill="1" applyBorder="1" applyAlignment="1">
      <alignment horizontal="right" vertical="center" wrapText="1"/>
    </xf>
    <xf numFmtId="0" fontId="25" fillId="0" borderId="0" xfId="35" applyFont="1" applyFill="1" applyBorder="1" applyAlignment="1">
      <alignment horizontal="center" vertical="center"/>
    </xf>
    <xf numFmtId="0" fontId="29" fillId="0" borderId="0" xfId="35" applyFont="1" applyFill="1" applyBorder="1" applyAlignment="1">
      <alignment horizontal="center" vertical="center" wrapText="1"/>
    </xf>
    <xf numFmtId="0" fontId="27" fillId="0" borderId="10" xfId="88" applyFont="1" applyFill="1" applyBorder="1" applyAlignment="1">
      <alignment horizontal="center" vertical="center"/>
    </xf>
    <xf numFmtId="164" fontId="28" fillId="0" borderId="14" xfId="88" applyNumberFormat="1" applyFont="1" applyFill="1" applyBorder="1" applyAlignment="1">
      <alignment horizontal="right" vertical="center" wrapText="1"/>
    </xf>
    <xf numFmtId="165" fontId="27" fillId="0" borderId="14" xfId="88" applyNumberFormat="1" applyFont="1" applyFill="1" applyBorder="1" applyAlignment="1">
      <alignment horizontal="center" vertical="center" wrapText="1"/>
    </xf>
    <xf numFmtId="0" fontId="29" fillId="0" borderId="10" xfId="88" applyFont="1" applyFill="1" applyBorder="1" applyAlignment="1"/>
    <xf numFmtId="165" fontId="27" fillId="0" borderId="0" xfId="88" applyNumberFormat="1" applyFont="1" applyFill="1" applyBorder="1" applyAlignment="1">
      <alignment horizontal="center" vertical="center" wrapText="1"/>
    </xf>
    <xf numFmtId="0" fontId="26" fillId="0" borderId="0" xfId="35" applyFont="1" applyFill="1" applyBorder="1" applyAlignment="1">
      <alignment horizontal="center" wrapText="1"/>
    </xf>
    <xf numFmtId="164" fontId="28" fillId="0" borderId="11" xfId="88" applyNumberFormat="1" applyFont="1" applyFill="1" applyBorder="1" applyAlignment="1">
      <alignment horizontal="center" vertical="center" wrapText="1"/>
    </xf>
    <xf numFmtId="165" fontId="27" fillId="0" borderId="10" xfId="88" applyNumberFormat="1" applyFont="1" applyFill="1" applyBorder="1" applyAlignment="1">
      <alignment horizontal="center" vertical="center" wrapText="1"/>
    </xf>
    <xf numFmtId="166" fontId="26" fillId="0" borderId="10" xfId="88" applyNumberFormat="1" applyFont="1" applyFill="1" applyBorder="1" applyAlignment="1">
      <alignment horizontal="center" vertical="center" wrapText="1"/>
    </xf>
    <xf numFmtId="0" fontId="28" fillId="0" borderId="11" xfId="88" applyFont="1" applyFill="1" applyBorder="1" applyAlignment="1">
      <alignment horizontal="left" vertical="center" wrapText="1"/>
    </xf>
    <xf numFmtId="0" fontId="27" fillId="0" borderId="11" xfId="88" applyFont="1" applyFill="1" applyBorder="1" applyAlignment="1">
      <alignment horizontal="center"/>
    </xf>
    <xf numFmtId="165" fontId="27" fillId="0" borderId="11" xfId="88" applyNumberFormat="1" applyFont="1" applyFill="1" applyBorder="1" applyAlignment="1">
      <alignment horizontal="center" vertical="center" wrapText="1"/>
    </xf>
    <xf numFmtId="0" fontId="28" fillId="0" borderId="11" xfId="88" applyFont="1" applyFill="1" applyBorder="1" applyAlignment="1">
      <alignment horizontal="center" vertical="center"/>
    </xf>
    <xf numFmtId="0" fontId="26" fillId="0" borderId="10" xfId="88" applyFont="1" applyFill="1" applyBorder="1" applyAlignment="1">
      <alignment horizontal="left"/>
    </xf>
    <xf numFmtId="0" fontId="26" fillId="0" borderId="10" xfId="88" applyFont="1" applyFill="1" applyBorder="1" applyAlignment="1"/>
    <xf numFmtId="0" fontId="35" fillId="0" borderId="10" xfId="88" applyFont="1" applyFill="1" applyBorder="1" applyAlignment="1">
      <alignment horizontal="right"/>
    </xf>
    <xf numFmtId="4" fontId="35" fillId="0" borderId="10" xfId="88" applyNumberFormat="1" applyFont="1" applyFill="1" applyBorder="1" applyAlignment="1">
      <alignment horizontal="center" vertical="center" wrapText="1"/>
    </xf>
    <xf numFmtId="0" fontId="38" fillId="26" borderId="25" xfId="35" applyNumberFormat="1" applyFont="1" applyFill="1" applyBorder="1" applyAlignment="1">
      <alignment vertical="center" wrapText="1"/>
    </xf>
    <xf numFmtId="0" fontId="38" fillId="26" borderId="23" xfId="35" applyNumberFormat="1" applyFont="1" applyFill="1" applyBorder="1" applyAlignment="1">
      <alignment vertical="center" wrapText="1"/>
    </xf>
    <xf numFmtId="0" fontId="38" fillId="26" borderId="21" xfId="35" applyNumberFormat="1" applyFont="1" applyFill="1" applyBorder="1" applyAlignment="1">
      <alignment vertical="center" wrapText="1"/>
    </xf>
    <xf numFmtId="0" fontId="38" fillId="0" borderId="14" xfId="35" applyFont="1" applyBorder="1" applyAlignment="1">
      <alignment horizontal="right" vertical="center"/>
    </xf>
    <xf numFmtId="0" fontId="37" fillId="0" borderId="10" xfId="35" applyFont="1" applyBorder="1" applyAlignment="1">
      <alignment horizontal="center" vertical="center"/>
    </xf>
    <xf numFmtId="0" fontId="27" fillId="0" borderId="14" xfId="35" applyFont="1" applyBorder="1" applyAlignment="1">
      <alignment horizontal="center" vertical="center" wrapText="1"/>
    </xf>
    <xf numFmtId="0" fontId="29" fillId="0" borderId="10" xfId="35" applyFont="1" applyFill="1" applyBorder="1" applyAlignment="1">
      <alignment horizontal="center" vertical="center" wrapText="1"/>
    </xf>
    <xf numFmtId="0" fontId="29" fillId="0" borderId="10" xfId="35" applyFont="1" applyBorder="1" applyAlignment="1">
      <alignment horizontal="left" vertical="center" wrapText="1"/>
    </xf>
    <xf numFmtId="0" fontId="29" fillId="0" borderId="37" xfId="35" applyFont="1" applyBorder="1" applyAlignment="1">
      <alignment horizontal="left" vertical="center" wrapText="1"/>
    </xf>
    <xf numFmtId="164" fontId="29" fillId="0" borderId="10" xfId="35" applyNumberFormat="1" applyFont="1" applyBorder="1" applyAlignment="1">
      <alignment horizontal="center" vertical="center"/>
    </xf>
    <xf numFmtId="0" fontId="38" fillId="52" borderId="25" xfId="35" applyNumberFormat="1" applyFont="1" applyFill="1" applyBorder="1" applyAlignment="1">
      <alignment vertical="center" wrapText="1"/>
    </xf>
    <xf numFmtId="0" fontId="38" fillId="52" borderId="23" xfId="35" applyNumberFormat="1" applyFont="1" applyFill="1" applyBorder="1" applyAlignment="1">
      <alignment vertical="center" wrapText="1"/>
    </xf>
    <xf numFmtId="0" fontId="38" fillId="52" borderId="21" xfId="35" applyNumberFormat="1" applyFont="1" applyFill="1" applyBorder="1" applyAlignment="1">
      <alignment vertical="center" wrapText="1"/>
    </xf>
    <xf numFmtId="164" fontId="19" fillId="0" borderId="0" xfId="35" applyNumberFormat="1" applyFont="1" applyBorder="1" applyAlignment="1">
      <alignment horizontal="center" vertical="center" wrapText="1"/>
    </xf>
    <xf numFmtId="164" fontId="39" fillId="0" borderId="0" xfId="35" applyNumberFormat="1" applyFont="1" applyBorder="1" applyAlignment="1">
      <alignment horizontal="center" vertical="center"/>
    </xf>
    <xf numFmtId="164" fontId="29" fillId="0" borderId="13" xfId="35" applyNumberFormat="1" applyFont="1" applyBorder="1" applyAlignment="1">
      <alignment horizontal="center" vertical="center"/>
    </xf>
    <xf numFmtId="0" fontId="26" fillId="0" borderId="12" xfId="35" applyFont="1" applyFill="1" applyBorder="1" applyAlignment="1">
      <alignment horizontal="center" vertical="center" wrapText="1"/>
    </xf>
    <xf numFmtId="0" fontId="47" fillId="0" borderId="14" xfId="35" applyFont="1" applyBorder="1" applyAlignment="1">
      <alignment horizontal="right" vertical="center"/>
    </xf>
    <xf numFmtId="0" fontId="27" fillId="0" borderId="14" xfId="35" applyFont="1" applyBorder="1" applyAlignment="1">
      <alignment horizontal="right" vertical="center"/>
    </xf>
    <xf numFmtId="0" fontId="29" fillId="0" borderId="10" xfId="88" applyFont="1" applyFill="1" applyBorder="1" applyAlignment="1">
      <alignment horizontal="left" vertical="center"/>
    </xf>
    <xf numFmtId="0" fontId="29" fillId="0" borderId="37" xfId="88" applyFont="1" applyFill="1" applyBorder="1" applyAlignment="1">
      <alignment horizontal="left" vertical="center"/>
    </xf>
    <xf numFmtId="0" fontId="29" fillId="0" borderId="13" xfId="35" applyFont="1" applyBorder="1" applyAlignment="1">
      <alignment horizontal="left" vertical="center" wrapText="1"/>
    </xf>
    <xf numFmtId="0" fontId="29" fillId="0" borderId="42" xfId="35" applyFont="1" applyBorder="1" applyAlignment="1">
      <alignment horizontal="left" vertical="center" wrapText="1"/>
    </xf>
    <xf numFmtId="0" fontId="43" fillId="26" borderId="14" xfId="0" applyFont="1" applyFill="1" applyBorder="1" applyAlignment="1">
      <alignment horizontal="center" vertical="center" wrapText="1"/>
    </xf>
    <xf numFmtId="164" fontId="31" fillId="0" borderId="0" xfId="35" applyNumberFormat="1" applyFont="1" applyFill="1" applyBorder="1" applyAlignment="1">
      <alignment horizontal="center" vertical="center"/>
    </xf>
    <xf numFmtId="1" fontId="31" fillId="0" borderId="0" xfId="35" applyNumberFormat="1" applyFont="1" applyFill="1" applyAlignment="1">
      <alignment horizontal="left" vertical="center"/>
    </xf>
    <xf numFmtId="0" fontId="54" fillId="0" borderId="0" xfId="0" applyFont="1" applyAlignment="1">
      <alignment horizontal="left" vertical="top" wrapText="1"/>
    </xf>
    <xf numFmtId="0" fontId="40" fillId="0" borderId="0" xfId="35" applyFont="1" applyFill="1" applyBorder="1" applyAlignment="1">
      <alignment horizontal="center" vertical="center"/>
    </xf>
    <xf numFmtId="0" fontId="39" fillId="0" borderId="0" xfId="35" applyFont="1" applyFill="1" applyBorder="1" applyAlignment="1">
      <alignment horizontal="center" vertical="center"/>
    </xf>
    <xf numFmtId="0" fontId="36" fillId="0" borderId="10" xfId="35" applyFont="1" applyFill="1" applyBorder="1" applyAlignment="1">
      <alignment horizontal="left" vertical="center"/>
    </xf>
    <xf numFmtId="0" fontId="36" fillId="0" borderId="37" xfId="35" applyFont="1" applyFill="1" applyBorder="1" applyAlignment="1">
      <alignment horizontal="left" vertical="center"/>
    </xf>
    <xf numFmtId="164" fontId="36" fillId="0" borderId="10" xfId="35" applyNumberFormat="1" applyFont="1" applyFill="1" applyBorder="1" applyAlignment="1">
      <alignment horizontal="center" vertical="center" wrapText="1"/>
    </xf>
    <xf numFmtId="164" fontId="36" fillId="0" borderId="10" xfId="35" applyNumberFormat="1" applyFont="1" applyFill="1" applyBorder="1" applyAlignment="1">
      <alignment horizontal="center" vertical="center"/>
    </xf>
    <xf numFmtId="0" fontId="41" fillId="0" borderId="14" xfId="35" applyFont="1" applyFill="1" applyBorder="1" applyAlignment="1">
      <alignment horizontal="right" vertical="center" wrapText="1"/>
    </xf>
    <xf numFmtId="164" fontId="41" fillId="0" borderId="14" xfId="35" applyNumberFormat="1" applyFont="1" applyFill="1" applyBorder="1" applyAlignment="1">
      <alignment horizontal="center" vertical="center" wrapText="1" shrinkToFit="1"/>
    </xf>
    <xf numFmtId="14" fontId="31" fillId="0" borderId="13" xfId="35" applyNumberFormat="1" applyFont="1" applyFill="1" applyBorder="1" applyAlignment="1">
      <alignment horizontal="center" vertical="center"/>
    </xf>
    <xf numFmtId="1" fontId="41" fillId="0" borderId="14" xfId="35" applyNumberFormat="1" applyFont="1" applyFill="1" applyBorder="1" applyAlignment="1">
      <alignment horizontal="center" vertical="center" textRotation="90" wrapText="1" shrinkToFit="1"/>
    </xf>
    <xf numFmtId="164" fontId="41" fillId="0" borderId="14" xfId="35" applyNumberFormat="1" applyFont="1" applyFill="1" applyBorder="1" applyAlignment="1">
      <alignment horizontal="left" vertical="center" wrapText="1" shrinkToFit="1"/>
    </xf>
    <xf numFmtId="0" fontId="41" fillId="0" borderId="14" xfId="0" applyFont="1" applyFill="1" applyBorder="1" applyAlignment="1">
      <alignment horizontal="center" vertical="center" wrapText="1"/>
    </xf>
    <xf numFmtId="0" fontId="41" fillId="25" borderId="14" xfId="0" applyFont="1" applyFill="1" applyBorder="1" applyAlignment="1">
      <alignment horizontal="center" vertical="center" wrapText="1"/>
    </xf>
    <xf numFmtId="164" fontId="41" fillId="0" borderId="14" xfId="35" applyNumberFormat="1" applyFont="1" applyFill="1" applyBorder="1" applyAlignment="1">
      <alignment horizontal="center" vertical="center"/>
    </xf>
    <xf numFmtId="0" fontId="36" fillId="0" borderId="10" xfId="35" applyFont="1" applyFill="1" applyBorder="1" applyAlignment="1">
      <alignment horizontal="center" vertical="center"/>
    </xf>
    <xf numFmtId="1" fontId="59" fillId="26" borderId="25" xfId="35" applyNumberFormat="1" applyFont="1" applyFill="1" applyBorder="1" applyAlignment="1">
      <alignment horizontal="center" vertical="center" wrapText="1"/>
    </xf>
    <xf numFmtId="1" fontId="59" fillId="26" borderId="23" xfId="35" applyNumberFormat="1" applyFont="1" applyFill="1" applyBorder="1" applyAlignment="1">
      <alignment horizontal="center" vertical="center" wrapText="1"/>
    </xf>
    <xf numFmtId="1" fontId="59" fillId="26" borderId="21" xfId="35" applyNumberFormat="1" applyFont="1" applyFill="1" applyBorder="1" applyAlignment="1">
      <alignment horizontal="center" vertical="center" wrapText="1"/>
    </xf>
    <xf numFmtId="1" fontId="41" fillId="26" borderId="25" xfId="35" applyNumberFormat="1" applyFont="1" applyFill="1" applyBorder="1" applyAlignment="1">
      <alignment horizontal="center" vertical="center" wrapText="1"/>
    </xf>
    <xf numFmtId="1" fontId="41" fillId="26" borderId="23" xfId="35" applyNumberFormat="1" applyFont="1" applyFill="1" applyBorder="1" applyAlignment="1">
      <alignment horizontal="center" vertical="center" wrapText="1"/>
    </xf>
    <xf numFmtId="1" fontId="41" fillId="26" borderId="21" xfId="35" applyNumberFormat="1" applyFont="1" applyFill="1" applyBorder="1" applyAlignment="1">
      <alignment horizontal="center" vertical="center" wrapText="1"/>
    </xf>
    <xf numFmtId="164" fontId="36" fillId="0" borderId="10" xfId="35" applyNumberFormat="1" applyFont="1" applyFill="1" applyBorder="1" applyAlignment="1">
      <alignment horizontal="left" vertical="center" wrapText="1"/>
    </xf>
    <xf numFmtId="0" fontId="36" fillId="0" borderId="37" xfId="35" applyFont="1" applyFill="1" applyBorder="1" applyAlignment="1">
      <alignment horizontal="center" vertical="center"/>
    </xf>
    <xf numFmtId="0" fontId="41" fillId="0" borderId="14" xfId="35" applyFont="1" applyFill="1" applyBorder="1" applyAlignment="1">
      <alignment horizontal="center" vertical="center" wrapText="1"/>
    </xf>
    <xf numFmtId="0" fontId="41" fillId="0" borderId="22" xfId="35" applyFont="1" applyFill="1" applyBorder="1" applyAlignment="1">
      <alignment horizontal="center" vertical="center" wrapText="1"/>
    </xf>
    <xf numFmtId="0" fontId="41" fillId="0" borderId="23" xfId="35" applyFont="1" applyFill="1" applyBorder="1" applyAlignment="1">
      <alignment horizontal="center" vertical="center" wrapText="1"/>
    </xf>
    <xf numFmtId="0" fontId="41" fillId="0" borderId="24" xfId="35" applyFont="1" applyFill="1" applyBorder="1" applyAlignment="1">
      <alignment horizontal="center" vertical="center" wrapText="1"/>
    </xf>
    <xf numFmtId="14" fontId="41" fillId="0" borderId="15" xfId="35" applyNumberFormat="1" applyFont="1" applyFill="1" applyBorder="1" applyAlignment="1">
      <alignment horizontal="right" vertical="center" wrapText="1"/>
    </xf>
    <xf numFmtId="0" fontId="41" fillId="0" borderId="15" xfId="35" applyFont="1" applyFill="1" applyBorder="1" applyAlignment="1">
      <alignment horizontal="right" vertical="center" wrapText="1"/>
    </xf>
    <xf numFmtId="164" fontId="41" fillId="0" borderId="10" xfId="35" applyNumberFormat="1" applyFont="1" applyFill="1" applyBorder="1" applyAlignment="1">
      <alignment horizontal="center" vertical="center"/>
    </xf>
    <xf numFmtId="164" fontId="39" fillId="0" borderId="0" xfId="0" applyNumberFormat="1" applyFont="1" applyFill="1" applyAlignment="1">
      <alignment horizontal="center" vertical="center"/>
    </xf>
    <xf numFmtId="0" fontId="54" fillId="0" borderId="0" xfId="0" applyFont="1" applyFill="1" applyAlignment="1">
      <alignment horizontal="left" vertical="top" wrapText="1"/>
    </xf>
  </cellXfs>
  <cellStyles count="35064">
    <cellStyle name="1. izcēlums" xfId="1" xr:uid="{00000000-0005-0000-0000-000000000000}"/>
    <cellStyle name="1. izcēlums 2" xfId="34940" xr:uid="{00000000-0005-0000-0000-000001000000}"/>
    <cellStyle name="1. izcēlums 3" xfId="34941" xr:uid="{00000000-0005-0000-0000-000002000000}"/>
    <cellStyle name="2. izcēlums" xfId="113" xr:uid="{00000000-0005-0000-0000-000003000000}"/>
    <cellStyle name="2. izcēlums 2" xfId="34942" xr:uid="{00000000-0005-0000-0000-000004000000}"/>
    <cellStyle name="20% - Accent1 10" xfId="114" xr:uid="{00000000-0005-0000-0000-000005000000}"/>
    <cellStyle name="20% - Accent1 11" xfId="115" xr:uid="{00000000-0005-0000-0000-000006000000}"/>
    <cellStyle name="20% - Accent1 12" xfId="116" xr:uid="{00000000-0005-0000-0000-000007000000}"/>
    <cellStyle name="20% - Accent1 13" xfId="117" xr:uid="{00000000-0005-0000-0000-000008000000}"/>
    <cellStyle name="20% - Accent1 14" xfId="118" xr:uid="{00000000-0005-0000-0000-000009000000}"/>
    <cellStyle name="20% - Accent1 15" xfId="119" xr:uid="{00000000-0005-0000-0000-00000A000000}"/>
    <cellStyle name="20% - Accent1 16" xfId="120" xr:uid="{00000000-0005-0000-0000-00000B000000}"/>
    <cellStyle name="20% - Accent1 17" xfId="121" xr:uid="{00000000-0005-0000-0000-00000C000000}"/>
    <cellStyle name="20% - Accent1 18" xfId="122" xr:uid="{00000000-0005-0000-0000-00000D000000}"/>
    <cellStyle name="20% - Accent1 19" xfId="123" xr:uid="{00000000-0005-0000-0000-00000E000000}"/>
    <cellStyle name="20% - Accent1 2" xfId="2" xr:uid="{00000000-0005-0000-0000-00000F000000}"/>
    <cellStyle name="20% - Accent1 2 10" xfId="125" xr:uid="{00000000-0005-0000-0000-000010000000}"/>
    <cellStyle name="20% - Accent1 2 11" xfId="126" xr:uid="{00000000-0005-0000-0000-000011000000}"/>
    <cellStyle name="20% - Accent1 2 12" xfId="127" xr:uid="{00000000-0005-0000-0000-000012000000}"/>
    <cellStyle name="20% - Accent1 2 13" xfId="128" xr:uid="{00000000-0005-0000-0000-000013000000}"/>
    <cellStyle name="20% - Accent1 2 14" xfId="124" xr:uid="{00000000-0005-0000-0000-000014000000}"/>
    <cellStyle name="20% - Accent1 2 2" xfId="129" xr:uid="{00000000-0005-0000-0000-000015000000}"/>
    <cellStyle name="20% - Accent1 2 3" xfId="130" xr:uid="{00000000-0005-0000-0000-000016000000}"/>
    <cellStyle name="20% - Accent1 2 4" xfId="131" xr:uid="{00000000-0005-0000-0000-000017000000}"/>
    <cellStyle name="20% - Accent1 2 5" xfId="132" xr:uid="{00000000-0005-0000-0000-000018000000}"/>
    <cellStyle name="20% - Accent1 2 6" xfId="133" xr:uid="{00000000-0005-0000-0000-000019000000}"/>
    <cellStyle name="20% - Accent1 2 7" xfId="134" xr:uid="{00000000-0005-0000-0000-00001A000000}"/>
    <cellStyle name="20% - Accent1 2 8" xfId="135" xr:uid="{00000000-0005-0000-0000-00001B000000}"/>
    <cellStyle name="20% - Accent1 2 9" xfId="136" xr:uid="{00000000-0005-0000-0000-00001C000000}"/>
    <cellStyle name="20% - Accent1 20" xfId="137" xr:uid="{00000000-0005-0000-0000-00001D000000}"/>
    <cellStyle name="20% - Accent1 21" xfId="138" xr:uid="{00000000-0005-0000-0000-00001E000000}"/>
    <cellStyle name="20% - Accent1 21 10" xfId="139" xr:uid="{00000000-0005-0000-0000-00001F000000}"/>
    <cellStyle name="20% - Accent1 21 11" xfId="140" xr:uid="{00000000-0005-0000-0000-000020000000}"/>
    <cellStyle name="20% - Accent1 21 12" xfId="141" xr:uid="{00000000-0005-0000-0000-000021000000}"/>
    <cellStyle name="20% - Accent1 21 13" xfId="142" xr:uid="{00000000-0005-0000-0000-000022000000}"/>
    <cellStyle name="20% - Accent1 21 14" xfId="143" xr:uid="{00000000-0005-0000-0000-000023000000}"/>
    <cellStyle name="20% - Accent1 21 2" xfId="144" xr:uid="{00000000-0005-0000-0000-000024000000}"/>
    <cellStyle name="20% - Accent1 21 2 2" xfId="145" xr:uid="{00000000-0005-0000-0000-000025000000}"/>
    <cellStyle name="20% - Accent1 21 2 3" xfId="146" xr:uid="{00000000-0005-0000-0000-000026000000}"/>
    <cellStyle name="20% - Accent1 21 2 3 2" xfId="147" xr:uid="{00000000-0005-0000-0000-000027000000}"/>
    <cellStyle name="20% - Accent1 21 2 4" xfId="148" xr:uid="{00000000-0005-0000-0000-000028000000}"/>
    <cellStyle name="20% - Accent1 21 2 5" xfId="149" xr:uid="{00000000-0005-0000-0000-000029000000}"/>
    <cellStyle name="20% - Accent1 21 3" xfId="150" xr:uid="{00000000-0005-0000-0000-00002A000000}"/>
    <cellStyle name="20% - Accent1 21 4" xfId="151" xr:uid="{00000000-0005-0000-0000-00002B000000}"/>
    <cellStyle name="20% - Accent1 21 5" xfId="152" xr:uid="{00000000-0005-0000-0000-00002C000000}"/>
    <cellStyle name="20% - Accent1 21 6" xfId="153" xr:uid="{00000000-0005-0000-0000-00002D000000}"/>
    <cellStyle name="20% - Accent1 21 7" xfId="154" xr:uid="{00000000-0005-0000-0000-00002E000000}"/>
    <cellStyle name="20% - Accent1 21 8" xfId="155" xr:uid="{00000000-0005-0000-0000-00002F000000}"/>
    <cellStyle name="20% - Accent1 21 9" xfId="156" xr:uid="{00000000-0005-0000-0000-000030000000}"/>
    <cellStyle name="20% - Accent1 22" xfId="157" xr:uid="{00000000-0005-0000-0000-000031000000}"/>
    <cellStyle name="20% - Accent1 22 10" xfId="158" xr:uid="{00000000-0005-0000-0000-000032000000}"/>
    <cellStyle name="20% - Accent1 22 10 2" xfId="28243" xr:uid="{00000000-0005-0000-0000-000033000000}"/>
    <cellStyle name="20% - Accent1 22 10 3" xfId="31669" xr:uid="{00000000-0005-0000-0000-000034000000}"/>
    <cellStyle name="20% - Accent1 22 11" xfId="159" xr:uid="{00000000-0005-0000-0000-000035000000}"/>
    <cellStyle name="20% - Accent1 22 11 2" xfId="28244" xr:uid="{00000000-0005-0000-0000-000036000000}"/>
    <cellStyle name="20% - Accent1 22 11 3" xfId="31670" xr:uid="{00000000-0005-0000-0000-000037000000}"/>
    <cellStyle name="20% - Accent1 22 12" xfId="160" xr:uid="{00000000-0005-0000-0000-000038000000}"/>
    <cellStyle name="20% - Accent1 22 12 2" xfId="28245" xr:uid="{00000000-0005-0000-0000-000039000000}"/>
    <cellStyle name="20% - Accent1 22 12 3" xfId="31671" xr:uid="{00000000-0005-0000-0000-00003A000000}"/>
    <cellStyle name="20% - Accent1 22 13" xfId="161" xr:uid="{00000000-0005-0000-0000-00003B000000}"/>
    <cellStyle name="20% - Accent1 22 13 2" xfId="28246" xr:uid="{00000000-0005-0000-0000-00003C000000}"/>
    <cellStyle name="20% - Accent1 22 13 3" xfId="31672" xr:uid="{00000000-0005-0000-0000-00003D000000}"/>
    <cellStyle name="20% - Accent1 22 14" xfId="162" xr:uid="{00000000-0005-0000-0000-00003E000000}"/>
    <cellStyle name="20% - Accent1 22 14 2" xfId="28247" xr:uid="{00000000-0005-0000-0000-00003F000000}"/>
    <cellStyle name="20% - Accent1 22 14 3" xfId="31673" xr:uid="{00000000-0005-0000-0000-000040000000}"/>
    <cellStyle name="20% - Accent1 22 15" xfId="28242" xr:uid="{00000000-0005-0000-0000-000041000000}"/>
    <cellStyle name="20% - Accent1 22 16" xfId="31668" xr:uid="{00000000-0005-0000-0000-000042000000}"/>
    <cellStyle name="20% - Accent1 22 2" xfId="163" xr:uid="{00000000-0005-0000-0000-000043000000}"/>
    <cellStyle name="20% - Accent1 22 2 10" xfId="31674" xr:uid="{00000000-0005-0000-0000-000044000000}"/>
    <cellStyle name="20% - Accent1 22 2 2" xfId="164" xr:uid="{00000000-0005-0000-0000-000045000000}"/>
    <cellStyle name="20% - Accent1 22 2 2 2" xfId="165" xr:uid="{00000000-0005-0000-0000-000046000000}"/>
    <cellStyle name="20% - Accent1 22 2 2 2 2" xfId="166" xr:uid="{00000000-0005-0000-0000-000047000000}"/>
    <cellStyle name="20% - Accent1 22 2 2 2 2 2" xfId="28251" xr:uid="{00000000-0005-0000-0000-000048000000}"/>
    <cellStyle name="20% - Accent1 22 2 2 2 2 3" xfId="31677" xr:uid="{00000000-0005-0000-0000-000049000000}"/>
    <cellStyle name="20% - Accent1 22 2 2 2 3" xfId="167" xr:uid="{00000000-0005-0000-0000-00004A000000}"/>
    <cellStyle name="20% - Accent1 22 2 2 2 3 2" xfId="28252" xr:uid="{00000000-0005-0000-0000-00004B000000}"/>
    <cellStyle name="20% - Accent1 22 2 2 2 3 3" xfId="31678" xr:uid="{00000000-0005-0000-0000-00004C000000}"/>
    <cellStyle name="20% - Accent1 22 2 2 2 4" xfId="168" xr:uid="{00000000-0005-0000-0000-00004D000000}"/>
    <cellStyle name="20% - Accent1 22 2 2 2 4 2" xfId="28253" xr:uid="{00000000-0005-0000-0000-00004E000000}"/>
    <cellStyle name="20% - Accent1 22 2 2 2 4 3" xfId="31679" xr:uid="{00000000-0005-0000-0000-00004F000000}"/>
    <cellStyle name="20% - Accent1 22 2 2 2 5" xfId="169" xr:uid="{00000000-0005-0000-0000-000050000000}"/>
    <cellStyle name="20% - Accent1 22 2 2 2 5 2" xfId="28254" xr:uid="{00000000-0005-0000-0000-000051000000}"/>
    <cellStyle name="20% - Accent1 22 2 2 2 5 3" xfId="31680" xr:uid="{00000000-0005-0000-0000-000052000000}"/>
    <cellStyle name="20% - Accent1 22 2 2 2 6" xfId="28250" xr:uid="{00000000-0005-0000-0000-000053000000}"/>
    <cellStyle name="20% - Accent1 22 2 2 2 7" xfId="31676" xr:uid="{00000000-0005-0000-0000-000054000000}"/>
    <cellStyle name="20% - Accent1 22 2 2 3" xfId="170" xr:uid="{00000000-0005-0000-0000-000055000000}"/>
    <cellStyle name="20% - Accent1 22 2 2 3 2" xfId="28255" xr:uid="{00000000-0005-0000-0000-000056000000}"/>
    <cellStyle name="20% - Accent1 22 2 2 3 3" xfId="31681" xr:uid="{00000000-0005-0000-0000-000057000000}"/>
    <cellStyle name="20% - Accent1 22 2 2 4" xfId="171" xr:uid="{00000000-0005-0000-0000-000058000000}"/>
    <cellStyle name="20% - Accent1 22 2 2 4 2" xfId="28256" xr:uid="{00000000-0005-0000-0000-000059000000}"/>
    <cellStyle name="20% - Accent1 22 2 2 4 3" xfId="31682" xr:uid="{00000000-0005-0000-0000-00005A000000}"/>
    <cellStyle name="20% - Accent1 22 2 2 5" xfId="172" xr:uid="{00000000-0005-0000-0000-00005B000000}"/>
    <cellStyle name="20% - Accent1 22 2 2 5 2" xfId="28257" xr:uid="{00000000-0005-0000-0000-00005C000000}"/>
    <cellStyle name="20% - Accent1 22 2 2 5 3" xfId="31683" xr:uid="{00000000-0005-0000-0000-00005D000000}"/>
    <cellStyle name="20% - Accent1 22 2 2 6" xfId="173" xr:uid="{00000000-0005-0000-0000-00005E000000}"/>
    <cellStyle name="20% - Accent1 22 2 2 6 2" xfId="28258" xr:uid="{00000000-0005-0000-0000-00005F000000}"/>
    <cellStyle name="20% - Accent1 22 2 2 6 3" xfId="31684" xr:uid="{00000000-0005-0000-0000-000060000000}"/>
    <cellStyle name="20% - Accent1 22 2 2 7" xfId="28249" xr:uid="{00000000-0005-0000-0000-000061000000}"/>
    <cellStyle name="20% - Accent1 22 2 2 8" xfId="31675" xr:uid="{00000000-0005-0000-0000-000062000000}"/>
    <cellStyle name="20% - Accent1 22 2 3" xfId="174" xr:uid="{00000000-0005-0000-0000-000063000000}"/>
    <cellStyle name="20% - Accent1 22 2 3 2" xfId="175" xr:uid="{00000000-0005-0000-0000-000064000000}"/>
    <cellStyle name="20% - Accent1 22 2 3 2 2" xfId="176" xr:uid="{00000000-0005-0000-0000-000065000000}"/>
    <cellStyle name="20% - Accent1 22 2 3 2 2 2" xfId="28261" xr:uid="{00000000-0005-0000-0000-000066000000}"/>
    <cellStyle name="20% - Accent1 22 2 3 2 2 3" xfId="31687" xr:uid="{00000000-0005-0000-0000-000067000000}"/>
    <cellStyle name="20% - Accent1 22 2 3 2 3" xfId="177" xr:uid="{00000000-0005-0000-0000-000068000000}"/>
    <cellStyle name="20% - Accent1 22 2 3 2 3 2" xfId="28262" xr:uid="{00000000-0005-0000-0000-000069000000}"/>
    <cellStyle name="20% - Accent1 22 2 3 2 3 3" xfId="31688" xr:uid="{00000000-0005-0000-0000-00006A000000}"/>
    <cellStyle name="20% - Accent1 22 2 3 2 4" xfId="28260" xr:uid="{00000000-0005-0000-0000-00006B000000}"/>
    <cellStyle name="20% - Accent1 22 2 3 2 5" xfId="31686" xr:uid="{00000000-0005-0000-0000-00006C000000}"/>
    <cellStyle name="20% - Accent1 22 2 3 3" xfId="178" xr:uid="{00000000-0005-0000-0000-00006D000000}"/>
    <cellStyle name="20% - Accent1 22 2 3 3 2" xfId="28263" xr:uid="{00000000-0005-0000-0000-00006E000000}"/>
    <cellStyle name="20% - Accent1 22 2 3 3 3" xfId="31689" xr:uid="{00000000-0005-0000-0000-00006F000000}"/>
    <cellStyle name="20% - Accent1 22 2 3 4" xfId="179" xr:uid="{00000000-0005-0000-0000-000070000000}"/>
    <cellStyle name="20% - Accent1 22 2 3 4 2" xfId="28264" xr:uid="{00000000-0005-0000-0000-000071000000}"/>
    <cellStyle name="20% - Accent1 22 2 3 4 3" xfId="31690" xr:uid="{00000000-0005-0000-0000-000072000000}"/>
    <cellStyle name="20% - Accent1 22 2 3 5" xfId="180" xr:uid="{00000000-0005-0000-0000-000073000000}"/>
    <cellStyle name="20% - Accent1 22 2 3 5 2" xfId="28265" xr:uid="{00000000-0005-0000-0000-000074000000}"/>
    <cellStyle name="20% - Accent1 22 2 3 5 3" xfId="31691" xr:uid="{00000000-0005-0000-0000-000075000000}"/>
    <cellStyle name="20% - Accent1 22 2 3 6" xfId="181" xr:uid="{00000000-0005-0000-0000-000076000000}"/>
    <cellStyle name="20% - Accent1 22 2 3 6 2" xfId="28266" xr:uid="{00000000-0005-0000-0000-000077000000}"/>
    <cellStyle name="20% - Accent1 22 2 3 6 3" xfId="31692" xr:uid="{00000000-0005-0000-0000-000078000000}"/>
    <cellStyle name="20% - Accent1 22 2 3 7" xfId="28259" xr:uid="{00000000-0005-0000-0000-000079000000}"/>
    <cellStyle name="20% - Accent1 22 2 3 8" xfId="31685" xr:uid="{00000000-0005-0000-0000-00007A000000}"/>
    <cellStyle name="20% - Accent1 22 2 4" xfId="182" xr:uid="{00000000-0005-0000-0000-00007B000000}"/>
    <cellStyle name="20% - Accent1 22 2 4 2" xfId="183" xr:uid="{00000000-0005-0000-0000-00007C000000}"/>
    <cellStyle name="20% - Accent1 22 2 4 2 2" xfId="28268" xr:uid="{00000000-0005-0000-0000-00007D000000}"/>
    <cellStyle name="20% - Accent1 22 2 4 2 3" xfId="31694" xr:uid="{00000000-0005-0000-0000-00007E000000}"/>
    <cellStyle name="20% - Accent1 22 2 4 3" xfId="184" xr:uid="{00000000-0005-0000-0000-00007F000000}"/>
    <cellStyle name="20% - Accent1 22 2 4 3 2" xfId="28269" xr:uid="{00000000-0005-0000-0000-000080000000}"/>
    <cellStyle name="20% - Accent1 22 2 4 3 3" xfId="31695" xr:uid="{00000000-0005-0000-0000-000081000000}"/>
    <cellStyle name="20% - Accent1 22 2 4 4" xfId="28267" xr:uid="{00000000-0005-0000-0000-000082000000}"/>
    <cellStyle name="20% - Accent1 22 2 4 5" xfId="31693" xr:uid="{00000000-0005-0000-0000-000083000000}"/>
    <cellStyle name="20% - Accent1 22 2 5" xfId="185" xr:uid="{00000000-0005-0000-0000-000084000000}"/>
    <cellStyle name="20% - Accent1 22 2 5 2" xfId="28270" xr:uid="{00000000-0005-0000-0000-000085000000}"/>
    <cellStyle name="20% - Accent1 22 2 5 3" xfId="31696" xr:uid="{00000000-0005-0000-0000-000086000000}"/>
    <cellStyle name="20% - Accent1 22 2 6" xfId="186" xr:uid="{00000000-0005-0000-0000-000087000000}"/>
    <cellStyle name="20% - Accent1 22 2 6 2" xfId="28271" xr:uid="{00000000-0005-0000-0000-000088000000}"/>
    <cellStyle name="20% - Accent1 22 2 6 3" xfId="31697" xr:uid="{00000000-0005-0000-0000-000089000000}"/>
    <cellStyle name="20% - Accent1 22 2 7" xfId="187" xr:uid="{00000000-0005-0000-0000-00008A000000}"/>
    <cellStyle name="20% - Accent1 22 2 7 2" xfId="28272" xr:uid="{00000000-0005-0000-0000-00008B000000}"/>
    <cellStyle name="20% - Accent1 22 2 7 3" xfId="31698" xr:uid="{00000000-0005-0000-0000-00008C000000}"/>
    <cellStyle name="20% - Accent1 22 2 8" xfId="188" xr:uid="{00000000-0005-0000-0000-00008D000000}"/>
    <cellStyle name="20% - Accent1 22 2 8 2" xfId="28273" xr:uid="{00000000-0005-0000-0000-00008E000000}"/>
    <cellStyle name="20% - Accent1 22 2 8 3" xfId="31699" xr:uid="{00000000-0005-0000-0000-00008F000000}"/>
    <cellStyle name="20% - Accent1 22 2 9" xfId="28248" xr:uid="{00000000-0005-0000-0000-000090000000}"/>
    <cellStyle name="20% - Accent1 22 3" xfId="189" xr:uid="{00000000-0005-0000-0000-000091000000}"/>
    <cellStyle name="20% - Accent1 22 3 2" xfId="190" xr:uid="{00000000-0005-0000-0000-000092000000}"/>
    <cellStyle name="20% - Accent1 22 3 2 2" xfId="191" xr:uid="{00000000-0005-0000-0000-000093000000}"/>
    <cellStyle name="20% - Accent1 22 3 2 2 2" xfId="192" xr:uid="{00000000-0005-0000-0000-000094000000}"/>
    <cellStyle name="20% - Accent1 22 3 2 2 2 2" xfId="28276" xr:uid="{00000000-0005-0000-0000-000095000000}"/>
    <cellStyle name="20% - Accent1 22 3 2 2 2 3" xfId="31702" xr:uid="{00000000-0005-0000-0000-000096000000}"/>
    <cellStyle name="20% - Accent1 22 3 2 2 3" xfId="193" xr:uid="{00000000-0005-0000-0000-000097000000}"/>
    <cellStyle name="20% - Accent1 22 3 2 2 3 2" xfId="28277" xr:uid="{00000000-0005-0000-0000-000098000000}"/>
    <cellStyle name="20% - Accent1 22 3 2 2 3 3" xfId="31703" xr:uid="{00000000-0005-0000-0000-000099000000}"/>
    <cellStyle name="20% - Accent1 22 3 2 2 4" xfId="28275" xr:uid="{00000000-0005-0000-0000-00009A000000}"/>
    <cellStyle name="20% - Accent1 22 3 2 2 5" xfId="31701" xr:uid="{00000000-0005-0000-0000-00009B000000}"/>
    <cellStyle name="20% - Accent1 22 3 2 3" xfId="194" xr:uid="{00000000-0005-0000-0000-00009C000000}"/>
    <cellStyle name="20% - Accent1 22 3 2 3 2" xfId="28278" xr:uid="{00000000-0005-0000-0000-00009D000000}"/>
    <cellStyle name="20% - Accent1 22 3 2 3 3" xfId="31704" xr:uid="{00000000-0005-0000-0000-00009E000000}"/>
    <cellStyle name="20% - Accent1 22 3 2 4" xfId="195" xr:uid="{00000000-0005-0000-0000-00009F000000}"/>
    <cellStyle name="20% - Accent1 22 3 2 4 2" xfId="28279" xr:uid="{00000000-0005-0000-0000-0000A0000000}"/>
    <cellStyle name="20% - Accent1 22 3 2 4 3" xfId="31705" xr:uid="{00000000-0005-0000-0000-0000A1000000}"/>
    <cellStyle name="20% - Accent1 22 3 2 5" xfId="28274" xr:uid="{00000000-0005-0000-0000-0000A2000000}"/>
    <cellStyle name="20% - Accent1 22 3 2 6" xfId="31700" xr:uid="{00000000-0005-0000-0000-0000A3000000}"/>
    <cellStyle name="20% - Accent1 22 3 3" xfId="196" xr:uid="{00000000-0005-0000-0000-0000A4000000}"/>
    <cellStyle name="20% - Accent1 22 3 3 2" xfId="197" xr:uid="{00000000-0005-0000-0000-0000A5000000}"/>
    <cellStyle name="20% - Accent1 22 3 3 2 2" xfId="198" xr:uid="{00000000-0005-0000-0000-0000A6000000}"/>
    <cellStyle name="20% - Accent1 22 3 3 2 2 2" xfId="28282" xr:uid="{00000000-0005-0000-0000-0000A7000000}"/>
    <cellStyle name="20% - Accent1 22 3 3 2 2 3" xfId="31708" xr:uid="{00000000-0005-0000-0000-0000A8000000}"/>
    <cellStyle name="20% - Accent1 22 3 3 2 3" xfId="199" xr:uid="{00000000-0005-0000-0000-0000A9000000}"/>
    <cellStyle name="20% - Accent1 22 3 3 2 3 2" xfId="28283" xr:uid="{00000000-0005-0000-0000-0000AA000000}"/>
    <cellStyle name="20% - Accent1 22 3 3 2 3 3" xfId="31709" xr:uid="{00000000-0005-0000-0000-0000AB000000}"/>
    <cellStyle name="20% - Accent1 22 3 3 2 4" xfId="28281" xr:uid="{00000000-0005-0000-0000-0000AC000000}"/>
    <cellStyle name="20% - Accent1 22 3 3 2 5" xfId="31707" xr:uid="{00000000-0005-0000-0000-0000AD000000}"/>
    <cellStyle name="20% - Accent1 22 3 3 3" xfId="200" xr:uid="{00000000-0005-0000-0000-0000AE000000}"/>
    <cellStyle name="20% - Accent1 22 3 3 3 2" xfId="28284" xr:uid="{00000000-0005-0000-0000-0000AF000000}"/>
    <cellStyle name="20% - Accent1 22 3 3 3 3" xfId="31710" xr:uid="{00000000-0005-0000-0000-0000B0000000}"/>
    <cellStyle name="20% - Accent1 22 3 3 4" xfId="201" xr:uid="{00000000-0005-0000-0000-0000B1000000}"/>
    <cellStyle name="20% - Accent1 22 3 3 4 2" xfId="28285" xr:uid="{00000000-0005-0000-0000-0000B2000000}"/>
    <cellStyle name="20% - Accent1 22 3 3 4 3" xfId="31711" xr:uid="{00000000-0005-0000-0000-0000B3000000}"/>
    <cellStyle name="20% - Accent1 22 3 3 5" xfId="28280" xr:uid="{00000000-0005-0000-0000-0000B4000000}"/>
    <cellStyle name="20% - Accent1 22 3 3 6" xfId="31706" xr:uid="{00000000-0005-0000-0000-0000B5000000}"/>
    <cellStyle name="20% - Accent1 22 3 4" xfId="202" xr:uid="{00000000-0005-0000-0000-0000B6000000}"/>
    <cellStyle name="20% - Accent1 22 3 4 2" xfId="203" xr:uid="{00000000-0005-0000-0000-0000B7000000}"/>
    <cellStyle name="20% - Accent1 22 3 4 2 2" xfId="28287" xr:uid="{00000000-0005-0000-0000-0000B8000000}"/>
    <cellStyle name="20% - Accent1 22 3 4 2 3" xfId="31713" xr:uid="{00000000-0005-0000-0000-0000B9000000}"/>
    <cellStyle name="20% - Accent1 22 3 4 3" xfId="204" xr:uid="{00000000-0005-0000-0000-0000BA000000}"/>
    <cellStyle name="20% - Accent1 22 3 4 3 2" xfId="28288" xr:uid="{00000000-0005-0000-0000-0000BB000000}"/>
    <cellStyle name="20% - Accent1 22 3 4 3 3" xfId="31714" xr:uid="{00000000-0005-0000-0000-0000BC000000}"/>
    <cellStyle name="20% - Accent1 22 3 4 4" xfId="28286" xr:uid="{00000000-0005-0000-0000-0000BD000000}"/>
    <cellStyle name="20% - Accent1 22 3 4 5" xfId="31712" xr:uid="{00000000-0005-0000-0000-0000BE000000}"/>
    <cellStyle name="20% - Accent1 22 4" xfId="205" xr:uid="{00000000-0005-0000-0000-0000BF000000}"/>
    <cellStyle name="20% - Accent1 22 4 10" xfId="31715" xr:uid="{00000000-0005-0000-0000-0000C0000000}"/>
    <cellStyle name="20% - Accent1 22 4 2" xfId="206" xr:uid="{00000000-0005-0000-0000-0000C1000000}"/>
    <cellStyle name="20% - Accent1 22 4 2 2" xfId="207" xr:uid="{00000000-0005-0000-0000-0000C2000000}"/>
    <cellStyle name="20% - Accent1 22 4 2 2 2" xfId="208" xr:uid="{00000000-0005-0000-0000-0000C3000000}"/>
    <cellStyle name="20% - Accent1 22 4 2 2 2 2" xfId="28292" xr:uid="{00000000-0005-0000-0000-0000C4000000}"/>
    <cellStyle name="20% - Accent1 22 4 2 2 2 3" xfId="31718" xr:uid="{00000000-0005-0000-0000-0000C5000000}"/>
    <cellStyle name="20% - Accent1 22 4 2 2 3" xfId="209" xr:uid="{00000000-0005-0000-0000-0000C6000000}"/>
    <cellStyle name="20% - Accent1 22 4 2 2 3 2" xfId="28293" xr:uid="{00000000-0005-0000-0000-0000C7000000}"/>
    <cellStyle name="20% - Accent1 22 4 2 2 3 3" xfId="31719" xr:uid="{00000000-0005-0000-0000-0000C8000000}"/>
    <cellStyle name="20% - Accent1 22 4 2 2 4" xfId="28291" xr:uid="{00000000-0005-0000-0000-0000C9000000}"/>
    <cellStyle name="20% - Accent1 22 4 2 2 5" xfId="31717" xr:uid="{00000000-0005-0000-0000-0000CA000000}"/>
    <cellStyle name="20% - Accent1 22 4 2 3" xfId="210" xr:uid="{00000000-0005-0000-0000-0000CB000000}"/>
    <cellStyle name="20% - Accent1 22 4 2 3 2" xfId="28294" xr:uid="{00000000-0005-0000-0000-0000CC000000}"/>
    <cellStyle name="20% - Accent1 22 4 2 3 3" xfId="31720" xr:uid="{00000000-0005-0000-0000-0000CD000000}"/>
    <cellStyle name="20% - Accent1 22 4 2 4" xfId="211" xr:uid="{00000000-0005-0000-0000-0000CE000000}"/>
    <cellStyle name="20% - Accent1 22 4 2 4 2" xfId="28295" xr:uid="{00000000-0005-0000-0000-0000CF000000}"/>
    <cellStyle name="20% - Accent1 22 4 2 4 3" xfId="31721" xr:uid="{00000000-0005-0000-0000-0000D0000000}"/>
    <cellStyle name="20% - Accent1 22 4 2 5" xfId="212" xr:uid="{00000000-0005-0000-0000-0000D1000000}"/>
    <cellStyle name="20% - Accent1 22 4 2 5 2" xfId="28296" xr:uid="{00000000-0005-0000-0000-0000D2000000}"/>
    <cellStyle name="20% - Accent1 22 4 2 5 3" xfId="31722" xr:uid="{00000000-0005-0000-0000-0000D3000000}"/>
    <cellStyle name="20% - Accent1 22 4 2 6" xfId="213" xr:uid="{00000000-0005-0000-0000-0000D4000000}"/>
    <cellStyle name="20% - Accent1 22 4 2 6 2" xfId="28297" xr:uid="{00000000-0005-0000-0000-0000D5000000}"/>
    <cellStyle name="20% - Accent1 22 4 2 6 3" xfId="31723" xr:uid="{00000000-0005-0000-0000-0000D6000000}"/>
    <cellStyle name="20% - Accent1 22 4 2 7" xfId="28290" xr:uid="{00000000-0005-0000-0000-0000D7000000}"/>
    <cellStyle name="20% - Accent1 22 4 2 8" xfId="31716" xr:uid="{00000000-0005-0000-0000-0000D8000000}"/>
    <cellStyle name="20% - Accent1 22 4 3" xfId="214" xr:uid="{00000000-0005-0000-0000-0000D9000000}"/>
    <cellStyle name="20% - Accent1 22 4 3 2" xfId="215" xr:uid="{00000000-0005-0000-0000-0000DA000000}"/>
    <cellStyle name="20% - Accent1 22 4 3 2 2" xfId="216" xr:uid="{00000000-0005-0000-0000-0000DB000000}"/>
    <cellStyle name="20% - Accent1 22 4 3 2 2 2" xfId="28300" xr:uid="{00000000-0005-0000-0000-0000DC000000}"/>
    <cellStyle name="20% - Accent1 22 4 3 2 2 3" xfId="31726" xr:uid="{00000000-0005-0000-0000-0000DD000000}"/>
    <cellStyle name="20% - Accent1 22 4 3 2 3" xfId="217" xr:uid="{00000000-0005-0000-0000-0000DE000000}"/>
    <cellStyle name="20% - Accent1 22 4 3 2 3 2" xfId="28301" xr:uid="{00000000-0005-0000-0000-0000DF000000}"/>
    <cellStyle name="20% - Accent1 22 4 3 2 3 3" xfId="31727" xr:uid="{00000000-0005-0000-0000-0000E0000000}"/>
    <cellStyle name="20% - Accent1 22 4 3 2 4" xfId="28299" xr:uid="{00000000-0005-0000-0000-0000E1000000}"/>
    <cellStyle name="20% - Accent1 22 4 3 2 5" xfId="31725" xr:uid="{00000000-0005-0000-0000-0000E2000000}"/>
    <cellStyle name="20% - Accent1 22 4 3 3" xfId="218" xr:uid="{00000000-0005-0000-0000-0000E3000000}"/>
    <cellStyle name="20% - Accent1 22 4 3 3 2" xfId="28302" xr:uid="{00000000-0005-0000-0000-0000E4000000}"/>
    <cellStyle name="20% - Accent1 22 4 3 3 3" xfId="31728" xr:uid="{00000000-0005-0000-0000-0000E5000000}"/>
    <cellStyle name="20% - Accent1 22 4 3 4" xfId="219" xr:uid="{00000000-0005-0000-0000-0000E6000000}"/>
    <cellStyle name="20% - Accent1 22 4 3 4 2" xfId="28303" xr:uid="{00000000-0005-0000-0000-0000E7000000}"/>
    <cellStyle name="20% - Accent1 22 4 3 4 3" xfId="31729" xr:uid="{00000000-0005-0000-0000-0000E8000000}"/>
    <cellStyle name="20% - Accent1 22 4 3 5" xfId="28298" xr:uid="{00000000-0005-0000-0000-0000E9000000}"/>
    <cellStyle name="20% - Accent1 22 4 3 6" xfId="31724" xr:uid="{00000000-0005-0000-0000-0000EA000000}"/>
    <cellStyle name="20% - Accent1 22 4 4" xfId="220" xr:uid="{00000000-0005-0000-0000-0000EB000000}"/>
    <cellStyle name="20% - Accent1 22 4 4 2" xfId="221" xr:uid="{00000000-0005-0000-0000-0000EC000000}"/>
    <cellStyle name="20% - Accent1 22 4 4 2 2" xfId="28305" xr:uid="{00000000-0005-0000-0000-0000ED000000}"/>
    <cellStyle name="20% - Accent1 22 4 4 2 3" xfId="31731" xr:uid="{00000000-0005-0000-0000-0000EE000000}"/>
    <cellStyle name="20% - Accent1 22 4 4 3" xfId="222" xr:uid="{00000000-0005-0000-0000-0000EF000000}"/>
    <cellStyle name="20% - Accent1 22 4 4 3 2" xfId="28306" xr:uid="{00000000-0005-0000-0000-0000F0000000}"/>
    <cellStyle name="20% - Accent1 22 4 4 3 3" xfId="31732" xr:uid="{00000000-0005-0000-0000-0000F1000000}"/>
    <cellStyle name="20% - Accent1 22 4 4 4" xfId="28304" xr:uid="{00000000-0005-0000-0000-0000F2000000}"/>
    <cellStyle name="20% - Accent1 22 4 4 5" xfId="31730" xr:uid="{00000000-0005-0000-0000-0000F3000000}"/>
    <cellStyle name="20% - Accent1 22 4 5" xfId="223" xr:uid="{00000000-0005-0000-0000-0000F4000000}"/>
    <cellStyle name="20% - Accent1 22 4 5 2" xfId="28307" xr:uid="{00000000-0005-0000-0000-0000F5000000}"/>
    <cellStyle name="20% - Accent1 22 4 5 3" xfId="31733" xr:uid="{00000000-0005-0000-0000-0000F6000000}"/>
    <cellStyle name="20% - Accent1 22 4 6" xfId="224" xr:uid="{00000000-0005-0000-0000-0000F7000000}"/>
    <cellStyle name="20% - Accent1 22 4 6 2" xfId="28308" xr:uid="{00000000-0005-0000-0000-0000F8000000}"/>
    <cellStyle name="20% - Accent1 22 4 6 3" xfId="31734" xr:uid="{00000000-0005-0000-0000-0000F9000000}"/>
    <cellStyle name="20% - Accent1 22 4 7" xfId="225" xr:uid="{00000000-0005-0000-0000-0000FA000000}"/>
    <cellStyle name="20% - Accent1 22 4 7 2" xfId="28309" xr:uid="{00000000-0005-0000-0000-0000FB000000}"/>
    <cellStyle name="20% - Accent1 22 4 7 3" xfId="31735" xr:uid="{00000000-0005-0000-0000-0000FC000000}"/>
    <cellStyle name="20% - Accent1 22 4 8" xfId="226" xr:uid="{00000000-0005-0000-0000-0000FD000000}"/>
    <cellStyle name="20% - Accent1 22 4 8 2" xfId="28310" xr:uid="{00000000-0005-0000-0000-0000FE000000}"/>
    <cellStyle name="20% - Accent1 22 4 8 3" xfId="31736" xr:uid="{00000000-0005-0000-0000-0000FF000000}"/>
    <cellStyle name="20% - Accent1 22 4 9" xfId="28289" xr:uid="{00000000-0005-0000-0000-000000010000}"/>
    <cellStyle name="20% - Accent1 22 5" xfId="227" xr:uid="{00000000-0005-0000-0000-000001010000}"/>
    <cellStyle name="20% - Accent1 22 5 10" xfId="31737" xr:uid="{00000000-0005-0000-0000-000002010000}"/>
    <cellStyle name="20% - Accent1 22 5 2" xfId="228" xr:uid="{00000000-0005-0000-0000-000003010000}"/>
    <cellStyle name="20% - Accent1 22 5 2 2" xfId="229" xr:uid="{00000000-0005-0000-0000-000004010000}"/>
    <cellStyle name="20% - Accent1 22 5 2 2 2" xfId="230" xr:uid="{00000000-0005-0000-0000-000005010000}"/>
    <cellStyle name="20% - Accent1 22 5 2 2 2 2" xfId="28314" xr:uid="{00000000-0005-0000-0000-000006010000}"/>
    <cellStyle name="20% - Accent1 22 5 2 2 2 3" xfId="31740" xr:uid="{00000000-0005-0000-0000-000007010000}"/>
    <cellStyle name="20% - Accent1 22 5 2 2 3" xfId="231" xr:uid="{00000000-0005-0000-0000-000008010000}"/>
    <cellStyle name="20% - Accent1 22 5 2 2 3 2" xfId="28315" xr:uid="{00000000-0005-0000-0000-000009010000}"/>
    <cellStyle name="20% - Accent1 22 5 2 2 3 3" xfId="31741" xr:uid="{00000000-0005-0000-0000-00000A010000}"/>
    <cellStyle name="20% - Accent1 22 5 2 2 4" xfId="28313" xr:uid="{00000000-0005-0000-0000-00000B010000}"/>
    <cellStyle name="20% - Accent1 22 5 2 2 5" xfId="31739" xr:uid="{00000000-0005-0000-0000-00000C010000}"/>
    <cellStyle name="20% - Accent1 22 5 2 3" xfId="232" xr:uid="{00000000-0005-0000-0000-00000D010000}"/>
    <cellStyle name="20% - Accent1 22 5 2 3 2" xfId="28316" xr:uid="{00000000-0005-0000-0000-00000E010000}"/>
    <cellStyle name="20% - Accent1 22 5 2 3 3" xfId="31742" xr:uid="{00000000-0005-0000-0000-00000F010000}"/>
    <cellStyle name="20% - Accent1 22 5 2 4" xfId="233" xr:uid="{00000000-0005-0000-0000-000010010000}"/>
    <cellStyle name="20% - Accent1 22 5 2 4 2" xfId="28317" xr:uid="{00000000-0005-0000-0000-000011010000}"/>
    <cellStyle name="20% - Accent1 22 5 2 4 3" xfId="31743" xr:uid="{00000000-0005-0000-0000-000012010000}"/>
    <cellStyle name="20% - Accent1 22 5 2 5" xfId="28312" xr:uid="{00000000-0005-0000-0000-000013010000}"/>
    <cellStyle name="20% - Accent1 22 5 2 6" xfId="31738" xr:uid="{00000000-0005-0000-0000-000014010000}"/>
    <cellStyle name="20% - Accent1 22 5 3" xfId="234" xr:uid="{00000000-0005-0000-0000-000015010000}"/>
    <cellStyle name="20% - Accent1 22 5 3 2" xfId="235" xr:uid="{00000000-0005-0000-0000-000016010000}"/>
    <cellStyle name="20% - Accent1 22 5 3 2 2" xfId="236" xr:uid="{00000000-0005-0000-0000-000017010000}"/>
    <cellStyle name="20% - Accent1 22 5 3 2 2 2" xfId="28320" xr:uid="{00000000-0005-0000-0000-000018010000}"/>
    <cellStyle name="20% - Accent1 22 5 3 2 2 3" xfId="31746" xr:uid="{00000000-0005-0000-0000-000019010000}"/>
    <cellStyle name="20% - Accent1 22 5 3 2 3" xfId="237" xr:uid="{00000000-0005-0000-0000-00001A010000}"/>
    <cellStyle name="20% - Accent1 22 5 3 2 3 2" xfId="28321" xr:uid="{00000000-0005-0000-0000-00001B010000}"/>
    <cellStyle name="20% - Accent1 22 5 3 2 3 3" xfId="31747" xr:uid="{00000000-0005-0000-0000-00001C010000}"/>
    <cellStyle name="20% - Accent1 22 5 3 2 4" xfId="28319" xr:uid="{00000000-0005-0000-0000-00001D010000}"/>
    <cellStyle name="20% - Accent1 22 5 3 2 5" xfId="31745" xr:uid="{00000000-0005-0000-0000-00001E010000}"/>
    <cellStyle name="20% - Accent1 22 5 3 3" xfId="238" xr:uid="{00000000-0005-0000-0000-00001F010000}"/>
    <cellStyle name="20% - Accent1 22 5 3 3 2" xfId="28322" xr:uid="{00000000-0005-0000-0000-000020010000}"/>
    <cellStyle name="20% - Accent1 22 5 3 3 3" xfId="31748" xr:uid="{00000000-0005-0000-0000-000021010000}"/>
    <cellStyle name="20% - Accent1 22 5 3 4" xfId="239" xr:uid="{00000000-0005-0000-0000-000022010000}"/>
    <cellStyle name="20% - Accent1 22 5 3 4 2" xfId="28323" xr:uid="{00000000-0005-0000-0000-000023010000}"/>
    <cellStyle name="20% - Accent1 22 5 3 4 3" xfId="31749" xr:uid="{00000000-0005-0000-0000-000024010000}"/>
    <cellStyle name="20% - Accent1 22 5 3 5" xfId="28318" xr:uid="{00000000-0005-0000-0000-000025010000}"/>
    <cellStyle name="20% - Accent1 22 5 3 6" xfId="31744" xr:uid="{00000000-0005-0000-0000-000026010000}"/>
    <cellStyle name="20% - Accent1 22 5 4" xfId="240" xr:uid="{00000000-0005-0000-0000-000027010000}"/>
    <cellStyle name="20% - Accent1 22 5 4 2" xfId="241" xr:uid="{00000000-0005-0000-0000-000028010000}"/>
    <cellStyle name="20% - Accent1 22 5 4 2 2" xfId="28325" xr:uid="{00000000-0005-0000-0000-000029010000}"/>
    <cellStyle name="20% - Accent1 22 5 4 2 3" xfId="31751" xr:uid="{00000000-0005-0000-0000-00002A010000}"/>
    <cellStyle name="20% - Accent1 22 5 4 3" xfId="242" xr:uid="{00000000-0005-0000-0000-00002B010000}"/>
    <cellStyle name="20% - Accent1 22 5 4 3 2" xfId="28326" xr:uid="{00000000-0005-0000-0000-00002C010000}"/>
    <cellStyle name="20% - Accent1 22 5 4 3 3" xfId="31752" xr:uid="{00000000-0005-0000-0000-00002D010000}"/>
    <cellStyle name="20% - Accent1 22 5 4 4" xfId="28324" xr:uid="{00000000-0005-0000-0000-00002E010000}"/>
    <cellStyle name="20% - Accent1 22 5 4 5" xfId="31750" xr:uid="{00000000-0005-0000-0000-00002F010000}"/>
    <cellStyle name="20% - Accent1 22 5 5" xfId="243" xr:uid="{00000000-0005-0000-0000-000030010000}"/>
    <cellStyle name="20% - Accent1 22 5 5 2" xfId="28327" xr:uid="{00000000-0005-0000-0000-000031010000}"/>
    <cellStyle name="20% - Accent1 22 5 5 3" xfId="31753" xr:uid="{00000000-0005-0000-0000-000032010000}"/>
    <cellStyle name="20% - Accent1 22 5 6" xfId="244" xr:uid="{00000000-0005-0000-0000-000033010000}"/>
    <cellStyle name="20% - Accent1 22 5 6 2" xfId="28328" xr:uid="{00000000-0005-0000-0000-000034010000}"/>
    <cellStyle name="20% - Accent1 22 5 6 3" xfId="31754" xr:uid="{00000000-0005-0000-0000-000035010000}"/>
    <cellStyle name="20% - Accent1 22 5 7" xfId="245" xr:uid="{00000000-0005-0000-0000-000036010000}"/>
    <cellStyle name="20% - Accent1 22 5 7 2" xfId="28329" xr:uid="{00000000-0005-0000-0000-000037010000}"/>
    <cellStyle name="20% - Accent1 22 5 7 3" xfId="31755" xr:uid="{00000000-0005-0000-0000-000038010000}"/>
    <cellStyle name="20% - Accent1 22 5 8" xfId="246" xr:uid="{00000000-0005-0000-0000-000039010000}"/>
    <cellStyle name="20% - Accent1 22 5 8 2" xfId="28330" xr:uid="{00000000-0005-0000-0000-00003A010000}"/>
    <cellStyle name="20% - Accent1 22 5 8 3" xfId="31756" xr:uid="{00000000-0005-0000-0000-00003B010000}"/>
    <cellStyle name="20% - Accent1 22 5 9" xfId="28311" xr:uid="{00000000-0005-0000-0000-00003C010000}"/>
    <cellStyle name="20% - Accent1 22 6" xfId="247" xr:uid="{00000000-0005-0000-0000-00003D010000}"/>
    <cellStyle name="20% - Accent1 22 6 2" xfId="248" xr:uid="{00000000-0005-0000-0000-00003E010000}"/>
    <cellStyle name="20% - Accent1 22 6 2 2" xfId="249" xr:uid="{00000000-0005-0000-0000-00003F010000}"/>
    <cellStyle name="20% - Accent1 22 6 2 2 2" xfId="250" xr:uid="{00000000-0005-0000-0000-000040010000}"/>
    <cellStyle name="20% - Accent1 22 6 2 2 2 2" xfId="28334" xr:uid="{00000000-0005-0000-0000-000041010000}"/>
    <cellStyle name="20% - Accent1 22 6 2 2 2 3" xfId="31760" xr:uid="{00000000-0005-0000-0000-000042010000}"/>
    <cellStyle name="20% - Accent1 22 6 2 2 3" xfId="251" xr:uid="{00000000-0005-0000-0000-000043010000}"/>
    <cellStyle name="20% - Accent1 22 6 2 2 3 2" xfId="28335" xr:uid="{00000000-0005-0000-0000-000044010000}"/>
    <cellStyle name="20% - Accent1 22 6 2 2 3 3" xfId="31761" xr:uid="{00000000-0005-0000-0000-000045010000}"/>
    <cellStyle name="20% - Accent1 22 6 2 2 4" xfId="28333" xr:uid="{00000000-0005-0000-0000-000046010000}"/>
    <cellStyle name="20% - Accent1 22 6 2 2 5" xfId="31759" xr:uid="{00000000-0005-0000-0000-000047010000}"/>
    <cellStyle name="20% - Accent1 22 6 2 3" xfId="252" xr:uid="{00000000-0005-0000-0000-000048010000}"/>
    <cellStyle name="20% - Accent1 22 6 2 3 2" xfId="28336" xr:uid="{00000000-0005-0000-0000-000049010000}"/>
    <cellStyle name="20% - Accent1 22 6 2 3 3" xfId="31762" xr:uid="{00000000-0005-0000-0000-00004A010000}"/>
    <cellStyle name="20% - Accent1 22 6 2 4" xfId="253" xr:uid="{00000000-0005-0000-0000-00004B010000}"/>
    <cellStyle name="20% - Accent1 22 6 2 4 2" xfId="28337" xr:uid="{00000000-0005-0000-0000-00004C010000}"/>
    <cellStyle name="20% - Accent1 22 6 2 4 3" xfId="31763" xr:uid="{00000000-0005-0000-0000-00004D010000}"/>
    <cellStyle name="20% - Accent1 22 6 2 5" xfId="28332" xr:uid="{00000000-0005-0000-0000-00004E010000}"/>
    <cellStyle name="20% - Accent1 22 6 2 6" xfId="31758" xr:uid="{00000000-0005-0000-0000-00004F010000}"/>
    <cellStyle name="20% - Accent1 22 6 3" xfId="254" xr:uid="{00000000-0005-0000-0000-000050010000}"/>
    <cellStyle name="20% - Accent1 22 6 3 2" xfId="255" xr:uid="{00000000-0005-0000-0000-000051010000}"/>
    <cellStyle name="20% - Accent1 22 6 3 2 2" xfId="28339" xr:uid="{00000000-0005-0000-0000-000052010000}"/>
    <cellStyle name="20% - Accent1 22 6 3 2 3" xfId="31765" xr:uid="{00000000-0005-0000-0000-000053010000}"/>
    <cellStyle name="20% - Accent1 22 6 3 3" xfId="256" xr:uid="{00000000-0005-0000-0000-000054010000}"/>
    <cellStyle name="20% - Accent1 22 6 3 3 2" xfId="28340" xr:uid="{00000000-0005-0000-0000-000055010000}"/>
    <cellStyle name="20% - Accent1 22 6 3 3 3" xfId="31766" xr:uid="{00000000-0005-0000-0000-000056010000}"/>
    <cellStyle name="20% - Accent1 22 6 3 4" xfId="28338" xr:uid="{00000000-0005-0000-0000-000057010000}"/>
    <cellStyle name="20% - Accent1 22 6 3 5" xfId="31764" xr:uid="{00000000-0005-0000-0000-000058010000}"/>
    <cellStyle name="20% - Accent1 22 6 4" xfId="257" xr:uid="{00000000-0005-0000-0000-000059010000}"/>
    <cellStyle name="20% - Accent1 22 6 4 2" xfId="28341" xr:uid="{00000000-0005-0000-0000-00005A010000}"/>
    <cellStyle name="20% - Accent1 22 6 4 3" xfId="31767" xr:uid="{00000000-0005-0000-0000-00005B010000}"/>
    <cellStyle name="20% - Accent1 22 6 5" xfId="258" xr:uid="{00000000-0005-0000-0000-00005C010000}"/>
    <cellStyle name="20% - Accent1 22 6 5 2" xfId="28342" xr:uid="{00000000-0005-0000-0000-00005D010000}"/>
    <cellStyle name="20% - Accent1 22 6 5 3" xfId="31768" xr:uid="{00000000-0005-0000-0000-00005E010000}"/>
    <cellStyle name="20% - Accent1 22 6 6" xfId="259" xr:uid="{00000000-0005-0000-0000-00005F010000}"/>
    <cellStyle name="20% - Accent1 22 6 6 2" xfId="28343" xr:uid="{00000000-0005-0000-0000-000060010000}"/>
    <cellStyle name="20% - Accent1 22 6 6 3" xfId="31769" xr:uid="{00000000-0005-0000-0000-000061010000}"/>
    <cellStyle name="20% - Accent1 22 6 7" xfId="28331" xr:uid="{00000000-0005-0000-0000-000062010000}"/>
    <cellStyle name="20% - Accent1 22 6 8" xfId="31757" xr:uid="{00000000-0005-0000-0000-000063010000}"/>
    <cellStyle name="20% - Accent1 22 7" xfId="260" xr:uid="{00000000-0005-0000-0000-000064010000}"/>
    <cellStyle name="20% - Accent1 22 7 2" xfId="261" xr:uid="{00000000-0005-0000-0000-000065010000}"/>
    <cellStyle name="20% - Accent1 22 7 2 2" xfId="262" xr:uid="{00000000-0005-0000-0000-000066010000}"/>
    <cellStyle name="20% - Accent1 22 7 2 2 2" xfId="28346" xr:uid="{00000000-0005-0000-0000-000067010000}"/>
    <cellStyle name="20% - Accent1 22 7 2 2 3" xfId="31772" xr:uid="{00000000-0005-0000-0000-000068010000}"/>
    <cellStyle name="20% - Accent1 22 7 2 3" xfId="263" xr:uid="{00000000-0005-0000-0000-000069010000}"/>
    <cellStyle name="20% - Accent1 22 7 2 3 2" xfId="28347" xr:uid="{00000000-0005-0000-0000-00006A010000}"/>
    <cellStyle name="20% - Accent1 22 7 2 3 3" xfId="31773" xr:uid="{00000000-0005-0000-0000-00006B010000}"/>
    <cellStyle name="20% - Accent1 22 7 2 4" xfId="28345" xr:uid="{00000000-0005-0000-0000-00006C010000}"/>
    <cellStyle name="20% - Accent1 22 7 2 5" xfId="31771" xr:uid="{00000000-0005-0000-0000-00006D010000}"/>
    <cellStyle name="20% - Accent1 22 7 3" xfId="264" xr:uid="{00000000-0005-0000-0000-00006E010000}"/>
    <cellStyle name="20% - Accent1 22 7 3 2" xfId="28348" xr:uid="{00000000-0005-0000-0000-00006F010000}"/>
    <cellStyle name="20% - Accent1 22 7 3 3" xfId="31774" xr:uid="{00000000-0005-0000-0000-000070010000}"/>
    <cellStyle name="20% - Accent1 22 7 4" xfId="265" xr:uid="{00000000-0005-0000-0000-000071010000}"/>
    <cellStyle name="20% - Accent1 22 7 4 2" xfId="28349" xr:uid="{00000000-0005-0000-0000-000072010000}"/>
    <cellStyle name="20% - Accent1 22 7 4 3" xfId="31775" xr:uid="{00000000-0005-0000-0000-000073010000}"/>
    <cellStyle name="20% - Accent1 22 7 5" xfId="28344" xr:uid="{00000000-0005-0000-0000-000074010000}"/>
    <cellStyle name="20% - Accent1 22 7 6" xfId="31770" xr:uid="{00000000-0005-0000-0000-000075010000}"/>
    <cellStyle name="20% - Accent1 22 8" xfId="266" xr:uid="{00000000-0005-0000-0000-000076010000}"/>
    <cellStyle name="20% - Accent1 22 8 2" xfId="267" xr:uid="{00000000-0005-0000-0000-000077010000}"/>
    <cellStyle name="20% - Accent1 22 8 2 2" xfId="268" xr:uid="{00000000-0005-0000-0000-000078010000}"/>
    <cellStyle name="20% - Accent1 22 8 2 2 2" xfId="28352" xr:uid="{00000000-0005-0000-0000-000079010000}"/>
    <cellStyle name="20% - Accent1 22 8 2 2 3" xfId="31778" xr:uid="{00000000-0005-0000-0000-00007A010000}"/>
    <cellStyle name="20% - Accent1 22 8 2 3" xfId="269" xr:uid="{00000000-0005-0000-0000-00007B010000}"/>
    <cellStyle name="20% - Accent1 22 8 2 3 2" xfId="28353" xr:uid="{00000000-0005-0000-0000-00007C010000}"/>
    <cellStyle name="20% - Accent1 22 8 2 3 3" xfId="31779" xr:uid="{00000000-0005-0000-0000-00007D010000}"/>
    <cellStyle name="20% - Accent1 22 8 2 4" xfId="28351" xr:uid="{00000000-0005-0000-0000-00007E010000}"/>
    <cellStyle name="20% - Accent1 22 8 2 5" xfId="31777" xr:uid="{00000000-0005-0000-0000-00007F010000}"/>
    <cellStyle name="20% - Accent1 22 8 3" xfId="270" xr:uid="{00000000-0005-0000-0000-000080010000}"/>
    <cellStyle name="20% - Accent1 22 8 3 2" xfId="28354" xr:uid="{00000000-0005-0000-0000-000081010000}"/>
    <cellStyle name="20% - Accent1 22 8 3 3" xfId="31780" xr:uid="{00000000-0005-0000-0000-000082010000}"/>
    <cellStyle name="20% - Accent1 22 8 4" xfId="271" xr:uid="{00000000-0005-0000-0000-000083010000}"/>
    <cellStyle name="20% - Accent1 22 8 4 2" xfId="28355" xr:uid="{00000000-0005-0000-0000-000084010000}"/>
    <cellStyle name="20% - Accent1 22 8 4 3" xfId="31781" xr:uid="{00000000-0005-0000-0000-000085010000}"/>
    <cellStyle name="20% - Accent1 22 8 5" xfId="28350" xr:uid="{00000000-0005-0000-0000-000086010000}"/>
    <cellStyle name="20% - Accent1 22 8 6" xfId="31776" xr:uid="{00000000-0005-0000-0000-000087010000}"/>
    <cellStyle name="20% - Accent1 22 9" xfId="272" xr:uid="{00000000-0005-0000-0000-000088010000}"/>
    <cellStyle name="20% - Accent1 22 9 2" xfId="273" xr:uid="{00000000-0005-0000-0000-000089010000}"/>
    <cellStyle name="20% - Accent1 22 9 2 2" xfId="28357" xr:uid="{00000000-0005-0000-0000-00008A010000}"/>
    <cellStyle name="20% - Accent1 22 9 2 3" xfId="31783" xr:uid="{00000000-0005-0000-0000-00008B010000}"/>
    <cellStyle name="20% - Accent1 22 9 3" xfId="274" xr:uid="{00000000-0005-0000-0000-00008C010000}"/>
    <cellStyle name="20% - Accent1 22 9 3 2" xfId="28358" xr:uid="{00000000-0005-0000-0000-00008D010000}"/>
    <cellStyle name="20% - Accent1 22 9 3 3" xfId="31784" xr:uid="{00000000-0005-0000-0000-00008E010000}"/>
    <cellStyle name="20% - Accent1 22 9 4" xfId="28356" xr:uid="{00000000-0005-0000-0000-00008F010000}"/>
    <cellStyle name="20% - Accent1 22 9 5" xfId="31782" xr:uid="{00000000-0005-0000-0000-000090010000}"/>
    <cellStyle name="20% - Accent1 23" xfId="275" xr:uid="{00000000-0005-0000-0000-000091010000}"/>
    <cellStyle name="20% - Accent1 23 10" xfId="276" xr:uid="{00000000-0005-0000-0000-000092010000}"/>
    <cellStyle name="20% - Accent1 23 10 2" xfId="28360" xr:uid="{00000000-0005-0000-0000-000093010000}"/>
    <cellStyle name="20% - Accent1 23 10 3" xfId="31786" xr:uid="{00000000-0005-0000-0000-000094010000}"/>
    <cellStyle name="20% - Accent1 23 11" xfId="277" xr:uid="{00000000-0005-0000-0000-000095010000}"/>
    <cellStyle name="20% - Accent1 23 11 2" xfId="28361" xr:uid="{00000000-0005-0000-0000-000096010000}"/>
    <cellStyle name="20% - Accent1 23 11 3" xfId="31787" xr:uid="{00000000-0005-0000-0000-000097010000}"/>
    <cellStyle name="20% - Accent1 23 12" xfId="278" xr:uid="{00000000-0005-0000-0000-000098010000}"/>
    <cellStyle name="20% - Accent1 23 12 2" xfId="28362" xr:uid="{00000000-0005-0000-0000-000099010000}"/>
    <cellStyle name="20% - Accent1 23 12 3" xfId="31788" xr:uid="{00000000-0005-0000-0000-00009A010000}"/>
    <cellStyle name="20% - Accent1 23 13" xfId="279" xr:uid="{00000000-0005-0000-0000-00009B010000}"/>
    <cellStyle name="20% - Accent1 23 13 2" xfId="28363" xr:uid="{00000000-0005-0000-0000-00009C010000}"/>
    <cellStyle name="20% - Accent1 23 13 3" xfId="31789" xr:uid="{00000000-0005-0000-0000-00009D010000}"/>
    <cellStyle name="20% - Accent1 23 14" xfId="28359" xr:uid="{00000000-0005-0000-0000-00009E010000}"/>
    <cellStyle name="20% - Accent1 23 15" xfId="31785" xr:uid="{00000000-0005-0000-0000-00009F010000}"/>
    <cellStyle name="20% - Accent1 23 2" xfId="280" xr:uid="{00000000-0005-0000-0000-0000A0010000}"/>
    <cellStyle name="20% - Accent1 23 2 10" xfId="31790" xr:uid="{00000000-0005-0000-0000-0000A1010000}"/>
    <cellStyle name="20% - Accent1 23 2 2" xfId="281" xr:uid="{00000000-0005-0000-0000-0000A2010000}"/>
    <cellStyle name="20% - Accent1 23 2 2 2" xfId="282" xr:uid="{00000000-0005-0000-0000-0000A3010000}"/>
    <cellStyle name="20% - Accent1 23 2 2 2 2" xfId="283" xr:uid="{00000000-0005-0000-0000-0000A4010000}"/>
    <cellStyle name="20% - Accent1 23 2 2 2 2 2" xfId="28367" xr:uid="{00000000-0005-0000-0000-0000A5010000}"/>
    <cellStyle name="20% - Accent1 23 2 2 2 2 3" xfId="31793" xr:uid="{00000000-0005-0000-0000-0000A6010000}"/>
    <cellStyle name="20% - Accent1 23 2 2 2 3" xfId="284" xr:uid="{00000000-0005-0000-0000-0000A7010000}"/>
    <cellStyle name="20% - Accent1 23 2 2 2 3 2" xfId="28368" xr:uid="{00000000-0005-0000-0000-0000A8010000}"/>
    <cellStyle name="20% - Accent1 23 2 2 2 3 3" xfId="31794" xr:uid="{00000000-0005-0000-0000-0000A9010000}"/>
    <cellStyle name="20% - Accent1 23 2 2 2 4" xfId="285" xr:uid="{00000000-0005-0000-0000-0000AA010000}"/>
    <cellStyle name="20% - Accent1 23 2 2 2 4 2" xfId="28369" xr:uid="{00000000-0005-0000-0000-0000AB010000}"/>
    <cellStyle name="20% - Accent1 23 2 2 2 4 3" xfId="31795" xr:uid="{00000000-0005-0000-0000-0000AC010000}"/>
    <cellStyle name="20% - Accent1 23 2 2 2 5" xfId="286" xr:uid="{00000000-0005-0000-0000-0000AD010000}"/>
    <cellStyle name="20% - Accent1 23 2 2 2 5 2" xfId="28370" xr:uid="{00000000-0005-0000-0000-0000AE010000}"/>
    <cellStyle name="20% - Accent1 23 2 2 2 5 3" xfId="31796" xr:uid="{00000000-0005-0000-0000-0000AF010000}"/>
    <cellStyle name="20% - Accent1 23 2 2 2 6" xfId="28366" xr:uid="{00000000-0005-0000-0000-0000B0010000}"/>
    <cellStyle name="20% - Accent1 23 2 2 2 7" xfId="31792" xr:uid="{00000000-0005-0000-0000-0000B1010000}"/>
    <cellStyle name="20% - Accent1 23 2 2 3" xfId="287" xr:uid="{00000000-0005-0000-0000-0000B2010000}"/>
    <cellStyle name="20% - Accent1 23 2 2 3 2" xfId="28371" xr:uid="{00000000-0005-0000-0000-0000B3010000}"/>
    <cellStyle name="20% - Accent1 23 2 2 3 3" xfId="31797" xr:uid="{00000000-0005-0000-0000-0000B4010000}"/>
    <cellStyle name="20% - Accent1 23 2 2 4" xfId="288" xr:uid="{00000000-0005-0000-0000-0000B5010000}"/>
    <cellStyle name="20% - Accent1 23 2 2 4 2" xfId="28372" xr:uid="{00000000-0005-0000-0000-0000B6010000}"/>
    <cellStyle name="20% - Accent1 23 2 2 4 3" xfId="31798" xr:uid="{00000000-0005-0000-0000-0000B7010000}"/>
    <cellStyle name="20% - Accent1 23 2 2 5" xfId="289" xr:uid="{00000000-0005-0000-0000-0000B8010000}"/>
    <cellStyle name="20% - Accent1 23 2 2 5 2" xfId="28373" xr:uid="{00000000-0005-0000-0000-0000B9010000}"/>
    <cellStyle name="20% - Accent1 23 2 2 5 3" xfId="31799" xr:uid="{00000000-0005-0000-0000-0000BA010000}"/>
    <cellStyle name="20% - Accent1 23 2 2 6" xfId="290" xr:uid="{00000000-0005-0000-0000-0000BB010000}"/>
    <cellStyle name="20% - Accent1 23 2 2 6 2" xfId="28374" xr:uid="{00000000-0005-0000-0000-0000BC010000}"/>
    <cellStyle name="20% - Accent1 23 2 2 6 3" xfId="31800" xr:uid="{00000000-0005-0000-0000-0000BD010000}"/>
    <cellStyle name="20% - Accent1 23 2 2 7" xfId="28365" xr:uid="{00000000-0005-0000-0000-0000BE010000}"/>
    <cellStyle name="20% - Accent1 23 2 2 8" xfId="31791" xr:uid="{00000000-0005-0000-0000-0000BF010000}"/>
    <cellStyle name="20% - Accent1 23 2 3" xfId="291" xr:uid="{00000000-0005-0000-0000-0000C0010000}"/>
    <cellStyle name="20% - Accent1 23 2 3 2" xfId="292" xr:uid="{00000000-0005-0000-0000-0000C1010000}"/>
    <cellStyle name="20% - Accent1 23 2 3 2 2" xfId="293" xr:uid="{00000000-0005-0000-0000-0000C2010000}"/>
    <cellStyle name="20% - Accent1 23 2 3 2 2 2" xfId="28377" xr:uid="{00000000-0005-0000-0000-0000C3010000}"/>
    <cellStyle name="20% - Accent1 23 2 3 2 2 3" xfId="31803" xr:uid="{00000000-0005-0000-0000-0000C4010000}"/>
    <cellStyle name="20% - Accent1 23 2 3 2 3" xfId="294" xr:uid="{00000000-0005-0000-0000-0000C5010000}"/>
    <cellStyle name="20% - Accent1 23 2 3 2 3 2" xfId="28378" xr:uid="{00000000-0005-0000-0000-0000C6010000}"/>
    <cellStyle name="20% - Accent1 23 2 3 2 3 3" xfId="31804" xr:uid="{00000000-0005-0000-0000-0000C7010000}"/>
    <cellStyle name="20% - Accent1 23 2 3 2 4" xfId="28376" xr:uid="{00000000-0005-0000-0000-0000C8010000}"/>
    <cellStyle name="20% - Accent1 23 2 3 2 5" xfId="31802" xr:uid="{00000000-0005-0000-0000-0000C9010000}"/>
    <cellStyle name="20% - Accent1 23 2 3 3" xfId="295" xr:uid="{00000000-0005-0000-0000-0000CA010000}"/>
    <cellStyle name="20% - Accent1 23 2 3 3 2" xfId="28379" xr:uid="{00000000-0005-0000-0000-0000CB010000}"/>
    <cellStyle name="20% - Accent1 23 2 3 3 3" xfId="31805" xr:uid="{00000000-0005-0000-0000-0000CC010000}"/>
    <cellStyle name="20% - Accent1 23 2 3 4" xfId="296" xr:uid="{00000000-0005-0000-0000-0000CD010000}"/>
    <cellStyle name="20% - Accent1 23 2 3 4 2" xfId="28380" xr:uid="{00000000-0005-0000-0000-0000CE010000}"/>
    <cellStyle name="20% - Accent1 23 2 3 4 3" xfId="31806" xr:uid="{00000000-0005-0000-0000-0000CF010000}"/>
    <cellStyle name="20% - Accent1 23 2 3 5" xfId="297" xr:uid="{00000000-0005-0000-0000-0000D0010000}"/>
    <cellStyle name="20% - Accent1 23 2 3 5 2" xfId="28381" xr:uid="{00000000-0005-0000-0000-0000D1010000}"/>
    <cellStyle name="20% - Accent1 23 2 3 5 3" xfId="31807" xr:uid="{00000000-0005-0000-0000-0000D2010000}"/>
    <cellStyle name="20% - Accent1 23 2 3 6" xfId="298" xr:uid="{00000000-0005-0000-0000-0000D3010000}"/>
    <cellStyle name="20% - Accent1 23 2 3 6 2" xfId="28382" xr:uid="{00000000-0005-0000-0000-0000D4010000}"/>
    <cellStyle name="20% - Accent1 23 2 3 6 3" xfId="31808" xr:uid="{00000000-0005-0000-0000-0000D5010000}"/>
    <cellStyle name="20% - Accent1 23 2 3 7" xfId="28375" xr:uid="{00000000-0005-0000-0000-0000D6010000}"/>
    <cellStyle name="20% - Accent1 23 2 3 8" xfId="31801" xr:uid="{00000000-0005-0000-0000-0000D7010000}"/>
    <cellStyle name="20% - Accent1 23 2 4" xfId="299" xr:uid="{00000000-0005-0000-0000-0000D8010000}"/>
    <cellStyle name="20% - Accent1 23 2 4 2" xfId="300" xr:uid="{00000000-0005-0000-0000-0000D9010000}"/>
    <cellStyle name="20% - Accent1 23 2 4 2 2" xfId="28384" xr:uid="{00000000-0005-0000-0000-0000DA010000}"/>
    <cellStyle name="20% - Accent1 23 2 4 2 3" xfId="31810" xr:uid="{00000000-0005-0000-0000-0000DB010000}"/>
    <cellStyle name="20% - Accent1 23 2 4 3" xfId="301" xr:uid="{00000000-0005-0000-0000-0000DC010000}"/>
    <cellStyle name="20% - Accent1 23 2 4 3 2" xfId="28385" xr:uid="{00000000-0005-0000-0000-0000DD010000}"/>
    <cellStyle name="20% - Accent1 23 2 4 3 3" xfId="31811" xr:uid="{00000000-0005-0000-0000-0000DE010000}"/>
    <cellStyle name="20% - Accent1 23 2 4 4" xfId="28383" xr:uid="{00000000-0005-0000-0000-0000DF010000}"/>
    <cellStyle name="20% - Accent1 23 2 4 5" xfId="31809" xr:uid="{00000000-0005-0000-0000-0000E0010000}"/>
    <cellStyle name="20% - Accent1 23 2 5" xfId="302" xr:uid="{00000000-0005-0000-0000-0000E1010000}"/>
    <cellStyle name="20% - Accent1 23 2 5 2" xfId="28386" xr:uid="{00000000-0005-0000-0000-0000E2010000}"/>
    <cellStyle name="20% - Accent1 23 2 5 3" xfId="31812" xr:uid="{00000000-0005-0000-0000-0000E3010000}"/>
    <cellStyle name="20% - Accent1 23 2 6" xfId="303" xr:uid="{00000000-0005-0000-0000-0000E4010000}"/>
    <cellStyle name="20% - Accent1 23 2 6 2" xfId="28387" xr:uid="{00000000-0005-0000-0000-0000E5010000}"/>
    <cellStyle name="20% - Accent1 23 2 6 3" xfId="31813" xr:uid="{00000000-0005-0000-0000-0000E6010000}"/>
    <cellStyle name="20% - Accent1 23 2 7" xfId="304" xr:uid="{00000000-0005-0000-0000-0000E7010000}"/>
    <cellStyle name="20% - Accent1 23 2 7 2" xfId="28388" xr:uid="{00000000-0005-0000-0000-0000E8010000}"/>
    <cellStyle name="20% - Accent1 23 2 7 3" xfId="31814" xr:uid="{00000000-0005-0000-0000-0000E9010000}"/>
    <cellStyle name="20% - Accent1 23 2 8" xfId="305" xr:uid="{00000000-0005-0000-0000-0000EA010000}"/>
    <cellStyle name="20% - Accent1 23 2 8 2" xfId="28389" xr:uid="{00000000-0005-0000-0000-0000EB010000}"/>
    <cellStyle name="20% - Accent1 23 2 8 3" xfId="31815" xr:uid="{00000000-0005-0000-0000-0000EC010000}"/>
    <cellStyle name="20% - Accent1 23 2 9" xfId="28364" xr:uid="{00000000-0005-0000-0000-0000ED010000}"/>
    <cellStyle name="20% - Accent1 23 3" xfId="306" xr:uid="{00000000-0005-0000-0000-0000EE010000}"/>
    <cellStyle name="20% - Accent1 23 3 2" xfId="307" xr:uid="{00000000-0005-0000-0000-0000EF010000}"/>
    <cellStyle name="20% - Accent1 23 3 2 2" xfId="308" xr:uid="{00000000-0005-0000-0000-0000F0010000}"/>
    <cellStyle name="20% - Accent1 23 3 2 2 2" xfId="309" xr:uid="{00000000-0005-0000-0000-0000F1010000}"/>
    <cellStyle name="20% - Accent1 23 3 2 2 2 2" xfId="28392" xr:uid="{00000000-0005-0000-0000-0000F2010000}"/>
    <cellStyle name="20% - Accent1 23 3 2 2 2 3" xfId="31818" xr:uid="{00000000-0005-0000-0000-0000F3010000}"/>
    <cellStyle name="20% - Accent1 23 3 2 2 3" xfId="310" xr:uid="{00000000-0005-0000-0000-0000F4010000}"/>
    <cellStyle name="20% - Accent1 23 3 2 2 3 2" xfId="28393" xr:uid="{00000000-0005-0000-0000-0000F5010000}"/>
    <cellStyle name="20% - Accent1 23 3 2 2 3 3" xfId="31819" xr:uid="{00000000-0005-0000-0000-0000F6010000}"/>
    <cellStyle name="20% - Accent1 23 3 2 2 4" xfId="28391" xr:uid="{00000000-0005-0000-0000-0000F7010000}"/>
    <cellStyle name="20% - Accent1 23 3 2 2 5" xfId="31817" xr:uid="{00000000-0005-0000-0000-0000F8010000}"/>
    <cellStyle name="20% - Accent1 23 3 2 3" xfId="311" xr:uid="{00000000-0005-0000-0000-0000F9010000}"/>
    <cellStyle name="20% - Accent1 23 3 2 3 2" xfId="28394" xr:uid="{00000000-0005-0000-0000-0000FA010000}"/>
    <cellStyle name="20% - Accent1 23 3 2 3 3" xfId="31820" xr:uid="{00000000-0005-0000-0000-0000FB010000}"/>
    <cellStyle name="20% - Accent1 23 3 2 4" xfId="312" xr:uid="{00000000-0005-0000-0000-0000FC010000}"/>
    <cellStyle name="20% - Accent1 23 3 2 4 2" xfId="28395" xr:uid="{00000000-0005-0000-0000-0000FD010000}"/>
    <cellStyle name="20% - Accent1 23 3 2 4 3" xfId="31821" xr:uid="{00000000-0005-0000-0000-0000FE010000}"/>
    <cellStyle name="20% - Accent1 23 3 2 5" xfId="28390" xr:uid="{00000000-0005-0000-0000-0000FF010000}"/>
    <cellStyle name="20% - Accent1 23 3 2 6" xfId="31816" xr:uid="{00000000-0005-0000-0000-000000020000}"/>
    <cellStyle name="20% - Accent1 23 3 3" xfId="313" xr:uid="{00000000-0005-0000-0000-000001020000}"/>
    <cellStyle name="20% - Accent1 23 3 3 2" xfId="314" xr:uid="{00000000-0005-0000-0000-000002020000}"/>
    <cellStyle name="20% - Accent1 23 3 3 2 2" xfId="315" xr:uid="{00000000-0005-0000-0000-000003020000}"/>
    <cellStyle name="20% - Accent1 23 3 3 2 2 2" xfId="28398" xr:uid="{00000000-0005-0000-0000-000004020000}"/>
    <cellStyle name="20% - Accent1 23 3 3 2 2 3" xfId="31824" xr:uid="{00000000-0005-0000-0000-000005020000}"/>
    <cellStyle name="20% - Accent1 23 3 3 2 3" xfId="316" xr:uid="{00000000-0005-0000-0000-000006020000}"/>
    <cellStyle name="20% - Accent1 23 3 3 2 3 2" xfId="28399" xr:uid="{00000000-0005-0000-0000-000007020000}"/>
    <cellStyle name="20% - Accent1 23 3 3 2 3 3" xfId="31825" xr:uid="{00000000-0005-0000-0000-000008020000}"/>
    <cellStyle name="20% - Accent1 23 3 3 2 4" xfId="28397" xr:uid="{00000000-0005-0000-0000-000009020000}"/>
    <cellStyle name="20% - Accent1 23 3 3 2 5" xfId="31823" xr:uid="{00000000-0005-0000-0000-00000A020000}"/>
    <cellStyle name="20% - Accent1 23 3 3 3" xfId="317" xr:uid="{00000000-0005-0000-0000-00000B020000}"/>
    <cellStyle name="20% - Accent1 23 3 3 3 2" xfId="28400" xr:uid="{00000000-0005-0000-0000-00000C020000}"/>
    <cellStyle name="20% - Accent1 23 3 3 3 3" xfId="31826" xr:uid="{00000000-0005-0000-0000-00000D020000}"/>
    <cellStyle name="20% - Accent1 23 3 3 4" xfId="318" xr:uid="{00000000-0005-0000-0000-00000E020000}"/>
    <cellStyle name="20% - Accent1 23 3 3 4 2" xfId="28401" xr:uid="{00000000-0005-0000-0000-00000F020000}"/>
    <cellStyle name="20% - Accent1 23 3 3 4 3" xfId="31827" xr:uid="{00000000-0005-0000-0000-000010020000}"/>
    <cellStyle name="20% - Accent1 23 3 3 5" xfId="28396" xr:uid="{00000000-0005-0000-0000-000011020000}"/>
    <cellStyle name="20% - Accent1 23 3 3 6" xfId="31822" xr:uid="{00000000-0005-0000-0000-000012020000}"/>
    <cellStyle name="20% - Accent1 23 3 4" xfId="319" xr:uid="{00000000-0005-0000-0000-000013020000}"/>
    <cellStyle name="20% - Accent1 23 3 4 2" xfId="320" xr:uid="{00000000-0005-0000-0000-000014020000}"/>
    <cellStyle name="20% - Accent1 23 3 4 2 2" xfId="28403" xr:uid="{00000000-0005-0000-0000-000015020000}"/>
    <cellStyle name="20% - Accent1 23 3 4 2 3" xfId="31829" xr:uid="{00000000-0005-0000-0000-000016020000}"/>
    <cellStyle name="20% - Accent1 23 3 4 3" xfId="321" xr:uid="{00000000-0005-0000-0000-000017020000}"/>
    <cellStyle name="20% - Accent1 23 3 4 3 2" xfId="28404" xr:uid="{00000000-0005-0000-0000-000018020000}"/>
    <cellStyle name="20% - Accent1 23 3 4 3 3" xfId="31830" xr:uid="{00000000-0005-0000-0000-000019020000}"/>
    <cellStyle name="20% - Accent1 23 3 4 4" xfId="28402" xr:uid="{00000000-0005-0000-0000-00001A020000}"/>
    <cellStyle name="20% - Accent1 23 3 4 5" xfId="31828" xr:uid="{00000000-0005-0000-0000-00001B020000}"/>
    <cellStyle name="20% - Accent1 23 4" xfId="322" xr:uid="{00000000-0005-0000-0000-00001C020000}"/>
    <cellStyle name="20% - Accent1 23 4 2" xfId="323" xr:uid="{00000000-0005-0000-0000-00001D020000}"/>
    <cellStyle name="20% - Accent1 23 4 2 2" xfId="324" xr:uid="{00000000-0005-0000-0000-00001E020000}"/>
    <cellStyle name="20% - Accent1 23 4 2 2 2" xfId="325" xr:uid="{00000000-0005-0000-0000-00001F020000}"/>
    <cellStyle name="20% - Accent1 23 4 2 2 2 2" xfId="28407" xr:uid="{00000000-0005-0000-0000-000020020000}"/>
    <cellStyle name="20% - Accent1 23 4 2 2 2 3" xfId="31833" xr:uid="{00000000-0005-0000-0000-000021020000}"/>
    <cellStyle name="20% - Accent1 23 4 2 2 3" xfId="326" xr:uid="{00000000-0005-0000-0000-000022020000}"/>
    <cellStyle name="20% - Accent1 23 4 2 2 3 2" xfId="28408" xr:uid="{00000000-0005-0000-0000-000023020000}"/>
    <cellStyle name="20% - Accent1 23 4 2 2 3 3" xfId="31834" xr:uid="{00000000-0005-0000-0000-000024020000}"/>
    <cellStyle name="20% - Accent1 23 4 2 2 4" xfId="28406" xr:uid="{00000000-0005-0000-0000-000025020000}"/>
    <cellStyle name="20% - Accent1 23 4 2 2 5" xfId="31832" xr:uid="{00000000-0005-0000-0000-000026020000}"/>
    <cellStyle name="20% - Accent1 23 4 2 3" xfId="327" xr:uid="{00000000-0005-0000-0000-000027020000}"/>
    <cellStyle name="20% - Accent1 23 4 2 3 2" xfId="28409" xr:uid="{00000000-0005-0000-0000-000028020000}"/>
    <cellStyle name="20% - Accent1 23 4 2 3 3" xfId="31835" xr:uid="{00000000-0005-0000-0000-000029020000}"/>
    <cellStyle name="20% - Accent1 23 4 2 4" xfId="328" xr:uid="{00000000-0005-0000-0000-00002A020000}"/>
    <cellStyle name="20% - Accent1 23 4 2 4 2" xfId="28410" xr:uid="{00000000-0005-0000-0000-00002B020000}"/>
    <cellStyle name="20% - Accent1 23 4 2 4 3" xfId="31836" xr:uid="{00000000-0005-0000-0000-00002C020000}"/>
    <cellStyle name="20% - Accent1 23 4 2 5" xfId="28405" xr:uid="{00000000-0005-0000-0000-00002D020000}"/>
    <cellStyle name="20% - Accent1 23 4 2 6" xfId="31831" xr:uid="{00000000-0005-0000-0000-00002E020000}"/>
    <cellStyle name="20% - Accent1 23 4 3" xfId="329" xr:uid="{00000000-0005-0000-0000-00002F020000}"/>
    <cellStyle name="20% - Accent1 23 4 3 2" xfId="330" xr:uid="{00000000-0005-0000-0000-000030020000}"/>
    <cellStyle name="20% - Accent1 23 4 3 2 2" xfId="331" xr:uid="{00000000-0005-0000-0000-000031020000}"/>
    <cellStyle name="20% - Accent1 23 4 3 2 2 2" xfId="28413" xr:uid="{00000000-0005-0000-0000-000032020000}"/>
    <cellStyle name="20% - Accent1 23 4 3 2 2 3" xfId="31839" xr:uid="{00000000-0005-0000-0000-000033020000}"/>
    <cellStyle name="20% - Accent1 23 4 3 2 3" xfId="332" xr:uid="{00000000-0005-0000-0000-000034020000}"/>
    <cellStyle name="20% - Accent1 23 4 3 2 3 2" xfId="28414" xr:uid="{00000000-0005-0000-0000-000035020000}"/>
    <cellStyle name="20% - Accent1 23 4 3 2 3 3" xfId="31840" xr:uid="{00000000-0005-0000-0000-000036020000}"/>
    <cellStyle name="20% - Accent1 23 4 3 2 4" xfId="28412" xr:uid="{00000000-0005-0000-0000-000037020000}"/>
    <cellStyle name="20% - Accent1 23 4 3 2 5" xfId="31838" xr:uid="{00000000-0005-0000-0000-000038020000}"/>
    <cellStyle name="20% - Accent1 23 4 3 3" xfId="333" xr:uid="{00000000-0005-0000-0000-000039020000}"/>
    <cellStyle name="20% - Accent1 23 4 3 3 2" xfId="28415" xr:uid="{00000000-0005-0000-0000-00003A020000}"/>
    <cellStyle name="20% - Accent1 23 4 3 3 3" xfId="31841" xr:uid="{00000000-0005-0000-0000-00003B020000}"/>
    <cellStyle name="20% - Accent1 23 4 3 4" xfId="334" xr:uid="{00000000-0005-0000-0000-00003C020000}"/>
    <cellStyle name="20% - Accent1 23 4 3 4 2" xfId="28416" xr:uid="{00000000-0005-0000-0000-00003D020000}"/>
    <cellStyle name="20% - Accent1 23 4 3 4 3" xfId="31842" xr:uid="{00000000-0005-0000-0000-00003E020000}"/>
    <cellStyle name="20% - Accent1 23 4 3 5" xfId="28411" xr:uid="{00000000-0005-0000-0000-00003F020000}"/>
    <cellStyle name="20% - Accent1 23 4 3 6" xfId="31837" xr:uid="{00000000-0005-0000-0000-000040020000}"/>
    <cellStyle name="20% - Accent1 23 4 4" xfId="335" xr:uid="{00000000-0005-0000-0000-000041020000}"/>
    <cellStyle name="20% - Accent1 23 4 4 2" xfId="336" xr:uid="{00000000-0005-0000-0000-000042020000}"/>
    <cellStyle name="20% - Accent1 23 4 4 2 2" xfId="28418" xr:uid="{00000000-0005-0000-0000-000043020000}"/>
    <cellStyle name="20% - Accent1 23 4 4 2 3" xfId="31844" xr:uid="{00000000-0005-0000-0000-000044020000}"/>
    <cellStyle name="20% - Accent1 23 4 4 3" xfId="337" xr:uid="{00000000-0005-0000-0000-000045020000}"/>
    <cellStyle name="20% - Accent1 23 4 4 3 2" xfId="28419" xr:uid="{00000000-0005-0000-0000-000046020000}"/>
    <cellStyle name="20% - Accent1 23 4 4 3 3" xfId="31845" xr:uid="{00000000-0005-0000-0000-000047020000}"/>
    <cellStyle name="20% - Accent1 23 4 4 4" xfId="28417" xr:uid="{00000000-0005-0000-0000-000048020000}"/>
    <cellStyle name="20% - Accent1 23 4 4 5" xfId="31843" xr:uid="{00000000-0005-0000-0000-000049020000}"/>
    <cellStyle name="20% - Accent1 23 5" xfId="338" xr:uid="{00000000-0005-0000-0000-00004A020000}"/>
    <cellStyle name="20% - Accent1 23 5 2" xfId="339" xr:uid="{00000000-0005-0000-0000-00004B020000}"/>
    <cellStyle name="20% - Accent1 23 5 2 2" xfId="340" xr:uid="{00000000-0005-0000-0000-00004C020000}"/>
    <cellStyle name="20% - Accent1 23 5 2 2 2" xfId="341" xr:uid="{00000000-0005-0000-0000-00004D020000}"/>
    <cellStyle name="20% - Accent1 23 5 2 2 2 2" xfId="28423" xr:uid="{00000000-0005-0000-0000-00004E020000}"/>
    <cellStyle name="20% - Accent1 23 5 2 2 2 3" xfId="31849" xr:uid="{00000000-0005-0000-0000-00004F020000}"/>
    <cellStyle name="20% - Accent1 23 5 2 2 3" xfId="342" xr:uid="{00000000-0005-0000-0000-000050020000}"/>
    <cellStyle name="20% - Accent1 23 5 2 2 3 2" xfId="28424" xr:uid="{00000000-0005-0000-0000-000051020000}"/>
    <cellStyle name="20% - Accent1 23 5 2 2 3 3" xfId="31850" xr:uid="{00000000-0005-0000-0000-000052020000}"/>
    <cellStyle name="20% - Accent1 23 5 2 2 4" xfId="28422" xr:uid="{00000000-0005-0000-0000-000053020000}"/>
    <cellStyle name="20% - Accent1 23 5 2 2 5" xfId="31848" xr:uid="{00000000-0005-0000-0000-000054020000}"/>
    <cellStyle name="20% - Accent1 23 5 2 3" xfId="343" xr:uid="{00000000-0005-0000-0000-000055020000}"/>
    <cellStyle name="20% - Accent1 23 5 2 3 2" xfId="28425" xr:uid="{00000000-0005-0000-0000-000056020000}"/>
    <cellStyle name="20% - Accent1 23 5 2 3 3" xfId="31851" xr:uid="{00000000-0005-0000-0000-000057020000}"/>
    <cellStyle name="20% - Accent1 23 5 2 4" xfId="344" xr:uid="{00000000-0005-0000-0000-000058020000}"/>
    <cellStyle name="20% - Accent1 23 5 2 4 2" xfId="28426" xr:uid="{00000000-0005-0000-0000-000059020000}"/>
    <cellStyle name="20% - Accent1 23 5 2 4 3" xfId="31852" xr:uid="{00000000-0005-0000-0000-00005A020000}"/>
    <cellStyle name="20% - Accent1 23 5 2 5" xfId="345" xr:uid="{00000000-0005-0000-0000-00005B020000}"/>
    <cellStyle name="20% - Accent1 23 5 2 5 2" xfId="28427" xr:uid="{00000000-0005-0000-0000-00005C020000}"/>
    <cellStyle name="20% - Accent1 23 5 2 5 3" xfId="31853" xr:uid="{00000000-0005-0000-0000-00005D020000}"/>
    <cellStyle name="20% - Accent1 23 5 2 6" xfId="346" xr:uid="{00000000-0005-0000-0000-00005E020000}"/>
    <cellStyle name="20% - Accent1 23 5 2 6 2" xfId="28428" xr:uid="{00000000-0005-0000-0000-00005F020000}"/>
    <cellStyle name="20% - Accent1 23 5 2 6 3" xfId="31854" xr:uid="{00000000-0005-0000-0000-000060020000}"/>
    <cellStyle name="20% - Accent1 23 5 2 7" xfId="28421" xr:uid="{00000000-0005-0000-0000-000061020000}"/>
    <cellStyle name="20% - Accent1 23 5 2 8" xfId="31847" xr:uid="{00000000-0005-0000-0000-000062020000}"/>
    <cellStyle name="20% - Accent1 23 5 3" xfId="347" xr:uid="{00000000-0005-0000-0000-000063020000}"/>
    <cellStyle name="20% - Accent1 23 5 3 2" xfId="348" xr:uid="{00000000-0005-0000-0000-000064020000}"/>
    <cellStyle name="20% - Accent1 23 5 3 2 2" xfId="28430" xr:uid="{00000000-0005-0000-0000-000065020000}"/>
    <cellStyle name="20% - Accent1 23 5 3 2 3" xfId="31856" xr:uid="{00000000-0005-0000-0000-000066020000}"/>
    <cellStyle name="20% - Accent1 23 5 3 3" xfId="349" xr:uid="{00000000-0005-0000-0000-000067020000}"/>
    <cellStyle name="20% - Accent1 23 5 3 3 2" xfId="28431" xr:uid="{00000000-0005-0000-0000-000068020000}"/>
    <cellStyle name="20% - Accent1 23 5 3 3 3" xfId="31857" xr:uid="{00000000-0005-0000-0000-000069020000}"/>
    <cellStyle name="20% - Accent1 23 5 3 4" xfId="28429" xr:uid="{00000000-0005-0000-0000-00006A020000}"/>
    <cellStyle name="20% - Accent1 23 5 3 5" xfId="31855" xr:uid="{00000000-0005-0000-0000-00006B020000}"/>
    <cellStyle name="20% - Accent1 23 5 4" xfId="350" xr:uid="{00000000-0005-0000-0000-00006C020000}"/>
    <cellStyle name="20% - Accent1 23 5 4 2" xfId="28432" xr:uid="{00000000-0005-0000-0000-00006D020000}"/>
    <cellStyle name="20% - Accent1 23 5 4 3" xfId="31858" xr:uid="{00000000-0005-0000-0000-00006E020000}"/>
    <cellStyle name="20% - Accent1 23 5 5" xfId="351" xr:uid="{00000000-0005-0000-0000-00006F020000}"/>
    <cellStyle name="20% - Accent1 23 5 5 2" xfId="28433" xr:uid="{00000000-0005-0000-0000-000070020000}"/>
    <cellStyle name="20% - Accent1 23 5 5 3" xfId="31859" xr:uid="{00000000-0005-0000-0000-000071020000}"/>
    <cellStyle name="20% - Accent1 23 5 6" xfId="352" xr:uid="{00000000-0005-0000-0000-000072020000}"/>
    <cellStyle name="20% - Accent1 23 5 6 2" xfId="28434" xr:uid="{00000000-0005-0000-0000-000073020000}"/>
    <cellStyle name="20% - Accent1 23 5 6 3" xfId="31860" xr:uid="{00000000-0005-0000-0000-000074020000}"/>
    <cellStyle name="20% - Accent1 23 5 7" xfId="353" xr:uid="{00000000-0005-0000-0000-000075020000}"/>
    <cellStyle name="20% - Accent1 23 5 7 2" xfId="28435" xr:uid="{00000000-0005-0000-0000-000076020000}"/>
    <cellStyle name="20% - Accent1 23 5 7 3" xfId="31861" xr:uid="{00000000-0005-0000-0000-000077020000}"/>
    <cellStyle name="20% - Accent1 23 5 8" xfId="28420" xr:uid="{00000000-0005-0000-0000-000078020000}"/>
    <cellStyle name="20% - Accent1 23 5 9" xfId="31846" xr:uid="{00000000-0005-0000-0000-000079020000}"/>
    <cellStyle name="20% - Accent1 23 6" xfId="354" xr:uid="{00000000-0005-0000-0000-00007A020000}"/>
    <cellStyle name="20% - Accent1 23 6 2" xfId="355" xr:uid="{00000000-0005-0000-0000-00007B020000}"/>
    <cellStyle name="20% - Accent1 23 6 2 2" xfId="356" xr:uid="{00000000-0005-0000-0000-00007C020000}"/>
    <cellStyle name="20% - Accent1 23 6 2 2 2" xfId="28438" xr:uid="{00000000-0005-0000-0000-00007D020000}"/>
    <cellStyle name="20% - Accent1 23 6 2 2 3" xfId="31864" xr:uid="{00000000-0005-0000-0000-00007E020000}"/>
    <cellStyle name="20% - Accent1 23 6 2 3" xfId="357" xr:uid="{00000000-0005-0000-0000-00007F020000}"/>
    <cellStyle name="20% - Accent1 23 6 2 3 2" xfId="28439" xr:uid="{00000000-0005-0000-0000-000080020000}"/>
    <cellStyle name="20% - Accent1 23 6 2 3 3" xfId="31865" xr:uid="{00000000-0005-0000-0000-000081020000}"/>
    <cellStyle name="20% - Accent1 23 6 2 4" xfId="28437" xr:uid="{00000000-0005-0000-0000-000082020000}"/>
    <cellStyle name="20% - Accent1 23 6 2 5" xfId="31863" xr:uid="{00000000-0005-0000-0000-000083020000}"/>
    <cellStyle name="20% - Accent1 23 6 3" xfId="358" xr:uid="{00000000-0005-0000-0000-000084020000}"/>
    <cellStyle name="20% - Accent1 23 6 3 2" xfId="28440" xr:uid="{00000000-0005-0000-0000-000085020000}"/>
    <cellStyle name="20% - Accent1 23 6 3 3" xfId="31866" xr:uid="{00000000-0005-0000-0000-000086020000}"/>
    <cellStyle name="20% - Accent1 23 6 4" xfId="359" xr:uid="{00000000-0005-0000-0000-000087020000}"/>
    <cellStyle name="20% - Accent1 23 6 4 2" xfId="28441" xr:uid="{00000000-0005-0000-0000-000088020000}"/>
    <cellStyle name="20% - Accent1 23 6 4 3" xfId="31867" xr:uid="{00000000-0005-0000-0000-000089020000}"/>
    <cellStyle name="20% - Accent1 23 6 5" xfId="360" xr:uid="{00000000-0005-0000-0000-00008A020000}"/>
    <cellStyle name="20% - Accent1 23 6 5 2" xfId="28442" xr:uid="{00000000-0005-0000-0000-00008B020000}"/>
    <cellStyle name="20% - Accent1 23 6 5 3" xfId="31868" xr:uid="{00000000-0005-0000-0000-00008C020000}"/>
    <cellStyle name="20% - Accent1 23 6 6" xfId="361" xr:uid="{00000000-0005-0000-0000-00008D020000}"/>
    <cellStyle name="20% - Accent1 23 6 6 2" xfId="28443" xr:uid="{00000000-0005-0000-0000-00008E020000}"/>
    <cellStyle name="20% - Accent1 23 6 6 3" xfId="31869" xr:uid="{00000000-0005-0000-0000-00008F020000}"/>
    <cellStyle name="20% - Accent1 23 6 7" xfId="28436" xr:uid="{00000000-0005-0000-0000-000090020000}"/>
    <cellStyle name="20% - Accent1 23 6 8" xfId="31862" xr:uid="{00000000-0005-0000-0000-000091020000}"/>
    <cellStyle name="20% - Accent1 23 7" xfId="362" xr:uid="{00000000-0005-0000-0000-000092020000}"/>
    <cellStyle name="20% - Accent1 23 7 2" xfId="363" xr:uid="{00000000-0005-0000-0000-000093020000}"/>
    <cellStyle name="20% - Accent1 23 7 2 2" xfId="364" xr:uid="{00000000-0005-0000-0000-000094020000}"/>
    <cellStyle name="20% - Accent1 23 7 2 2 2" xfId="28446" xr:uid="{00000000-0005-0000-0000-000095020000}"/>
    <cellStyle name="20% - Accent1 23 7 2 2 3" xfId="31872" xr:uid="{00000000-0005-0000-0000-000096020000}"/>
    <cellStyle name="20% - Accent1 23 7 2 3" xfId="365" xr:uid="{00000000-0005-0000-0000-000097020000}"/>
    <cellStyle name="20% - Accent1 23 7 2 3 2" xfId="28447" xr:uid="{00000000-0005-0000-0000-000098020000}"/>
    <cellStyle name="20% - Accent1 23 7 2 3 3" xfId="31873" xr:uid="{00000000-0005-0000-0000-000099020000}"/>
    <cellStyle name="20% - Accent1 23 7 2 4" xfId="28445" xr:uid="{00000000-0005-0000-0000-00009A020000}"/>
    <cellStyle name="20% - Accent1 23 7 2 5" xfId="31871" xr:uid="{00000000-0005-0000-0000-00009B020000}"/>
    <cellStyle name="20% - Accent1 23 7 3" xfId="366" xr:uid="{00000000-0005-0000-0000-00009C020000}"/>
    <cellStyle name="20% - Accent1 23 7 3 2" xfId="28448" xr:uid="{00000000-0005-0000-0000-00009D020000}"/>
    <cellStyle name="20% - Accent1 23 7 3 3" xfId="31874" xr:uid="{00000000-0005-0000-0000-00009E020000}"/>
    <cellStyle name="20% - Accent1 23 7 4" xfId="367" xr:uid="{00000000-0005-0000-0000-00009F020000}"/>
    <cellStyle name="20% - Accent1 23 7 4 2" xfId="28449" xr:uid="{00000000-0005-0000-0000-0000A0020000}"/>
    <cellStyle name="20% - Accent1 23 7 4 3" xfId="31875" xr:uid="{00000000-0005-0000-0000-0000A1020000}"/>
    <cellStyle name="20% - Accent1 23 7 5" xfId="368" xr:uid="{00000000-0005-0000-0000-0000A2020000}"/>
    <cellStyle name="20% - Accent1 23 7 5 2" xfId="28450" xr:uid="{00000000-0005-0000-0000-0000A3020000}"/>
    <cellStyle name="20% - Accent1 23 7 5 3" xfId="31876" xr:uid="{00000000-0005-0000-0000-0000A4020000}"/>
    <cellStyle name="20% - Accent1 23 7 6" xfId="28444" xr:uid="{00000000-0005-0000-0000-0000A5020000}"/>
    <cellStyle name="20% - Accent1 23 7 7" xfId="31870" xr:uid="{00000000-0005-0000-0000-0000A6020000}"/>
    <cellStyle name="20% - Accent1 23 8" xfId="369" xr:uid="{00000000-0005-0000-0000-0000A7020000}"/>
    <cellStyle name="20% - Accent1 23 8 2" xfId="370" xr:uid="{00000000-0005-0000-0000-0000A8020000}"/>
    <cellStyle name="20% - Accent1 23 8 2 2" xfId="28452" xr:uid="{00000000-0005-0000-0000-0000A9020000}"/>
    <cellStyle name="20% - Accent1 23 8 2 3" xfId="31878" xr:uid="{00000000-0005-0000-0000-0000AA020000}"/>
    <cellStyle name="20% - Accent1 23 8 3" xfId="371" xr:uid="{00000000-0005-0000-0000-0000AB020000}"/>
    <cellStyle name="20% - Accent1 23 8 3 2" xfId="28453" xr:uid="{00000000-0005-0000-0000-0000AC020000}"/>
    <cellStyle name="20% - Accent1 23 8 3 3" xfId="31879" xr:uid="{00000000-0005-0000-0000-0000AD020000}"/>
    <cellStyle name="20% - Accent1 23 8 4" xfId="28451" xr:uid="{00000000-0005-0000-0000-0000AE020000}"/>
    <cellStyle name="20% - Accent1 23 8 5" xfId="31877" xr:uid="{00000000-0005-0000-0000-0000AF020000}"/>
    <cellStyle name="20% - Accent1 23 9" xfId="372" xr:uid="{00000000-0005-0000-0000-0000B0020000}"/>
    <cellStyle name="20% - Accent1 23 9 2" xfId="28454" xr:uid="{00000000-0005-0000-0000-0000B1020000}"/>
    <cellStyle name="20% - Accent1 23 9 3" xfId="31880" xr:uid="{00000000-0005-0000-0000-0000B2020000}"/>
    <cellStyle name="20% - Accent1 24" xfId="373" xr:uid="{00000000-0005-0000-0000-0000B3020000}"/>
    <cellStyle name="20% - Accent1 24 10" xfId="374" xr:uid="{00000000-0005-0000-0000-0000B4020000}"/>
    <cellStyle name="20% - Accent1 24 10 2" xfId="28456" xr:uid="{00000000-0005-0000-0000-0000B5020000}"/>
    <cellStyle name="20% - Accent1 24 10 3" xfId="31882" xr:uid="{00000000-0005-0000-0000-0000B6020000}"/>
    <cellStyle name="20% - Accent1 24 11" xfId="375" xr:uid="{00000000-0005-0000-0000-0000B7020000}"/>
    <cellStyle name="20% - Accent1 24 11 2" xfId="28457" xr:uid="{00000000-0005-0000-0000-0000B8020000}"/>
    <cellStyle name="20% - Accent1 24 11 3" xfId="31883" xr:uid="{00000000-0005-0000-0000-0000B9020000}"/>
    <cellStyle name="20% - Accent1 24 12" xfId="376" xr:uid="{00000000-0005-0000-0000-0000BA020000}"/>
    <cellStyle name="20% - Accent1 24 12 2" xfId="28458" xr:uid="{00000000-0005-0000-0000-0000BB020000}"/>
    <cellStyle name="20% - Accent1 24 12 3" xfId="31884" xr:uid="{00000000-0005-0000-0000-0000BC020000}"/>
    <cellStyle name="20% - Accent1 24 13" xfId="28455" xr:uid="{00000000-0005-0000-0000-0000BD020000}"/>
    <cellStyle name="20% - Accent1 24 14" xfId="31881" xr:uid="{00000000-0005-0000-0000-0000BE020000}"/>
    <cellStyle name="20% - Accent1 24 2" xfId="377" xr:uid="{00000000-0005-0000-0000-0000BF020000}"/>
    <cellStyle name="20% - Accent1 24 2 2" xfId="378" xr:uid="{00000000-0005-0000-0000-0000C0020000}"/>
    <cellStyle name="20% - Accent1 24 2 2 2" xfId="379" xr:uid="{00000000-0005-0000-0000-0000C1020000}"/>
    <cellStyle name="20% - Accent1 24 2 2 2 2" xfId="28460" xr:uid="{00000000-0005-0000-0000-0000C2020000}"/>
    <cellStyle name="20% - Accent1 24 2 2 2 3" xfId="31886" xr:uid="{00000000-0005-0000-0000-0000C3020000}"/>
    <cellStyle name="20% - Accent1 24 2 2 3" xfId="380" xr:uid="{00000000-0005-0000-0000-0000C4020000}"/>
    <cellStyle name="20% - Accent1 24 2 2 3 2" xfId="28461" xr:uid="{00000000-0005-0000-0000-0000C5020000}"/>
    <cellStyle name="20% - Accent1 24 2 2 3 3" xfId="31887" xr:uid="{00000000-0005-0000-0000-0000C6020000}"/>
    <cellStyle name="20% - Accent1 24 2 2 4" xfId="28459" xr:uid="{00000000-0005-0000-0000-0000C7020000}"/>
    <cellStyle name="20% - Accent1 24 2 2 5" xfId="31885" xr:uid="{00000000-0005-0000-0000-0000C8020000}"/>
    <cellStyle name="20% - Accent1 24 3" xfId="381" xr:uid="{00000000-0005-0000-0000-0000C9020000}"/>
    <cellStyle name="20% - Accent1 24 3 2" xfId="382" xr:uid="{00000000-0005-0000-0000-0000CA020000}"/>
    <cellStyle name="20% - Accent1 24 3 2 2" xfId="383" xr:uid="{00000000-0005-0000-0000-0000CB020000}"/>
    <cellStyle name="20% - Accent1 24 3 2 2 2" xfId="28463" xr:uid="{00000000-0005-0000-0000-0000CC020000}"/>
    <cellStyle name="20% - Accent1 24 3 2 2 3" xfId="31889" xr:uid="{00000000-0005-0000-0000-0000CD020000}"/>
    <cellStyle name="20% - Accent1 24 3 2 3" xfId="384" xr:uid="{00000000-0005-0000-0000-0000CE020000}"/>
    <cellStyle name="20% - Accent1 24 3 2 3 2" xfId="28464" xr:uid="{00000000-0005-0000-0000-0000CF020000}"/>
    <cellStyle name="20% - Accent1 24 3 2 3 3" xfId="31890" xr:uid="{00000000-0005-0000-0000-0000D0020000}"/>
    <cellStyle name="20% - Accent1 24 3 2 4" xfId="28462" xr:uid="{00000000-0005-0000-0000-0000D1020000}"/>
    <cellStyle name="20% - Accent1 24 3 2 5" xfId="31888" xr:uid="{00000000-0005-0000-0000-0000D2020000}"/>
    <cellStyle name="20% - Accent1 24 4" xfId="385" xr:uid="{00000000-0005-0000-0000-0000D3020000}"/>
    <cellStyle name="20% - Accent1 24 5" xfId="386" xr:uid="{00000000-0005-0000-0000-0000D4020000}"/>
    <cellStyle name="20% - Accent1 24 6" xfId="387" xr:uid="{00000000-0005-0000-0000-0000D5020000}"/>
    <cellStyle name="20% - Accent1 24 7" xfId="388" xr:uid="{00000000-0005-0000-0000-0000D6020000}"/>
    <cellStyle name="20% - Accent1 24 7 2" xfId="389" xr:uid="{00000000-0005-0000-0000-0000D7020000}"/>
    <cellStyle name="20% - Accent1 24 7 2 2" xfId="390" xr:uid="{00000000-0005-0000-0000-0000D8020000}"/>
    <cellStyle name="20% - Accent1 24 7 2 2 2" xfId="28467" xr:uid="{00000000-0005-0000-0000-0000D9020000}"/>
    <cellStyle name="20% - Accent1 24 7 2 2 3" xfId="31893" xr:uid="{00000000-0005-0000-0000-0000DA020000}"/>
    <cellStyle name="20% - Accent1 24 7 2 3" xfId="391" xr:uid="{00000000-0005-0000-0000-0000DB020000}"/>
    <cellStyle name="20% - Accent1 24 7 2 3 2" xfId="28468" xr:uid="{00000000-0005-0000-0000-0000DC020000}"/>
    <cellStyle name="20% - Accent1 24 7 2 3 3" xfId="31894" xr:uid="{00000000-0005-0000-0000-0000DD020000}"/>
    <cellStyle name="20% - Accent1 24 7 2 4" xfId="28466" xr:uid="{00000000-0005-0000-0000-0000DE020000}"/>
    <cellStyle name="20% - Accent1 24 7 2 5" xfId="31892" xr:uid="{00000000-0005-0000-0000-0000DF020000}"/>
    <cellStyle name="20% - Accent1 24 7 3" xfId="392" xr:uid="{00000000-0005-0000-0000-0000E0020000}"/>
    <cellStyle name="20% - Accent1 24 7 3 2" xfId="28469" xr:uid="{00000000-0005-0000-0000-0000E1020000}"/>
    <cellStyle name="20% - Accent1 24 7 3 3" xfId="31895" xr:uid="{00000000-0005-0000-0000-0000E2020000}"/>
    <cellStyle name="20% - Accent1 24 7 4" xfId="393" xr:uid="{00000000-0005-0000-0000-0000E3020000}"/>
    <cellStyle name="20% - Accent1 24 7 4 2" xfId="28470" xr:uid="{00000000-0005-0000-0000-0000E4020000}"/>
    <cellStyle name="20% - Accent1 24 7 4 3" xfId="31896" xr:uid="{00000000-0005-0000-0000-0000E5020000}"/>
    <cellStyle name="20% - Accent1 24 7 5" xfId="394" xr:uid="{00000000-0005-0000-0000-0000E6020000}"/>
    <cellStyle name="20% - Accent1 24 7 5 2" xfId="28471" xr:uid="{00000000-0005-0000-0000-0000E7020000}"/>
    <cellStyle name="20% - Accent1 24 7 5 3" xfId="31897" xr:uid="{00000000-0005-0000-0000-0000E8020000}"/>
    <cellStyle name="20% - Accent1 24 7 6" xfId="28465" xr:uid="{00000000-0005-0000-0000-0000E9020000}"/>
    <cellStyle name="20% - Accent1 24 7 7" xfId="31891" xr:uid="{00000000-0005-0000-0000-0000EA020000}"/>
    <cellStyle name="20% - Accent1 24 8" xfId="395" xr:uid="{00000000-0005-0000-0000-0000EB020000}"/>
    <cellStyle name="20% - Accent1 24 8 2" xfId="396" xr:uid="{00000000-0005-0000-0000-0000EC020000}"/>
    <cellStyle name="20% - Accent1 24 8 2 2" xfId="28473" xr:uid="{00000000-0005-0000-0000-0000ED020000}"/>
    <cellStyle name="20% - Accent1 24 8 2 3" xfId="31899" xr:uid="{00000000-0005-0000-0000-0000EE020000}"/>
    <cellStyle name="20% - Accent1 24 8 3" xfId="397" xr:uid="{00000000-0005-0000-0000-0000EF020000}"/>
    <cellStyle name="20% - Accent1 24 8 3 2" xfId="28474" xr:uid="{00000000-0005-0000-0000-0000F0020000}"/>
    <cellStyle name="20% - Accent1 24 8 3 3" xfId="31900" xr:uid="{00000000-0005-0000-0000-0000F1020000}"/>
    <cellStyle name="20% - Accent1 24 8 4" xfId="398" xr:uid="{00000000-0005-0000-0000-0000F2020000}"/>
    <cellStyle name="20% - Accent1 24 8 4 2" xfId="28475" xr:uid="{00000000-0005-0000-0000-0000F3020000}"/>
    <cellStyle name="20% - Accent1 24 8 4 3" xfId="31901" xr:uid="{00000000-0005-0000-0000-0000F4020000}"/>
    <cellStyle name="20% - Accent1 24 8 5" xfId="399" xr:uid="{00000000-0005-0000-0000-0000F5020000}"/>
    <cellStyle name="20% - Accent1 24 8 5 2" xfId="28476" xr:uid="{00000000-0005-0000-0000-0000F6020000}"/>
    <cellStyle name="20% - Accent1 24 8 5 3" xfId="31902" xr:uid="{00000000-0005-0000-0000-0000F7020000}"/>
    <cellStyle name="20% - Accent1 24 8 6" xfId="28472" xr:uid="{00000000-0005-0000-0000-0000F8020000}"/>
    <cellStyle name="20% - Accent1 24 8 7" xfId="31898" xr:uid="{00000000-0005-0000-0000-0000F9020000}"/>
    <cellStyle name="20% - Accent1 24 9" xfId="400" xr:uid="{00000000-0005-0000-0000-0000FA020000}"/>
    <cellStyle name="20% - Accent1 24 9 2" xfId="28477" xr:uid="{00000000-0005-0000-0000-0000FB020000}"/>
    <cellStyle name="20% - Accent1 24 9 3" xfId="31903" xr:uid="{00000000-0005-0000-0000-0000FC020000}"/>
    <cellStyle name="20% - Accent1 25" xfId="401" xr:uid="{00000000-0005-0000-0000-0000FD020000}"/>
    <cellStyle name="20% - Accent1 25 10" xfId="31904" xr:uid="{00000000-0005-0000-0000-0000FE020000}"/>
    <cellStyle name="20% - Accent1 25 2" xfId="402" xr:uid="{00000000-0005-0000-0000-0000FF020000}"/>
    <cellStyle name="20% - Accent1 25 2 2" xfId="403" xr:uid="{00000000-0005-0000-0000-000000030000}"/>
    <cellStyle name="20% - Accent1 25 2 2 2" xfId="404" xr:uid="{00000000-0005-0000-0000-000001030000}"/>
    <cellStyle name="20% - Accent1 25 2 2 2 2" xfId="28480" xr:uid="{00000000-0005-0000-0000-000002030000}"/>
    <cellStyle name="20% - Accent1 25 2 2 2 3" xfId="31906" xr:uid="{00000000-0005-0000-0000-000003030000}"/>
    <cellStyle name="20% - Accent1 25 2 2 3" xfId="405" xr:uid="{00000000-0005-0000-0000-000004030000}"/>
    <cellStyle name="20% - Accent1 25 2 2 3 2" xfId="28481" xr:uid="{00000000-0005-0000-0000-000005030000}"/>
    <cellStyle name="20% - Accent1 25 2 2 3 3" xfId="31907" xr:uid="{00000000-0005-0000-0000-000006030000}"/>
    <cellStyle name="20% - Accent1 25 2 2 4" xfId="28479" xr:uid="{00000000-0005-0000-0000-000007030000}"/>
    <cellStyle name="20% - Accent1 25 2 2 5" xfId="31905" xr:uid="{00000000-0005-0000-0000-000008030000}"/>
    <cellStyle name="20% - Accent1 25 3" xfId="406" xr:uid="{00000000-0005-0000-0000-000009030000}"/>
    <cellStyle name="20% - Accent1 25 3 2" xfId="407" xr:uid="{00000000-0005-0000-0000-00000A030000}"/>
    <cellStyle name="20% - Accent1 25 3 2 2" xfId="408" xr:uid="{00000000-0005-0000-0000-00000B030000}"/>
    <cellStyle name="20% - Accent1 25 3 2 2 2" xfId="28484" xr:uid="{00000000-0005-0000-0000-00000C030000}"/>
    <cellStyle name="20% - Accent1 25 3 2 2 3" xfId="31910" xr:uid="{00000000-0005-0000-0000-00000D030000}"/>
    <cellStyle name="20% - Accent1 25 3 2 3" xfId="409" xr:uid="{00000000-0005-0000-0000-00000E030000}"/>
    <cellStyle name="20% - Accent1 25 3 2 3 2" xfId="28485" xr:uid="{00000000-0005-0000-0000-00000F030000}"/>
    <cellStyle name="20% - Accent1 25 3 2 3 3" xfId="31911" xr:uid="{00000000-0005-0000-0000-000010030000}"/>
    <cellStyle name="20% - Accent1 25 3 2 4" xfId="410" xr:uid="{00000000-0005-0000-0000-000011030000}"/>
    <cellStyle name="20% - Accent1 25 3 2 4 2" xfId="28486" xr:uid="{00000000-0005-0000-0000-000012030000}"/>
    <cellStyle name="20% - Accent1 25 3 2 4 3" xfId="31912" xr:uid="{00000000-0005-0000-0000-000013030000}"/>
    <cellStyle name="20% - Accent1 25 3 2 5" xfId="411" xr:uid="{00000000-0005-0000-0000-000014030000}"/>
    <cellStyle name="20% - Accent1 25 3 2 5 2" xfId="28487" xr:uid="{00000000-0005-0000-0000-000015030000}"/>
    <cellStyle name="20% - Accent1 25 3 2 5 3" xfId="31913" xr:uid="{00000000-0005-0000-0000-000016030000}"/>
    <cellStyle name="20% - Accent1 25 3 2 6" xfId="28483" xr:uid="{00000000-0005-0000-0000-000017030000}"/>
    <cellStyle name="20% - Accent1 25 3 2 7" xfId="31909" xr:uid="{00000000-0005-0000-0000-000018030000}"/>
    <cellStyle name="20% - Accent1 25 3 3" xfId="412" xr:uid="{00000000-0005-0000-0000-000019030000}"/>
    <cellStyle name="20% - Accent1 25 3 3 2" xfId="28488" xr:uid="{00000000-0005-0000-0000-00001A030000}"/>
    <cellStyle name="20% - Accent1 25 3 3 3" xfId="31914" xr:uid="{00000000-0005-0000-0000-00001B030000}"/>
    <cellStyle name="20% - Accent1 25 3 4" xfId="413" xr:uid="{00000000-0005-0000-0000-00001C030000}"/>
    <cellStyle name="20% - Accent1 25 3 4 2" xfId="28489" xr:uid="{00000000-0005-0000-0000-00001D030000}"/>
    <cellStyle name="20% - Accent1 25 3 4 3" xfId="31915" xr:uid="{00000000-0005-0000-0000-00001E030000}"/>
    <cellStyle name="20% - Accent1 25 3 5" xfId="414" xr:uid="{00000000-0005-0000-0000-00001F030000}"/>
    <cellStyle name="20% - Accent1 25 3 5 2" xfId="28490" xr:uid="{00000000-0005-0000-0000-000020030000}"/>
    <cellStyle name="20% - Accent1 25 3 5 3" xfId="31916" xr:uid="{00000000-0005-0000-0000-000021030000}"/>
    <cellStyle name="20% - Accent1 25 3 6" xfId="415" xr:uid="{00000000-0005-0000-0000-000022030000}"/>
    <cellStyle name="20% - Accent1 25 3 6 2" xfId="28491" xr:uid="{00000000-0005-0000-0000-000023030000}"/>
    <cellStyle name="20% - Accent1 25 3 6 3" xfId="31917" xr:uid="{00000000-0005-0000-0000-000024030000}"/>
    <cellStyle name="20% - Accent1 25 3 7" xfId="28482" xr:uid="{00000000-0005-0000-0000-000025030000}"/>
    <cellStyle name="20% - Accent1 25 3 8" xfId="31908" xr:uid="{00000000-0005-0000-0000-000026030000}"/>
    <cellStyle name="20% - Accent1 25 4" xfId="416" xr:uid="{00000000-0005-0000-0000-000027030000}"/>
    <cellStyle name="20% - Accent1 25 4 2" xfId="417" xr:uid="{00000000-0005-0000-0000-000028030000}"/>
    <cellStyle name="20% - Accent1 25 4 2 2" xfId="28493" xr:uid="{00000000-0005-0000-0000-000029030000}"/>
    <cellStyle name="20% - Accent1 25 4 2 3" xfId="31919" xr:uid="{00000000-0005-0000-0000-00002A030000}"/>
    <cellStyle name="20% - Accent1 25 4 3" xfId="418" xr:uid="{00000000-0005-0000-0000-00002B030000}"/>
    <cellStyle name="20% - Accent1 25 4 3 2" xfId="28494" xr:uid="{00000000-0005-0000-0000-00002C030000}"/>
    <cellStyle name="20% - Accent1 25 4 3 3" xfId="31920" xr:uid="{00000000-0005-0000-0000-00002D030000}"/>
    <cellStyle name="20% - Accent1 25 4 4" xfId="419" xr:uid="{00000000-0005-0000-0000-00002E030000}"/>
    <cellStyle name="20% - Accent1 25 4 4 2" xfId="28495" xr:uid="{00000000-0005-0000-0000-00002F030000}"/>
    <cellStyle name="20% - Accent1 25 4 4 3" xfId="31921" xr:uid="{00000000-0005-0000-0000-000030030000}"/>
    <cellStyle name="20% - Accent1 25 4 5" xfId="420" xr:uid="{00000000-0005-0000-0000-000031030000}"/>
    <cellStyle name="20% - Accent1 25 4 5 2" xfId="28496" xr:uid="{00000000-0005-0000-0000-000032030000}"/>
    <cellStyle name="20% - Accent1 25 4 5 3" xfId="31922" xr:uid="{00000000-0005-0000-0000-000033030000}"/>
    <cellStyle name="20% - Accent1 25 4 6" xfId="28492" xr:uid="{00000000-0005-0000-0000-000034030000}"/>
    <cellStyle name="20% - Accent1 25 4 7" xfId="31918" xr:uid="{00000000-0005-0000-0000-000035030000}"/>
    <cellStyle name="20% - Accent1 25 5" xfId="421" xr:uid="{00000000-0005-0000-0000-000036030000}"/>
    <cellStyle name="20% - Accent1 25 5 2" xfId="28497" xr:uid="{00000000-0005-0000-0000-000037030000}"/>
    <cellStyle name="20% - Accent1 25 5 3" xfId="31923" xr:uid="{00000000-0005-0000-0000-000038030000}"/>
    <cellStyle name="20% - Accent1 25 6" xfId="422" xr:uid="{00000000-0005-0000-0000-000039030000}"/>
    <cellStyle name="20% - Accent1 25 6 2" xfId="28498" xr:uid="{00000000-0005-0000-0000-00003A030000}"/>
    <cellStyle name="20% - Accent1 25 6 3" xfId="31924" xr:uid="{00000000-0005-0000-0000-00003B030000}"/>
    <cellStyle name="20% - Accent1 25 7" xfId="423" xr:uid="{00000000-0005-0000-0000-00003C030000}"/>
    <cellStyle name="20% - Accent1 25 7 2" xfId="28499" xr:uid="{00000000-0005-0000-0000-00003D030000}"/>
    <cellStyle name="20% - Accent1 25 7 3" xfId="31925" xr:uid="{00000000-0005-0000-0000-00003E030000}"/>
    <cellStyle name="20% - Accent1 25 8" xfId="424" xr:uid="{00000000-0005-0000-0000-00003F030000}"/>
    <cellStyle name="20% - Accent1 25 8 2" xfId="28500" xr:uid="{00000000-0005-0000-0000-000040030000}"/>
    <cellStyle name="20% - Accent1 25 8 3" xfId="31926" xr:uid="{00000000-0005-0000-0000-000041030000}"/>
    <cellStyle name="20% - Accent1 25 9" xfId="28478" xr:uid="{00000000-0005-0000-0000-000042030000}"/>
    <cellStyle name="20% - Accent1 26" xfId="425" xr:uid="{00000000-0005-0000-0000-000043030000}"/>
    <cellStyle name="20% - Accent1 26 10" xfId="31927" xr:uid="{00000000-0005-0000-0000-000044030000}"/>
    <cellStyle name="20% - Accent1 26 2" xfId="426" xr:uid="{00000000-0005-0000-0000-000045030000}"/>
    <cellStyle name="20% - Accent1 26 2 2" xfId="427" xr:uid="{00000000-0005-0000-0000-000046030000}"/>
    <cellStyle name="20% - Accent1 26 2 2 2" xfId="428" xr:uid="{00000000-0005-0000-0000-000047030000}"/>
    <cellStyle name="20% - Accent1 26 2 2 2 2" xfId="28503" xr:uid="{00000000-0005-0000-0000-000048030000}"/>
    <cellStyle name="20% - Accent1 26 2 2 2 3" xfId="31929" xr:uid="{00000000-0005-0000-0000-000049030000}"/>
    <cellStyle name="20% - Accent1 26 2 2 3" xfId="429" xr:uid="{00000000-0005-0000-0000-00004A030000}"/>
    <cellStyle name="20% - Accent1 26 2 2 3 2" xfId="28504" xr:uid="{00000000-0005-0000-0000-00004B030000}"/>
    <cellStyle name="20% - Accent1 26 2 2 3 3" xfId="31930" xr:uid="{00000000-0005-0000-0000-00004C030000}"/>
    <cellStyle name="20% - Accent1 26 2 2 4" xfId="28502" xr:uid="{00000000-0005-0000-0000-00004D030000}"/>
    <cellStyle name="20% - Accent1 26 2 2 5" xfId="31928" xr:uid="{00000000-0005-0000-0000-00004E030000}"/>
    <cellStyle name="20% - Accent1 26 3" xfId="430" xr:uid="{00000000-0005-0000-0000-00004F030000}"/>
    <cellStyle name="20% - Accent1 26 3 2" xfId="431" xr:uid="{00000000-0005-0000-0000-000050030000}"/>
    <cellStyle name="20% - Accent1 26 3 2 2" xfId="432" xr:uid="{00000000-0005-0000-0000-000051030000}"/>
    <cellStyle name="20% - Accent1 26 3 2 2 2" xfId="28507" xr:uid="{00000000-0005-0000-0000-000052030000}"/>
    <cellStyle name="20% - Accent1 26 3 2 2 3" xfId="31933" xr:uid="{00000000-0005-0000-0000-000053030000}"/>
    <cellStyle name="20% - Accent1 26 3 2 3" xfId="433" xr:uid="{00000000-0005-0000-0000-000054030000}"/>
    <cellStyle name="20% - Accent1 26 3 2 3 2" xfId="28508" xr:uid="{00000000-0005-0000-0000-000055030000}"/>
    <cellStyle name="20% - Accent1 26 3 2 3 3" xfId="31934" xr:uid="{00000000-0005-0000-0000-000056030000}"/>
    <cellStyle name="20% - Accent1 26 3 2 4" xfId="434" xr:uid="{00000000-0005-0000-0000-000057030000}"/>
    <cellStyle name="20% - Accent1 26 3 2 4 2" xfId="28509" xr:uid="{00000000-0005-0000-0000-000058030000}"/>
    <cellStyle name="20% - Accent1 26 3 2 4 3" xfId="31935" xr:uid="{00000000-0005-0000-0000-000059030000}"/>
    <cellStyle name="20% - Accent1 26 3 2 5" xfId="435" xr:uid="{00000000-0005-0000-0000-00005A030000}"/>
    <cellStyle name="20% - Accent1 26 3 2 5 2" xfId="28510" xr:uid="{00000000-0005-0000-0000-00005B030000}"/>
    <cellStyle name="20% - Accent1 26 3 2 5 3" xfId="31936" xr:uid="{00000000-0005-0000-0000-00005C030000}"/>
    <cellStyle name="20% - Accent1 26 3 2 6" xfId="28506" xr:uid="{00000000-0005-0000-0000-00005D030000}"/>
    <cellStyle name="20% - Accent1 26 3 2 7" xfId="31932" xr:uid="{00000000-0005-0000-0000-00005E030000}"/>
    <cellStyle name="20% - Accent1 26 3 3" xfId="436" xr:uid="{00000000-0005-0000-0000-00005F030000}"/>
    <cellStyle name="20% - Accent1 26 3 3 2" xfId="28511" xr:uid="{00000000-0005-0000-0000-000060030000}"/>
    <cellStyle name="20% - Accent1 26 3 3 3" xfId="31937" xr:uid="{00000000-0005-0000-0000-000061030000}"/>
    <cellStyle name="20% - Accent1 26 3 4" xfId="437" xr:uid="{00000000-0005-0000-0000-000062030000}"/>
    <cellStyle name="20% - Accent1 26 3 4 2" xfId="28512" xr:uid="{00000000-0005-0000-0000-000063030000}"/>
    <cellStyle name="20% - Accent1 26 3 4 3" xfId="31938" xr:uid="{00000000-0005-0000-0000-000064030000}"/>
    <cellStyle name="20% - Accent1 26 3 5" xfId="438" xr:uid="{00000000-0005-0000-0000-000065030000}"/>
    <cellStyle name="20% - Accent1 26 3 5 2" xfId="28513" xr:uid="{00000000-0005-0000-0000-000066030000}"/>
    <cellStyle name="20% - Accent1 26 3 5 3" xfId="31939" xr:uid="{00000000-0005-0000-0000-000067030000}"/>
    <cellStyle name="20% - Accent1 26 3 6" xfId="439" xr:uid="{00000000-0005-0000-0000-000068030000}"/>
    <cellStyle name="20% - Accent1 26 3 6 2" xfId="28514" xr:uid="{00000000-0005-0000-0000-000069030000}"/>
    <cellStyle name="20% - Accent1 26 3 6 3" xfId="31940" xr:uid="{00000000-0005-0000-0000-00006A030000}"/>
    <cellStyle name="20% - Accent1 26 3 7" xfId="28505" xr:uid="{00000000-0005-0000-0000-00006B030000}"/>
    <cellStyle name="20% - Accent1 26 3 8" xfId="31931" xr:uid="{00000000-0005-0000-0000-00006C030000}"/>
    <cellStyle name="20% - Accent1 26 4" xfId="440" xr:uid="{00000000-0005-0000-0000-00006D030000}"/>
    <cellStyle name="20% - Accent1 26 4 2" xfId="441" xr:uid="{00000000-0005-0000-0000-00006E030000}"/>
    <cellStyle name="20% - Accent1 26 4 2 2" xfId="28516" xr:uid="{00000000-0005-0000-0000-00006F030000}"/>
    <cellStyle name="20% - Accent1 26 4 2 3" xfId="31942" xr:uid="{00000000-0005-0000-0000-000070030000}"/>
    <cellStyle name="20% - Accent1 26 4 3" xfId="442" xr:uid="{00000000-0005-0000-0000-000071030000}"/>
    <cellStyle name="20% - Accent1 26 4 3 2" xfId="28517" xr:uid="{00000000-0005-0000-0000-000072030000}"/>
    <cellStyle name="20% - Accent1 26 4 3 3" xfId="31943" xr:uid="{00000000-0005-0000-0000-000073030000}"/>
    <cellStyle name="20% - Accent1 26 4 4" xfId="443" xr:uid="{00000000-0005-0000-0000-000074030000}"/>
    <cellStyle name="20% - Accent1 26 4 4 2" xfId="28518" xr:uid="{00000000-0005-0000-0000-000075030000}"/>
    <cellStyle name="20% - Accent1 26 4 4 3" xfId="31944" xr:uid="{00000000-0005-0000-0000-000076030000}"/>
    <cellStyle name="20% - Accent1 26 4 5" xfId="444" xr:uid="{00000000-0005-0000-0000-000077030000}"/>
    <cellStyle name="20% - Accent1 26 4 5 2" xfId="28519" xr:uid="{00000000-0005-0000-0000-000078030000}"/>
    <cellStyle name="20% - Accent1 26 4 5 3" xfId="31945" xr:uid="{00000000-0005-0000-0000-000079030000}"/>
    <cellStyle name="20% - Accent1 26 4 6" xfId="28515" xr:uid="{00000000-0005-0000-0000-00007A030000}"/>
    <cellStyle name="20% - Accent1 26 4 7" xfId="31941" xr:uid="{00000000-0005-0000-0000-00007B030000}"/>
    <cellStyle name="20% - Accent1 26 5" xfId="445" xr:uid="{00000000-0005-0000-0000-00007C030000}"/>
    <cellStyle name="20% - Accent1 26 5 2" xfId="28520" xr:uid="{00000000-0005-0000-0000-00007D030000}"/>
    <cellStyle name="20% - Accent1 26 5 3" xfId="31946" xr:uid="{00000000-0005-0000-0000-00007E030000}"/>
    <cellStyle name="20% - Accent1 26 6" xfId="446" xr:uid="{00000000-0005-0000-0000-00007F030000}"/>
    <cellStyle name="20% - Accent1 26 6 2" xfId="28521" xr:uid="{00000000-0005-0000-0000-000080030000}"/>
    <cellStyle name="20% - Accent1 26 6 3" xfId="31947" xr:uid="{00000000-0005-0000-0000-000081030000}"/>
    <cellStyle name="20% - Accent1 26 7" xfId="447" xr:uid="{00000000-0005-0000-0000-000082030000}"/>
    <cellStyle name="20% - Accent1 26 7 2" xfId="28522" xr:uid="{00000000-0005-0000-0000-000083030000}"/>
    <cellStyle name="20% - Accent1 26 7 3" xfId="31948" xr:uid="{00000000-0005-0000-0000-000084030000}"/>
    <cellStyle name="20% - Accent1 26 8" xfId="448" xr:uid="{00000000-0005-0000-0000-000085030000}"/>
    <cellStyle name="20% - Accent1 26 8 2" xfId="28523" xr:uid="{00000000-0005-0000-0000-000086030000}"/>
    <cellStyle name="20% - Accent1 26 8 3" xfId="31949" xr:uid="{00000000-0005-0000-0000-000087030000}"/>
    <cellStyle name="20% - Accent1 26 9" xfId="28501" xr:uid="{00000000-0005-0000-0000-000088030000}"/>
    <cellStyle name="20% - Accent1 27" xfId="449" xr:uid="{00000000-0005-0000-0000-000089030000}"/>
    <cellStyle name="20% - Accent1 27 10" xfId="31950" xr:uid="{00000000-0005-0000-0000-00008A030000}"/>
    <cellStyle name="20% - Accent1 27 2" xfId="450" xr:uid="{00000000-0005-0000-0000-00008B030000}"/>
    <cellStyle name="20% - Accent1 27 2 2" xfId="451" xr:uid="{00000000-0005-0000-0000-00008C030000}"/>
    <cellStyle name="20% - Accent1 27 2 2 2" xfId="452" xr:uid="{00000000-0005-0000-0000-00008D030000}"/>
    <cellStyle name="20% - Accent1 27 2 2 2 2" xfId="28526" xr:uid="{00000000-0005-0000-0000-00008E030000}"/>
    <cellStyle name="20% - Accent1 27 2 2 2 3" xfId="31952" xr:uid="{00000000-0005-0000-0000-00008F030000}"/>
    <cellStyle name="20% - Accent1 27 2 2 3" xfId="453" xr:uid="{00000000-0005-0000-0000-000090030000}"/>
    <cellStyle name="20% - Accent1 27 2 2 3 2" xfId="28527" xr:uid="{00000000-0005-0000-0000-000091030000}"/>
    <cellStyle name="20% - Accent1 27 2 2 3 3" xfId="31953" xr:uid="{00000000-0005-0000-0000-000092030000}"/>
    <cellStyle name="20% - Accent1 27 2 2 4" xfId="28525" xr:uid="{00000000-0005-0000-0000-000093030000}"/>
    <cellStyle name="20% - Accent1 27 2 2 5" xfId="31951" xr:uid="{00000000-0005-0000-0000-000094030000}"/>
    <cellStyle name="20% - Accent1 27 3" xfId="454" xr:uid="{00000000-0005-0000-0000-000095030000}"/>
    <cellStyle name="20% - Accent1 27 3 2" xfId="455" xr:uid="{00000000-0005-0000-0000-000096030000}"/>
    <cellStyle name="20% - Accent1 27 3 2 2" xfId="456" xr:uid="{00000000-0005-0000-0000-000097030000}"/>
    <cellStyle name="20% - Accent1 27 3 2 2 2" xfId="28530" xr:uid="{00000000-0005-0000-0000-000098030000}"/>
    <cellStyle name="20% - Accent1 27 3 2 2 3" xfId="31956" xr:uid="{00000000-0005-0000-0000-000099030000}"/>
    <cellStyle name="20% - Accent1 27 3 2 3" xfId="457" xr:uid="{00000000-0005-0000-0000-00009A030000}"/>
    <cellStyle name="20% - Accent1 27 3 2 3 2" xfId="28531" xr:uid="{00000000-0005-0000-0000-00009B030000}"/>
    <cellStyle name="20% - Accent1 27 3 2 3 3" xfId="31957" xr:uid="{00000000-0005-0000-0000-00009C030000}"/>
    <cellStyle name="20% - Accent1 27 3 2 4" xfId="458" xr:uid="{00000000-0005-0000-0000-00009D030000}"/>
    <cellStyle name="20% - Accent1 27 3 2 4 2" xfId="28532" xr:uid="{00000000-0005-0000-0000-00009E030000}"/>
    <cellStyle name="20% - Accent1 27 3 2 4 3" xfId="31958" xr:uid="{00000000-0005-0000-0000-00009F030000}"/>
    <cellStyle name="20% - Accent1 27 3 2 5" xfId="459" xr:uid="{00000000-0005-0000-0000-0000A0030000}"/>
    <cellStyle name="20% - Accent1 27 3 2 5 2" xfId="28533" xr:uid="{00000000-0005-0000-0000-0000A1030000}"/>
    <cellStyle name="20% - Accent1 27 3 2 5 3" xfId="31959" xr:uid="{00000000-0005-0000-0000-0000A2030000}"/>
    <cellStyle name="20% - Accent1 27 3 2 6" xfId="28529" xr:uid="{00000000-0005-0000-0000-0000A3030000}"/>
    <cellStyle name="20% - Accent1 27 3 2 7" xfId="31955" xr:uid="{00000000-0005-0000-0000-0000A4030000}"/>
    <cellStyle name="20% - Accent1 27 3 3" xfId="460" xr:uid="{00000000-0005-0000-0000-0000A5030000}"/>
    <cellStyle name="20% - Accent1 27 3 3 2" xfId="28534" xr:uid="{00000000-0005-0000-0000-0000A6030000}"/>
    <cellStyle name="20% - Accent1 27 3 3 3" xfId="31960" xr:uid="{00000000-0005-0000-0000-0000A7030000}"/>
    <cellStyle name="20% - Accent1 27 3 4" xfId="461" xr:uid="{00000000-0005-0000-0000-0000A8030000}"/>
    <cellStyle name="20% - Accent1 27 3 4 2" xfId="28535" xr:uid="{00000000-0005-0000-0000-0000A9030000}"/>
    <cellStyle name="20% - Accent1 27 3 4 3" xfId="31961" xr:uid="{00000000-0005-0000-0000-0000AA030000}"/>
    <cellStyle name="20% - Accent1 27 3 5" xfId="462" xr:uid="{00000000-0005-0000-0000-0000AB030000}"/>
    <cellStyle name="20% - Accent1 27 3 5 2" xfId="28536" xr:uid="{00000000-0005-0000-0000-0000AC030000}"/>
    <cellStyle name="20% - Accent1 27 3 5 3" xfId="31962" xr:uid="{00000000-0005-0000-0000-0000AD030000}"/>
    <cellStyle name="20% - Accent1 27 3 6" xfId="463" xr:uid="{00000000-0005-0000-0000-0000AE030000}"/>
    <cellStyle name="20% - Accent1 27 3 6 2" xfId="28537" xr:uid="{00000000-0005-0000-0000-0000AF030000}"/>
    <cellStyle name="20% - Accent1 27 3 6 3" xfId="31963" xr:uid="{00000000-0005-0000-0000-0000B0030000}"/>
    <cellStyle name="20% - Accent1 27 3 7" xfId="28528" xr:uid="{00000000-0005-0000-0000-0000B1030000}"/>
    <cellStyle name="20% - Accent1 27 3 8" xfId="31954" xr:uid="{00000000-0005-0000-0000-0000B2030000}"/>
    <cellStyle name="20% - Accent1 27 4" xfId="464" xr:uid="{00000000-0005-0000-0000-0000B3030000}"/>
    <cellStyle name="20% - Accent1 27 4 2" xfId="465" xr:uid="{00000000-0005-0000-0000-0000B4030000}"/>
    <cellStyle name="20% - Accent1 27 4 2 2" xfId="28539" xr:uid="{00000000-0005-0000-0000-0000B5030000}"/>
    <cellStyle name="20% - Accent1 27 4 2 3" xfId="31965" xr:uid="{00000000-0005-0000-0000-0000B6030000}"/>
    <cellStyle name="20% - Accent1 27 4 3" xfId="466" xr:uid="{00000000-0005-0000-0000-0000B7030000}"/>
    <cellStyle name="20% - Accent1 27 4 3 2" xfId="28540" xr:uid="{00000000-0005-0000-0000-0000B8030000}"/>
    <cellStyle name="20% - Accent1 27 4 3 3" xfId="31966" xr:uid="{00000000-0005-0000-0000-0000B9030000}"/>
    <cellStyle name="20% - Accent1 27 4 4" xfId="467" xr:uid="{00000000-0005-0000-0000-0000BA030000}"/>
    <cellStyle name="20% - Accent1 27 4 4 2" xfId="28541" xr:uid="{00000000-0005-0000-0000-0000BB030000}"/>
    <cellStyle name="20% - Accent1 27 4 4 3" xfId="31967" xr:uid="{00000000-0005-0000-0000-0000BC030000}"/>
    <cellStyle name="20% - Accent1 27 4 5" xfId="468" xr:uid="{00000000-0005-0000-0000-0000BD030000}"/>
    <cellStyle name="20% - Accent1 27 4 5 2" xfId="28542" xr:uid="{00000000-0005-0000-0000-0000BE030000}"/>
    <cellStyle name="20% - Accent1 27 4 5 3" xfId="31968" xr:uid="{00000000-0005-0000-0000-0000BF030000}"/>
    <cellStyle name="20% - Accent1 27 4 6" xfId="28538" xr:uid="{00000000-0005-0000-0000-0000C0030000}"/>
    <cellStyle name="20% - Accent1 27 4 7" xfId="31964" xr:uid="{00000000-0005-0000-0000-0000C1030000}"/>
    <cellStyle name="20% - Accent1 27 5" xfId="469" xr:uid="{00000000-0005-0000-0000-0000C2030000}"/>
    <cellStyle name="20% - Accent1 27 5 2" xfId="28543" xr:uid="{00000000-0005-0000-0000-0000C3030000}"/>
    <cellStyle name="20% - Accent1 27 5 3" xfId="31969" xr:uid="{00000000-0005-0000-0000-0000C4030000}"/>
    <cellStyle name="20% - Accent1 27 6" xfId="470" xr:uid="{00000000-0005-0000-0000-0000C5030000}"/>
    <cellStyle name="20% - Accent1 27 6 2" xfId="28544" xr:uid="{00000000-0005-0000-0000-0000C6030000}"/>
    <cellStyle name="20% - Accent1 27 6 3" xfId="31970" xr:uid="{00000000-0005-0000-0000-0000C7030000}"/>
    <cellStyle name="20% - Accent1 27 7" xfId="471" xr:uid="{00000000-0005-0000-0000-0000C8030000}"/>
    <cellStyle name="20% - Accent1 27 7 2" xfId="28545" xr:uid="{00000000-0005-0000-0000-0000C9030000}"/>
    <cellStyle name="20% - Accent1 27 7 3" xfId="31971" xr:uid="{00000000-0005-0000-0000-0000CA030000}"/>
    <cellStyle name="20% - Accent1 27 8" xfId="472" xr:uid="{00000000-0005-0000-0000-0000CB030000}"/>
    <cellStyle name="20% - Accent1 27 8 2" xfId="28546" xr:uid="{00000000-0005-0000-0000-0000CC030000}"/>
    <cellStyle name="20% - Accent1 27 8 3" xfId="31972" xr:uid="{00000000-0005-0000-0000-0000CD030000}"/>
    <cellStyle name="20% - Accent1 27 9" xfId="28524" xr:uid="{00000000-0005-0000-0000-0000CE030000}"/>
    <cellStyle name="20% - Accent1 28" xfId="473" xr:uid="{00000000-0005-0000-0000-0000CF030000}"/>
    <cellStyle name="20% - Accent1 29" xfId="474" xr:uid="{00000000-0005-0000-0000-0000D0030000}"/>
    <cellStyle name="20% - Accent1 3" xfId="475" xr:uid="{00000000-0005-0000-0000-0000D1030000}"/>
    <cellStyle name="20% - Accent1 30" xfId="476" xr:uid="{00000000-0005-0000-0000-0000D2030000}"/>
    <cellStyle name="20% - Accent1 31" xfId="477" xr:uid="{00000000-0005-0000-0000-0000D3030000}"/>
    <cellStyle name="20% - Accent1 32" xfId="478" xr:uid="{00000000-0005-0000-0000-0000D4030000}"/>
    <cellStyle name="20% - Accent1 33" xfId="479" xr:uid="{00000000-0005-0000-0000-0000D5030000}"/>
    <cellStyle name="20% - Accent1 34" xfId="480" xr:uid="{00000000-0005-0000-0000-0000D6030000}"/>
    <cellStyle name="20% - Accent1 35" xfId="481" xr:uid="{00000000-0005-0000-0000-0000D7030000}"/>
    <cellStyle name="20% - Accent1 4" xfId="482" xr:uid="{00000000-0005-0000-0000-0000D8030000}"/>
    <cellStyle name="20% - Accent1 5" xfId="483" xr:uid="{00000000-0005-0000-0000-0000D9030000}"/>
    <cellStyle name="20% - Accent1 6" xfId="484" xr:uid="{00000000-0005-0000-0000-0000DA030000}"/>
    <cellStyle name="20% - Accent1 7" xfId="485" xr:uid="{00000000-0005-0000-0000-0000DB030000}"/>
    <cellStyle name="20% - Accent1 8" xfId="486" xr:uid="{00000000-0005-0000-0000-0000DC030000}"/>
    <cellStyle name="20% - Accent1 9" xfId="487" xr:uid="{00000000-0005-0000-0000-0000DD030000}"/>
    <cellStyle name="20% - Accent2 10" xfId="488" xr:uid="{00000000-0005-0000-0000-0000DE030000}"/>
    <cellStyle name="20% - Accent2 11" xfId="489" xr:uid="{00000000-0005-0000-0000-0000DF030000}"/>
    <cellStyle name="20% - Accent2 12" xfId="490" xr:uid="{00000000-0005-0000-0000-0000E0030000}"/>
    <cellStyle name="20% - Accent2 13" xfId="491" xr:uid="{00000000-0005-0000-0000-0000E1030000}"/>
    <cellStyle name="20% - Accent2 14" xfId="492" xr:uid="{00000000-0005-0000-0000-0000E2030000}"/>
    <cellStyle name="20% - Accent2 15" xfId="493" xr:uid="{00000000-0005-0000-0000-0000E3030000}"/>
    <cellStyle name="20% - Accent2 16" xfId="494" xr:uid="{00000000-0005-0000-0000-0000E4030000}"/>
    <cellStyle name="20% - Accent2 17" xfId="495" xr:uid="{00000000-0005-0000-0000-0000E5030000}"/>
    <cellStyle name="20% - Accent2 18" xfId="496" xr:uid="{00000000-0005-0000-0000-0000E6030000}"/>
    <cellStyle name="20% - Accent2 19" xfId="497" xr:uid="{00000000-0005-0000-0000-0000E7030000}"/>
    <cellStyle name="20% - Accent2 2" xfId="3" xr:uid="{00000000-0005-0000-0000-0000E8030000}"/>
    <cellStyle name="20% - Accent2 2 10" xfId="499" xr:uid="{00000000-0005-0000-0000-0000E9030000}"/>
    <cellStyle name="20% - Accent2 2 11" xfId="500" xr:uid="{00000000-0005-0000-0000-0000EA030000}"/>
    <cellStyle name="20% - Accent2 2 12" xfId="501" xr:uid="{00000000-0005-0000-0000-0000EB030000}"/>
    <cellStyle name="20% - Accent2 2 13" xfId="502" xr:uid="{00000000-0005-0000-0000-0000EC030000}"/>
    <cellStyle name="20% - Accent2 2 14" xfId="498" xr:uid="{00000000-0005-0000-0000-0000ED030000}"/>
    <cellStyle name="20% - Accent2 2 2" xfId="503" xr:uid="{00000000-0005-0000-0000-0000EE030000}"/>
    <cellStyle name="20% - Accent2 2 3" xfId="504" xr:uid="{00000000-0005-0000-0000-0000EF030000}"/>
    <cellStyle name="20% - Accent2 2 4" xfId="505" xr:uid="{00000000-0005-0000-0000-0000F0030000}"/>
    <cellStyle name="20% - Accent2 2 5" xfId="506" xr:uid="{00000000-0005-0000-0000-0000F1030000}"/>
    <cellStyle name="20% - Accent2 2 6" xfId="507" xr:uid="{00000000-0005-0000-0000-0000F2030000}"/>
    <cellStyle name="20% - Accent2 2 7" xfId="508" xr:uid="{00000000-0005-0000-0000-0000F3030000}"/>
    <cellStyle name="20% - Accent2 2 8" xfId="509" xr:uid="{00000000-0005-0000-0000-0000F4030000}"/>
    <cellStyle name="20% - Accent2 2 9" xfId="510" xr:uid="{00000000-0005-0000-0000-0000F5030000}"/>
    <cellStyle name="20% - Accent2 20" xfId="511" xr:uid="{00000000-0005-0000-0000-0000F6030000}"/>
    <cellStyle name="20% - Accent2 21" xfId="512" xr:uid="{00000000-0005-0000-0000-0000F7030000}"/>
    <cellStyle name="20% - Accent2 21 10" xfId="513" xr:uid="{00000000-0005-0000-0000-0000F8030000}"/>
    <cellStyle name="20% - Accent2 21 11" xfId="514" xr:uid="{00000000-0005-0000-0000-0000F9030000}"/>
    <cellStyle name="20% - Accent2 21 12" xfId="515" xr:uid="{00000000-0005-0000-0000-0000FA030000}"/>
    <cellStyle name="20% - Accent2 21 13" xfId="516" xr:uid="{00000000-0005-0000-0000-0000FB030000}"/>
    <cellStyle name="20% - Accent2 21 14" xfId="517" xr:uid="{00000000-0005-0000-0000-0000FC030000}"/>
    <cellStyle name="20% - Accent2 21 2" xfId="518" xr:uid="{00000000-0005-0000-0000-0000FD030000}"/>
    <cellStyle name="20% - Accent2 21 2 2" xfId="519" xr:uid="{00000000-0005-0000-0000-0000FE030000}"/>
    <cellStyle name="20% - Accent2 21 2 3" xfId="520" xr:uid="{00000000-0005-0000-0000-0000FF030000}"/>
    <cellStyle name="20% - Accent2 21 2 3 2" xfId="521" xr:uid="{00000000-0005-0000-0000-000000040000}"/>
    <cellStyle name="20% - Accent2 21 2 4" xfId="522" xr:uid="{00000000-0005-0000-0000-000001040000}"/>
    <cellStyle name="20% - Accent2 21 2 5" xfId="523" xr:uid="{00000000-0005-0000-0000-000002040000}"/>
    <cellStyle name="20% - Accent2 21 3" xfId="524" xr:uid="{00000000-0005-0000-0000-000003040000}"/>
    <cellStyle name="20% - Accent2 21 4" xfId="525" xr:uid="{00000000-0005-0000-0000-000004040000}"/>
    <cellStyle name="20% - Accent2 21 5" xfId="526" xr:uid="{00000000-0005-0000-0000-000005040000}"/>
    <cellStyle name="20% - Accent2 21 6" xfId="527" xr:uid="{00000000-0005-0000-0000-000006040000}"/>
    <cellStyle name="20% - Accent2 21 7" xfId="528" xr:uid="{00000000-0005-0000-0000-000007040000}"/>
    <cellStyle name="20% - Accent2 21 8" xfId="529" xr:uid="{00000000-0005-0000-0000-000008040000}"/>
    <cellStyle name="20% - Accent2 21 9" xfId="530" xr:uid="{00000000-0005-0000-0000-000009040000}"/>
    <cellStyle name="20% - Accent2 22" xfId="531" xr:uid="{00000000-0005-0000-0000-00000A040000}"/>
    <cellStyle name="20% - Accent2 22 10" xfId="532" xr:uid="{00000000-0005-0000-0000-00000B040000}"/>
    <cellStyle name="20% - Accent2 22 10 2" xfId="28548" xr:uid="{00000000-0005-0000-0000-00000C040000}"/>
    <cellStyle name="20% - Accent2 22 10 3" xfId="31974" xr:uid="{00000000-0005-0000-0000-00000D040000}"/>
    <cellStyle name="20% - Accent2 22 11" xfId="533" xr:uid="{00000000-0005-0000-0000-00000E040000}"/>
    <cellStyle name="20% - Accent2 22 11 2" xfId="28549" xr:uid="{00000000-0005-0000-0000-00000F040000}"/>
    <cellStyle name="20% - Accent2 22 11 3" xfId="31975" xr:uid="{00000000-0005-0000-0000-000010040000}"/>
    <cellStyle name="20% - Accent2 22 12" xfId="534" xr:uid="{00000000-0005-0000-0000-000011040000}"/>
    <cellStyle name="20% - Accent2 22 12 2" xfId="28550" xr:uid="{00000000-0005-0000-0000-000012040000}"/>
    <cellStyle name="20% - Accent2 22 12 3" xfId="31976" xr:uid="{00000000-0005-0000-0000-000013040000}"/>
    <cellStyle name="20% - Accent2 22 13" xfId="535" xr:uid="{00000000-0005-0000-0000-000014040000}"/>
    <cellStyle name="20% - Accent2 22 13 2" xfId="28551" xr:uid="{00000000-0005-0000-0000-000015040000}"/>
    <cellStyle name="20% - Accent2 22 13 3" xfId="31977" xr:uid="{00000000-0005-0000-0000-000016040000}"/>
    <cellStyle name="20% - Accent2 22 14" xfId="536" xr:uid="{00000000-0005-0000-0000-000017040000}"/>
    <cellStyle name="20% - Accent2 22 14 2" xfId="28552" xr:uid="{00000000-0005-0000-0000-000018040000}"/>
    <cellStyle name="20% - Accent2 22 14 3" xfId="31978" xr:uid="{00000000-0005-0000-0000-000019040000}"/>
    <cellStyle name="20% - Accent2 22 15" xfId="28547" xr:uid="{00000000-0005-0000-0000-00001A040000}"/>
    <cellStyle name="20% - Accent2 22 16" xfId="31973" xr:uid="{00000000-0005-0000-0000-00001B040000}"/>
    <cellStyle name="20% - Accent2 22 2" xfId="537" xr:uid="{00000000-0005-0000-0000-00001C040000}"/>
    <cellStyle name="20% - Accent2 22 2 10" xfId="31979" xr:uid="{00000000-0005-0000-0000-00001D040000}"/>
    <cellStyle name="20% - Accent2 22 2 2" xfId="538" xr:uid="{00000000-0005-0000-0000-00001E040000}"/>
    <cellStyle name="20% - Accent2 22 2 2 2" xfId="539" xr:uid="{00000000-0005-0000-0000-00001F040000}"/>
    <cellStyle name="20% - Accent2 22 2 2 2 2" xfId="540" xr:uid="{00000000-0005-0000-0000-000020040000}"/>
    <cellStyle name="20% - Accent2 22 2 2 2 2 2" xfId="28556" xr:uid="{00000000-0005-0000-0000-000021040000}"/>
    <cellStyle name="20% - Accent2 22 2 2 2 2 3" xfId="31982" xr:uid="{00000000-0005-0000-0000-000022040000}"/>
    <cellStyle name="20% - Accent2 22 2 2 2 3" xfId="541" xr:uid="{00000000-0005-0000-0000-000023040000}"/>
    <cellStyle name="20% - Accent2 22 2 2 2 3 2" xfId="28557" xr:uid="{00000000-0005-0000-0000-000024040000}"/>
    <cellStyle name="20% - Accent2 22 2 2 2 3 3" xfId="31983" xr:uid="{00000000-0005-0000-0000-000025040000}"/>
    <cellStyle name="20% - Accent2 22 2 2 2 4" xfId="542" xr:uid="{00000000-0005-0000-0000-000026040000}"/>
    <cellStyle name="20% - Accent2 22 2 2 2 4 2" xfId="28558" xr:uid="{00000000-0005-0000-0000-000027040000}"/>
    <cellStyle name="20% - Accent2 22 2 2 2 4 3" xfId="31984" xr:uid="{00000000-0005-0000-0000-000028040000}"/>
    <cellStyle name="20% - Accent2 22 2 2 2 5" xfId="543" xr:uid="{00000000-0005-0000-0000-000029040000}"/>
    <cellStyle name="20% - Accent2 22 2 2 2 5 2" xfId="28559" xr:uid="{00000000-0005-0000-0000-00002A040000}"/>
    <cellStyle name="20% - Accent2 22 2 2 2 5 3" xfId="31985" xr:uid="{00000000-0005-0000-0000-00002B040000}"/>
    <cellStyle name="20% - Accent2 22 2 2 2 6" xfId="28555" xr:uid="{00000000-0005-0000-0000-00002C040000}"/>
    <cellStyle name="20% - Accent2 22 2 2 2 7" xfId="31981" xr:uid="{00000000-0005-0000-0000-00002D040000}"/>
    <cellStyle name="20% - Accent2 22 2 2 3" xfId="544" xr:uid="{00000000-0005-0000-0000-00002E040000}"/>
    <cellStyle name="20% - Accent2 22 2 2 3 2" xfId="28560" xr:uid="{00000000-0005-0000-0000-00002F040000}"/>
    <cellStyle name="20% - Accent2 22 2 2 3 3" xfId="31986" xr:uid="{00000000-0005-0000-0000-000030040000}"/>
    <cellStyle name="20% - Accent2 22 2 2 4" xfId="545" xr:uid="{00000000-0005-0000-0000-000031040000}"/>
    <cellStyle name="20% - Accent2 22 2 2 4 2" xfId="28561" xr:uid="{00000000-0005-0000-0000-000032040000}"/>
    <cellStyle name="20% - Accent2 22 2 2 4 3" xfId="31987" xr:uid="{00000000-0005-0000-0000-000033040000}"/>
    <cellStyle name="20% - Accent2 22 2 2 5" xfId="546" xr:uid="{00000000-0005-0000-0000-000034040000}"/>
    <cellStyle name="20% - Accent2 22 2 2 5 2" xfId="28562" xr:uid="{00000000-0005-0000-0000-000035040000}"/>
    <cellStyle name="20% - Accent2 22 2 2 5 3" xfId="31988" xr:uid="{00000000-0005-0000-0000-000036040000}"/>
    <cellStyle name="20% - Accent2 22 2 2 6" xfId="547" xr:uid="{00000000-0005-0000-0000-000037040000}"/>
    <cellStyle name="20% - Accent2 22 2 2 6 2" xfId="28563" xr:uid="{00000000-0005-0000-0000-000038040000}"/>
    <cellStyle name="20% - Accent2 22 2 2 6 3" xfId="31989" xr:uid="{00000000-0005-0000-0000-000039040000}"/>
    <cellStyle name="20% - Accent2 22 2 2 7" xfId="28554" xr:uid="{00000000-0005-0000-0000-00003A040000}"/>
    <cellStyle name="20% - Accent2 22 2 2 8" xfId="31980" xr:uid="{00000000-0005-0000-0000-00003B040000}"/>
    <cellStyle name="20% - Accent2 22 2 3" xfId="548" xr:uid="{00000000-0005-0000-0000-00003C040000}"/>
    <cellStyle name="20% - Accent2 22 2 3 2" xfId="549" xr:uid="{00000000-0005-0000-0000-00003D040000}"/>
    <cellStyle name="20% - Accent2 22 2 3 2 2" xfId="550" xr:uid="{00000000-0005-0000-0000-00003E040000}"/>
    <cellStyle name="20% - Accent2 22 2 3 2 2 2" xfId="28566" xr:uid="{00000000-0005-0000-0000-00003F040000}"/>
    <cellStyle name="20% - Accent2 22 2 3 2 2 3" xfId="31992" xr:uid="{00000000-0005-0000-0000-000040040000}"/>
    <cellStyle name="20% - Accent2 22 2 3 2 3" xfId="551" xr:uid="{00000000-0005-0000-0000-000041040000}"/>
    <cellStyle name="20% - Accent2 22 2 3 2 3 2" xfId="28567" xr:uid="{00000000-0005-0000-0000-000042040000}"/>
    <cellStyle name="20% - Accent2 22 2 3 2 3 3" xfId="31993" xr:uid="{00000000-0005-0000-0000-000043040000}"/>
    <cellStyle name="20% - Accent2 22 2 3 2 4" xfId="28565" xr:uid="{00000000-0005-0000-0000-000044040000}"/>
    <cellStyle name="20% - Accent2 22 2 3 2 5" xfId="31991" xr:uid="{00000000-0005-0000-0000-000045040000}"/>
    <cellStyle name="20% - Accent2 22 2 3 3" xfId="552" xr:uid="{00000000-0005-0000-0000-000046040000}"/>
    <cellStyle name="20% - Accent2 22 2 3 3 2" xfId="28568" xr:uid="{00000000-0005-0000-0000-000047040000}"/>
    <cellStyle name="20% - Accent2 22 2 3 3 3" xfId="31994" xr:uid="{00000000-0005-0000-0000-000048040000}"/>
    <cellStyle name="20% - Accent2 22 2 3 4" xfId="553" xr:uid="{00000000-0005-0000-0000-000049040000}"/>
    <cellStyle name="20% - Accent2 22 2 3 4 2" xfId="28569" xr:uid="{00000000-0005-0000-0000-00004A040000}"/>
    <cellStyle name="20% - Accent2 22 2 3 4 3" xfId="31995" xr:uid="{00000000-0005-0000-0000-00004B040000}"/>
    <cellStyle name="20% - Accent2 22 2 3 5" xfId="554" xr:uid="{00000000-0005-0000-0000-00004C040000}"/>
    <cellStyle name="20% - Accent2 22 2 3 5 2" xfId="28570" xr:uid="{00000000-0005-0000-0000-00004D040000}"/>
    <cellStyle name="20% - Accent2 22 2 3 5 3" xfId="31996" xr:uid="{00000000-0005-0000-0000-00004E040000}"/>
    <cellStyle name="20% - Accent2 22 2 3 6" xfId="555" xr:uid="{00000000-0005-0000-0000-00004F040000}"/>
    <cellStyle name="20% - Accent2 22 2 3 6 2" xfId="28571" xr:uid="{00000000-0005-0000-0000-000050040000}"/>
    <cellStyle name="20% - Accent2 22 2 3 6 3" xfId="31997" xr:uid="{00000000-0005-0000-0000-000051040000}"/>
    <cellStyle name="20% - Accent2 22 2 3 7" xfId="28564" xr:uid="{00000000-0005-0000-0000-000052040000}"/>
    <cellStyle name="20% - Accent2 22 2 3 8" xfId="31990" xr:uid="{00000000-0005-0000-0000-000053040000}"/>
    <cellStyle name="20% - Accent2 22 2 4" xfId="556" xr:uid="{00000000-0005-0000-0000-000054040000}"/>
    <cellStyle name="20% - Accent2 22 2 4 2" xfId="557" xr:uid="{00000000-0005-0000-0000-000055040000}"/>
    <cellStyle name="20% - Accent2 22 2 4 2 2" xfId="28573" xr:uid="{00000000-0005-0000-0000-000056040000}"/>
    <cellStyle name="20% - Accent2 22 2 4 2 3" xfId="31999" xr:uid="{00000000-0005-0000-0000-000057040000}"/>
    <cellStyle name="20% - Accent2 22 2 4 3" xfId="558" xr:uid="{00000000-0005-0000-0000-000058040000}"/>
    <cellStyle name="20% - Accent2 22 2 4 3 2" xfId="28574" xr:uid="{00000000-0005-0000-0000-000059040000}"/>
    <cellStyle name="20% - Accent2 22 2 4 3 3" xfId="32000" xr:uid="{00000000-0005-0000-0000-00005A040000}"/>
    <cellStyle name="20% - Accent2 22 2 4 4" xfId="28572" xr:uid="{00000000-0005-0000-0000-00005B040000}"/>
    <cellStyle name="20% - Accent2 22 2 4 5" xfId="31998" xr:uid="{00000000-0005-0000-0000-00005C040000}"/>
    <cellStyle name="20% - Accent2 22 2 5" xfId="559" xr:uid="{00000000-0005-0000-0000-00005D040000}"/>
    <cellStyle name="20% - Accent2 22 2 5 2" xfId="28575" xr:uid="{00000000-0005-0000-0000-00005E040000}"/>
    <cellStyle name="20% - Accent2 22 2 5 3" xfId="32001" xr:uid="{00000000-0005-0000-0000-00005F040000}"/>
    <cellStyle name="20% - Accent2 22 2 6" xfId="560" xr:uid="{00000000-0005-0000-0000-000060040000}"/>
    <cellStyle name="20% - Accent2 22 2 6 2" xfId="28576" xr:uid="{00000000-0005-0000-0000-000061040000}"/>
    <cellStyle name="20% - Accent2 22 2 6 3" xfId="32002" xr:uid="{00000000-0005-0000-0000-000062040000}"/>
    <cellStyle name="20% - Accent2 22 2 7" xfId="561" xr:uid="{00000000-0005-0000-0000-000063040000}"/>
    <cellStyle name="20% - Accent2 22 2 7 2" xfId="28577" xr:uid="{00000000-0005-0000-0000-000064040000}"/>
    <cellStyle name="20% - Accent2 22 2 7 3" xfId="32003" xr:uid="{00000000-0005-0000-0000-000065040000}"/>
    <cellStyle name="20% - Accent2 22 2 8" xfId="562" xr:uid="{00000000-0005-0000-0000-000066040000}"/>
    <cellStyle name="20% - Accent2 22 2 8 2" xfId="28578" xr:uid="{00000000-0005-0000-0000-000067040000}"/>
    <cellStyle name="20% - Accent2 22 2 8 3" xfId="32004" xr:uid="{00000000-0005-0000-0000-000068040000}"/>
    <cellStyle name="20% - Accent2 22 2 9" xfId="28553" xr:uid="{00000000-0005-0000-0000-000069040000}"/>
    <cellStyle name="20% - Accent2 22 3" xfId="563" xr:uid="{00000000-0005-0000-0000-00006A040000}"/>
    <cellStyle name="20% - Accent2 22 3 2" xfId="564" xr:uid="{00000000-0005-0000-0000-00006B040000}"/>
    <cellStyle name="20% - Accent2 22 3 2 2" xfId="565" xr:uid="{00000000-0005-0000-0000-00006C040000}"/>
    <cellStyle name="20% - Accent2 22 3 2 2 2" xfId="566" xr:uid="{00000000-0005-0000-0000-00006D040000}"/>
    <cellStyle name="20% - Accent2 22 3 2 2 2 2" xfId="28581" xr:uid="{00000000-0005-0000-0000-00006E040000}"/>
    <cellStyle name="20% - Accent2 22 3 2 2 2 3" xfId="32007" xr:uid="{00000000-0005-0000-0000-00006F040000}"/>
    <cellStyle name="20% - Accent2 22 3 2 2 3" xfId="567" xr:uid="{00000000-0005-0000-0000-000070040000}"/>
    <cellStyle name="20% - Accent2 22 3 2 2 3 2" xfId="28582" xr:uid="{00000000-0005-0000-0000-000071040000}"/>
    <cellStyle name="20% - Accent2 22 3 2 2 3 3" xfId="32008" xr:uid="{00000000-0005-0000-0000-000072040000}"/>
    <cellStyle name="20% - Accent2 22 3 2 2 4" xfId="28580" xr:uid="{00000000-0005-0000-0000-000073040000}"/>
    <cellStyle name="20% - Accent2 22 3 2 2 5" xfId="32006" xr:uid="{00000000-0005-0000-0000-000074040000}"/>
    <cellStyle name="20% - Accent2 22 3 2 3" xfId="568" xr:uid="{00000000-0005-0000-0000-000075040000}"/>
    <cellStyle name="20% - Accent2 22 3 2 3 2" xfId="28583" xr:uid="{00000000-0005-0000-0000-000076040000}"/>
    <cellStyle name="20% - Accent2 22 3 2 3 3" xfId="32009" xr:uid="{00000000-0005-0000-0000-000077040000}"/>
    <cellStyle name="20% - Accent2 22 3 2 4" xfId="569" xr:uid="{00000000-0005-0000-0000-000078040000}"/>
    <cellStyle name="20% - Accent2 22 3 2 4 2" xfId="28584" xr:uid="{00000000-0005-0000-0000-000079040000}"/>
    <cellStyle name="20% - Accent2 22 3 2 4 3" xfId="32010" xr:uid="{00000000-0005-0000-0000-00007A040000}"/>
    <cellStyle name="20% - Accent2 22 3 2 5" xfId="28579" xr:uid="{00000000-0005-0000-0000-00007B040000}"/>
    <cellStyle name="20% - Accent2 22 3 2 6" xfId="32005" xr:uid="{00000000-0005-0000-0000-00007C040000}"/>
    <cellStyle name="20% - Accent2 22 3 3" xfId="570" xr:uid="{00000000-0005-0000-0000-00007D040000}"/>
    <cellStyle name="20% - Accent2 22 3 3 2" xfId="571" xr:uid="{00000000-0005-0000-0000-00007E040000}"/>
    <cellStyle name="20% - Accent2 22 3 3 2 2" xfId="572" xr:uid="{00000000-0005-0000-0000-00007F040000}"/>
    <cellStyle name="20% - Accent2 22 3 3 2 2 2" xfId="28587" xr:uid="{00000000-0005-0000-0000-000080040000}"/>
    <cellStyle name="20% - Accent2 22 3 3 2 2 3" xfId="32013" xr:uid="{00000000-0005-0000-0000-000081040000}"/>
    <cellStyle name="20% - Accent2 22 3 3 2 3" xfId="573" xr:uid="{00000000-0005-0000-0000-000082040000}"/>
    <cellStyle name="20% - Accent2 22 3 3 2 3 2" xfId="28588" xr:uid="{00000000-0005-0000-0000-000083040000}"/>
    <cellStyle name="20% - Accent2 22 3 3 2 3 3" xfId="32014" xr:uid="{00000000-0005-0000-0000-000084040000}"/>
    <cellStyle name="20% - Accent2 22 3 3 2 4" xfId="28586" xr:uid="{00000000-0005-0000-0000-000085040000}"/>
    <cellStyle name="20% - Accent2 22 3 3 2 5" xfId="32012" xr:uid="{00000000-0005-0000-0000-000086040000}"/>
    <cellStyle name="20% - Accent2 22 3 3 3" xfId="574" xr:uid="{00000000-0005-0000-0000-000087040000}"/>
    <cellStyle name="20% - Accent2 22 3 3 3 2" xfId="28589" xr:uid="{00000000-0005-0000-0000-000088040000}"/>
    <cellStyle name="20% - Accent2 22 3 3 3 3" xfId="32015" xr:uid="{00000000-0005-0000-0000-000089040000}"/>
    <cellStyle name="20% - Accent2 22 3 3 4" xfId="575" xr:uid="{00000000-0005-0000-0000-00008A040000}"/>
    <cellStyle name="20% - Accent2 22 3 3 4 2" xfId="28590" xr:uid="{00000000-0005-0000-0000-00008B040000}"/>
    <cellStyle name="20% - Accent2 22 3 3 4 3" xfId="32016" xr:uid="{00000000-0005-0000-0000-00008C040000}"/>
    <cellStyle name="20% - Accent2 22 3 3 5" xfId="28585" xr:uid="{00000000-0005-0000-0000-00008D040000}"/>
    <cellStyle name="20% - Accent2 22 3 3 6" xfId="32011" xr:uid="{00000000-0005-0000-0000-00008E040000}"/>
    <cellStyle name="20% - Accent2 22 3 4" xfId="576" xr:uid="{00000000-0005-0000-0000-00008F040000}"/>
    <cellStyle name="20% - Accent2 22 3 4 2" xfId="577" xr:uid="{00000000-0005-0000-0000-000090040000}"/>
    <cellStyle name="20% - Accent2 22 3 4 2 2" xfId="28592" xr:uid="{00000000-0005-0000-0000-000091040000}"/>
    <cellStyle name="20% - Accent2 22 3 4 2 3" xfId="32018" xr:uid="{00000000-0005-0000-0000-000092040000}"/>
    <cellStyle name="20% - Accent2 22 3 4 3" xfId="578" xr:uid="{00000000-0005-0000-0000-000093040000}"/>
    <cellStyle name="20% - Accent2 22 3 4 3 2" xfId="28593" xr:uid="{00000000-0005-0000-0000-000094040000}"/>
    <cellStyle name="20% - Accent2 22 3 4 3 3" xfId="32019" xr:uid="{00000000-0005-0000-0000-000095040000}"/>
    <cellStyle name="20% - Accent2 22 3 4 4" xfId="28591" xr:uid="{00000000-0005-0000-0000-000096040000}"/>
    <cellStyle name="20% - Accent2 22 3 4 5" xfId="32017" xr:uid="{00000000-0005-0000-0000-000097040000}"/>
    <cellStyle name="20% - Accent2 22 4" xfId="579" xr:uid="{00000000-0005-0000-0000-000098040000}"/>
    <cellStyle name="20% - Accent2 22 4 10" xfId="32020" xr:uid="{00000000-0005-0000-0000-000099040000}"/>
    <cellStyle name="20% - Accent2 22 4 2" xfId="580" xr:uid="{00000000-0005-0000-0000-00009A040000}"/>
    <cellStyle name="20% - Accent2 22 4 2 2" xfId="581" xr:uid="{00000000-0005-0000-0000-00009B040000}"/>
    <cellStyle name="20% - Accent2 22 4 2 2 2" xfId="582" xr:uid="{00000000-0005-0000-0000-00009C040000}"/>
    <cellStyle name="20% - Accent2 22 4 2 2 2 2" xfId="28597" xr:uid="{00000000-0005-0000-0000-00009D040000}"/>
    <cellStyle name="20% - Accent2 22 4 2 2 2 3" xfId="32023" xr:uid="{00000000-0005-0000-0000-00009E040000}"/>
    <cellStyle name="20% - Accent2 22 4 2 2 3" xfId="583" xr:uid="{00000000-0005-0000-0000-00009F040000}"/>
    <cellStyle name="20% - Accent2 22 4 2 2 3 2" xfId="28598" xr:uid="{00000000-0005-0000-0000-0000A0040000}"/>
    <cellStyle name="20% - Accent2 22 4 2 2 3 3" xfId="32024" xr:uid="{00000000-0005-0000-0000-0000A1040000}"/>
    <cellStyle name="20% - Accent2 22 4 2 2 4" xfId="28596" xr:uid="{00000000-0005-0000-0000-0000A2040000}"/>
    <cellStyle name="20% - Accent2 22 4 2 2 5" xfId="32022" xr:uid="{00000000-0005-0000-0000-0000A3040000}"/>
    <cellStyle name="20% - Accent2 22 4 2 3" xfId="584" xr:uid="{00000000-0005-0000-0000-0000A4040000}"/>
    <cellStyle name="20% - Accent2 22 4 2 3 2" xfId="28599" xr:uid="{00000000-0005-0000-0000-0000A5040000}"/>
    <cellStyle name="20% - Accent2 22 4 2 3 3" xfId="32025" xr:uid="{00000000-0005-0000-0000-0000A6040000}"/>
    <cellStyle name="20% - Accent2 22 4 2 4" xfId="585" xr:uid="{00000000-0005-0000-0000-0000A7040000}"/>
    <cellStyle name="20% - Accent2 22 4 2 4 2" xfId="28600" xr:uid="{00000000-0005-0000-0000-0000A8040000}"/>
    <cellStyle name="20% - Accent2 22 4 2 4 3" xfId="32026" xr:uid="{00000000-0005-0000-0000-0000A9040000}"/>
    <cellStyle name="20% - Accent2 22 4 2 5" xfId="586" xr:uid="{00000000-0005-0000-0000-0000AA040000}"/>
    <cellStyle name="20% - Accent2 22 4 2 5 2" xfId="28601" xr:uid="{00000000-0005-0000-0000-0000AB040000}"/>
    <cellStyle name="20% - Accent2 22 4 2 5 3" xfId="32027" xr:uid="{00000000-0005-0000-0000-0000AC040000}"/>
    <cellStyle name="20% - Accent2 22 4 2 6" xfId="587" xr:uid="{00000000-0005-0000-0000-0000AD040000}"/>
    <cellStyle name="20% - Accent2 22 4 2 6 2" xfId="28602" xr:uid="{00000000-0005-0000-0000-0000AE040000}"/>
    <cellStyle name="20% - Accent2 22 4 2 6 3" xfId="32028" xr:uid="{00000000-0005-0000-0000-0000AF040000}"/>
    <cellStyle name="20% - Accent2 22 4 2 7" xfId="28595" xr:uid="{00000000-0005-0000-0000-0000B0040000}"/>
    <cellStyle name="20% - Accent2 22 4 2 8" xfId="32021" xr:uid="{00000000-0005-0000-0000-0000B1040000}"/>
    <cellStyle name="20% - Accent2 22 4 3" xfId="588" xr:uid="{00000000-0005-0000-0000-0000B2040000}"/>
    <cellStyle name="20% - Accent2 22 4 3 2" xfId="589" xr:uid="{00000000-0005-0000-0000-0000B3040000}"/>
    <cellStyle name="20% - Accent2 22 4 3 2 2" xfId="590" xr:uid="{00000000-0005-0000-0000-0000B4040000}"/>
    <cellStyle name="20% - Accent2 22 4 3 2 2 2" xfId="28605" xr:uid="{00000000-0005-0000-0000-0000B5040000}"/>
    <cellStyle name="20% - Accent2 22 4 3 2 2 3" xfId="32031" xr:uid="{00000000-0005-0000-0000-0000B6040000}"/>
    <cellStyle name="20% - Accent2 22 4 3 2 3" xfId="591" xr:uid="{00000000-0005-0000-0000-0000B7040000}"/>
    <cellStyle name="20% - Accent2 22 4 3 2 3 2" xfId="28606" xr:uid="{00000000-0005-0000-0000-0000B8040000}"/>
    <cellStyle name="20% - Accent2 22 4 3 2 3 3" xfId="32032" xr:uid="{00000000-0005-0000-0000-0000B9040000}"/>
    <cellStyle name="20% - Accent2 22 4 3 2 4" xfId="28604" xr:uid="{00000000-0005-0000-0000-0000BA040000}"/>
    <cellStyle name="20% - Accent2 22 4 3 2 5" xfId="32030" xr:uid="{00000000-0005-0000-0000-0000BB040000}"/>
    <cellStyle name="20% - Accent2 22 4 3 3" xfId="592" xr:uid="{00000000-0005-0000-0000-0000BC040000}"/>
    <cellStyle name="20% - Accent2 22 4 3 3 2" xfId="28607" xr:uid="{00000000-0005-0000-0000-0000BD040000}"/>
    <cellStyle name="20% - Accent2 22 4 3 3 3" xfId="32033" xr:uid="{00000000-0005-0000-0000-0000BE040000}"/>
    <cellStyle name="20% - Accent2 22 4 3 4" xfId="593" xr:uid="{00000000-0005-0000-0000-0000BF040000}"/>
    <cellStyle name="20% - Accent2 22 4 3 4 2" xfId="28608" xr:uid="{00000000-0005-0000-0000-0000C0040000}"/>
    <cellStyle name="20% - Accent2 22 4 3 4 3" xfId="32034" xr:uid="{00000000-0005-0000-0000-0000C1040000}"/>
    <cellStyle name="20% - Accent2 22 4 3 5" xfId="28603" xr:uid="{00000000-0005-0000-0000-0000C2040000}"/>
    <cellStyle name="20% - Accent2 22 4 3 6" xfId="32029" xr:uid="{00000000-0005-0000-0000-0000C3040000}"/>
    <cellStyle name="20% - Accent2 22 4 4" xfId="594" xr:uid="{00000000-0005-0000-0000-0000C4040000}"/>
    <cellStyle name="20% - Accent2 22 4 4 2" xfId="595" xr:uid="{00000000-0005-0000-0000-0000C5040000}"/>
    <cellStyle name="20% - Accent2 22 4 4 2 2" xfId="28610" xr:uid="{00000000-0005-0000-0000-0000C6040000}"/>
    <cellStyle name="20% - Accent2 22 4 4 2 3" xfId="32036" xr:uid="{00000000-0005-0000-0000-0000C7040000}"/>
    <cellStyle name="20% - Accent2 22 4 4 3" xfId="596" xr:uid="{00000000-0005-0000-0000-0000C8040000}"/>
    <cellStyle name="20% - Accent2 22 4 4 3 2" xfId="28611" xr:uid="{00000000-0005-0000-0000-0000C9040000}"/>
    <cellStyle name="20% - Accent2 22 4 4 3 3" xfId="32037" xr:uid="{00000000-0005-0000-0000-0000CA040000}"/>
    <cellStyle name="20% - Accent2 22 4 4 4" xfId="28609" xr:uid="{00000000-0005-0000-0000-0000CB040000}"/>
    <cellStyle name="20% - Accent2 22 4 4 5" xfId="32035" xr:uid="{00000000-0005-0000-0000-0000CC040000}"/>
    <cellStyle name="20% - Accent2 22 4 5" xfId="597" xr:uid="{00000000-0005-0000-0000-0000CD040000}"/>
    <cellStyle name="20% - Accent2 22 4 5 2" xfId="28612" xr:uid="{00000000-0005-0000-0000-0000CE040000}"/>
    <cellStyle name="20% - Accent2 22 4 5 3" xfId="32038" xr:uid="{00000000-0005-0000-0000-0000CF040000}"/>
    <cellStyle name="20% - Accent2 22 4 6" xfId="598" xr:uid="{00000000-0005-0000-0000-0000D0040000}"/>
    <cellStyle name="20% - Accent2 22 4 6 2" xfId="28613" xr:uid="{00000000-0005-0000-0000-0000D1040000}"/>
    <cellStyle name="20% - Accent2 22 4 6 3" xfId="32039" xr:uid="{00000000-0005-0000-0000-0000D2040000}"/>
    <cellStyle name="20% - Accent2 22 4 7" xfId="599" xr:uid="{00000000-0005-0000-0000-0000D3040000}"/>
    <cellStyle name="20% - Accent2 22 4 7 2" xfId="28614" xr:uid="{00000000-0005-0000-0000-0000D4040000}"/>
    <cellStyle name="20% - Accent2 22 4 7 3" xfId="32040" xr:uid="{00000000-0005-0000-0000-0000D5040000}"/>
    <cellStyle name="20% - Accent2 22 4 8" xfId="600" xr:uid="{00000000-0005-0000-0000-0000D6040000}"/>
    <cellStyle name="20% - Accent2 22 4 8 2" xfId="28615" xr:uid="{00000000-0005-0000-0000-0000D7040000}"/>
    <cellStyle name="20% - Accent2 22 4 8 3" xfId="32041" xr:uid="{00000000-0005-0000-0000-0000D8040000}"/>
    <cellStyle name="20% - Accent2 22 4 9" xfId="28594" xr:uid="{00000000-0005-0000-0000-0000D9040000}"/>
    <cellStyle name="20% - Accent2 22 5" xfId="601" xr:uid="{00000000-0005-0000-0000-0000DA040000}"/>
    <cellStyle name="20% - Accent2 22 5 10" xfId="32042" xr:uid="{00000000-0005-0000-0000-0000DB040000}"/>
    <cellStyle name="20% - Accent2 22 5 2" xfId="602" xr:uid="{00000000-0005-0000-0000-0000DC040000}"/>
    <cellStyle name="20% - Accent2 22 5 2 2" xfId="603" xr:uid="{00000000-0005-0000-0000-0000DD040000}"/>
    <cellStyle name="20% - Accent2 22 5 2 2 2" xfId="604" xr:uid="{00000000-0005-0000-0000-0000DE040000}"/>
    <cellStyle name="20% - Accent2 22 5 2 2 2 2" xfId="28619" xr:uid="{00000000-0005-0000-0000-0000DF040000}"/>
    <cellStyle name="20% - Accent2 22 5 2 2 2 3" xfId="32045" xr:uid="{00000000-0005-0000-0000-0000E0040000}"/>
    <cellStyle name="20% - Accent2 22 5 2 2 3" xfId="605" xr:uid="{00000000-0005-0000-0000-0000E1040000}"/>
    <cellStyle name="20% - Accent2 22 5 2 2 3 2" xfId="28620" xr:uid="{00000000-0005-0000-0000-0000E2040000}"/>
    <cellStyle name="20% - Accent2 22 5 2 2 3 3" xfId="32046" xr:uid="{00000000-0005-0000-0000-0000E3040000}"/>
    <cellStyle name="20% - Accent2 22 5 2 2 4" xfId="28618" xr:uid="{00000000-0005-0000-0000-0000E4040000}"/>
    <cellStyle name="20% - Accent2 22 5 2 2 5" xfId="32044" xr:uid="{00000000-0005-0000-0000-0000E5040000}"/>
    <cellStyle name="20% - Accent2 22 5 2 3" xfId="606" xr:uid="{00000000-0005-0000-0000-0000E6040000}"/>
    <cellStyle name="20% - Accent2 22 5 2 3 2" xfId="28621" xr:uid="{00000000-0005-0000-0000-0000E7040000}"/>
    <cellStyle name="20% - Accent2 22 5 2 3 3" xfId="32047" xr:uid="{00000000-0005-0000-0000-0000E8040000}"/>
    <cellStyle name="20% - Accent2 22 5 2 4" xfId="607" xr:uid="{00000000-0005-0000-0000-0000E9040000}"/>
    <cellStyle name="20% - Accent2 22 5 2 4 2" xfId="28622" xr:uid="{00000000-0005-0000-0000-0000EA040000}"/>
    <cellStyle name="20% - Accent2 22 5 2 4 3" xfId="32048" xr:uid="{00000000-0005-0000-0000-0000EB040000}"/>
    <cellStyle name="20% - Accent2 22 5 2 5" xfId="28617" xr:uid="{00000000-0005-0000-0000-0000EC040000}"/>
    <cellStyle name="20% - Accent2 22 5 2 6" xfId="32043" xr:uid="{00000000-0005-0000-0000-0000ED040000}"/>
    <cellStyle name="20% - Accent2 22 5 3" xfId="608" xr:uid="{00000000-0005-0000-0000-0000EE040000}"/>
    <cellStyle name="20% - Accent2 22 5 3 2" xfId="609" xr:uid="{00000000-0005-0000-0000-0000EF040000}"/>
    <cellStyle name="20% - Accent2 22 5 3 2 2" xfId="610" xr:uid="{00000000-0005-0000-0000-0000F0040000}"/>
    <cellStyle name="20% - Accent2 22 5 3 2 2 2" xfId="28625" xr:uid="{00000000-0005-0000-0000-0000F1040000}"/>
    <cellStyle name="20% - Accent2 22 5 3 2 2 3" xfId="32051" xr:uid="{00000000-0005-0000-0000-0000F2040000}"/>
    <cellStyle name="20% - Accent2 22 5 3 2 3" xfId="611" xr:uid="{00000000-0005-0000-0000-0000F3040000}"/>
    <cellStyle name="20% - Accent2 22 5 3 2 3 2" xfId="28626" xr:uid="{00000000-0005-0000-0000-0000F4040000}"/>
    <cellStyle name="20% - Accent2 22 5 3 2 3 3" xfId="32052" xr:uid="{00000000-0005-0000-0000-0000F5040000}"/>
    <cellStyle name="20% - Accent2 22 5 3 2 4" xfId="28624" xr:uid="{00000000-0005-0000-0000-0000F6040000}"/>
    <cellStyle name="20% - Accent2 22 5 3 2 5" xfId="32050" xr:uid="{00000000-0005-0000-0000-0000F7040000}"/>
    <cellStyle name="20% - Accent2 22 5 3 3" xfId="612" xr:uid="{00000000-0005-0000-0000-0000F8040000}"/>
    <cellStyle name="20% - Accent2 22 5 3 3 2" xfId="28627" xr:uid="{00000000-0005-0000-0000-0000F9040000}"/>
    <cellStyle name="20% - Accent2 22 5 3 3 3" xfId="32053" xr:uid="{00000000-0005-0000-0000-0000FA040000}"/>
    <cellStyle name="20% - Accent2 22 5 3 4" xfId="613" xr:uid="{00000000-0005-0000-0000-0000FB040000}"/>
    <cellStyle name="20% - Accent2 22 5 3 4 2" xfId="28628" xr:uid="{00000000-0005-0000-0000-0000FC040000}"/>
    <cellStyle name="20% - Accent2 22 5 3 4 3" xfId="32054" xr:uid="{00000000-0005-0000-0000-0000FD040000}"/>
    <cellStyle name="20% - Accent2 22 5 3 5" xfId="28623" xr:uid="{00000000-0005-0000-0000-0000FE040000}"/>
    <cellStyle name="20% - Accent2 22 5 3 6" xfId="32049" xr:uid="{00000000-0005-0000-0000-0000FF040000}"/>
    <cellStyle name="20% - Accent2 22 5 4" xfId="614" xr:uid="{00000000-0005-0000-0000-000000050000}"/>
    <cellStyle name="20% - Accent2 22 5 4 2" xfId="615" xr:uid="{00000000-0005-0000-0000-000001050000}"/>
    <cellStyle name="20% - Accent2 22 5 4 2 2" xfId="28630" xr:uid="{00000000-0005-0000-0000-000002050000}"/>
    <cellStyle name="20% - Accent2 22 5 4 2 3" xfId="32056" xr:uid="{00000000-0005-0000-0000-000003050000}"/>
    <cellStyle name="20% - Accent2 22 5 4 3" xfId="616" xr:uid="{00000000-0005-0000-0000-000004050000}"/>
    <cellStyle name="20% - Accent2 22 5 4 3 2" xfId="28631" xr:uid="{00000000-0005-0000-0000-000005050000}"/>
    <cellStyle name="20% - Accent2 22 5 4 3 3" xfId="32057" xr:uid="{00000000-0005-0000-0000-000006050000}"/>
    <cellStyle name="20% - Accent2 22 5 4 4" xfId="28629" xr:uid="{00000000-0005-0000-0000-000007050000}"/>
    <cellStyle name="20% - Accent2 22 5 4 5" xfId="32055" xr:uid="{00000000-0005-0000-0000-000008050000}"/>
    <cellStyle name="20% - Accent2 22 5 5" xfId="617" xr:uid="{00000000-0005-0000-0000-000009050000}"/>
    <cellStyle name="20% - Accent2 22 5 5 2" xfId="28632" xr:uid="{00000000-0005-0000-0000-00000A050000}"/>
    <cellStyle name="20% - Accent2 22 5 5 3" xfId="32058" xr:uid="{00000000-0005-0000-0000-00000B050000}"/>
    <cellStyle name="20% - Accent2 22 5 6" xfId="618" xr:uid="{00000000-0005-0000-0000-00000C050000}"/>
    <cellStyle name="20% - Accent2 22 5 6 2" xfId="28633" xr:uid="{00000000-0005-0000-0000-00000D050000}"/>
    <cellStyle name="20% - Accent2 22 5 6 3" xfId="32059" xr:uid="{00000000-0005-0000-0000-00000E050000}"/>
    <cellStyle name="20% - Accent2 22 5 7" xfId="619" xr:uid="{00000000-0005-0000-0000-00000F050000}"/>
    <cellStyle name="20% - Accent2 22 5 7 2" xfId="28634" xr:uid="{00000000-0005-0000-0000-000010050000}"/>
    <cellStyle name="20% - Accent2 22 5 7 3" xfId="32060" xr:uid="{00000000-0005-0000-0000-000011050000}"/>
    <cellStyle name="20% - Accent2 22 5 8" xfId="620" xr:uid="{00000000-0005-0000-0000-000012050000}"/>
    <cellStyle name="20% - Accent2 22 5 8 2" xfId="28635" xr:uid="{00000000-0005-0000-0000-000013050000}"/>
    <cellStyle name="20% - Accent2 22 5 8 3" xfId="32061" xr:uid="{00000000-0005-0000-0000-000014050000}"/>
    <cellStyle name="20% - Accent2 22 5 9" xfId="28616" xr:uid="{00000000-0005-0000-0000-000015050000}"/>
    <cellStyle name="20% - Accent2 22 6" xfId="621" xr:uid="{00000000-0005-0000-0000-000016050000}"/>
    <cellStyle name="20% - Accent2 22 6 2" xfId="622" xr:uid="{00000000-0005-0000-0000-000017050000}"/>
    <cellStyle name="20% - Accent2 22 6 2 2" xfId="623" xr:uid="{00000000-0005-0000-0000-000018050000}"/>
    <cellStyle name="20% - Accent2 22 6 2 2 2" xfId="624" xr:uid="{00000000-0005-0000-0000-000019050000}"/>
    <cellStyle name="20% - Accent2 22 6 2 2 2 2" xfId="28639" xr:uid="{00000000-0005-0000-0000-00001A050000}"/>
    <cellStyle name="20% - Accent2 22 6 2 2 2 3" xfId="32065" xr:uid="{00000000-0005-0000-0000-00001B050000}"/>
    <cellStyle name="20% - Accent2 22 6 2 2 3" xfId="625" xr:uid="{00000000-0005-0000-0000-00001C050000}"/>
    <cellStyle name="20% - Accent2 22 6 2 2 3 2" xfId="28640" xr:uid="{00000000-0005-0000-0000-00001D050000}"/>
    <cellStyle name="20% - Accent2 22 6 2 2 3 3" xfId="32066" xr:uid="{00000000-0005-0000-0000-00001E050000}"/>
    <cellStyle name="20% - Accent2 22 6 2 2 4" xfId="28638" xr:uid="{00000000-0005-0000-0000-00001F050000}"/>
    <cellStyle name="20% - Accent2 22 6 2 2 5" xfId="32064" xr:uid="{00000000-0005-0000-0000-000020050000}"/>
    <cellStyle name="20% - Accent2 22 6 2 3" xfId="626" xr:uid="{00000000-0005-0000-0000-000021050000}"/>
    <cellStyle name="20% - Accent2 22 6 2 3 2" xfId="28641" xr:uid="{00000000-0005-0000-0000-000022050000}"/>
    <cellStyle name="20% - Accent2 22 6 2 3 3" xfId="32067" xr:uid="{00000000-0005-0000-0000-000023050000}"/>
    <cellStyle name="20% - Accent2 22 6 2 4" xfId="627" xr:uid="{00000000-0005-0000-0000-000024050000}"/>
    <cellStyle name="20% - Accent2 22 6 2 4 2" xfId="28642" xr:uid="{00000000-0005-0000-0000-000025050000}"/>
    <cellStyle name="20% - Accent2 22 6 2 4 3" xfId="32068" xr:uid="{00000000-0005-0000-0000-000026050000}"/>
    <cellStyle name="20% - Accent2 22 6 2 5" xfId="28637" xr:uid="{00000000-0005-0000-0000-000027050000}"/>
    <cellStyle name="20% - Accent2 22 6 2 6" xfId="32063" xr:uid="{00000000-0005-0000-0000-000028050000}"/>
    <cellStyle name="20% - Accent2 22 6 3" xfId="628" xr:uid="{00000000-0005-0000-0000-000029050000}"/>
    <cellStyle name="20% - Accent2 22 6 3 2" xfId="629" xr:uid="{00000000-0005-0000-0000-00002A050000}"/>
    <cellStyle name="20% - Accent2 22 6 3 2 2" xfId="28644" xr:uid="{00000000-0005-0000-0000-00002B050000}"/>
    <cellStyle name="20% - Accent2 22 6 3 2 3" xfId="32070" xr:uid="{00000000-0005-0000-0000-00002C050000}"/>
    <cellStyle name="20% - Accent2 22 6 3 3" xfId="630" xr:uid="{00000000-0005-0000-0000-00002D050000}"/>
    <cellStyle name="20% - Accent2 22 6 3 3 2" xfId="28645" xr:uid="{00000000-0005-0000-0000-00002E050000}"/>
    <cellStyle name="20% - Accent2 22 6 3 3 3" xfId="32071" xr:uid="{00000000-0005-0000-0000-00002F050000}"/>
    <cellStyle name="20% - Accent2 22 6 3 4" xfId="28643" xr:uid="{00000000-0005-0000-0000-000030050000}"/>
    <cellStyle name="20% - Accent2 22 6 3 5" xfId="32069" xr:uid="{00000000-0005-0000-0000-000031050000}"/>
    <cellStyle name="20% - Accent2 22 6 4" xfId="631" xr:uid="{00000000-0005-0000-0000-000032050000}"/>
    <cellStyle name="20% - Accent2 22 6 4 2" xfId="28646" xr:uid="{00000000-0005-0000-0000-000033050000}"/>
    <cellStyle name="20% - Accent2 22 6 4 3" xfId="32072" xr:uid="{00000000-0005-0000-0000-000034050000}"/>
    <cellStyle name="20% - Accent2 22 6 5" xfId="632" xr:uid="{00000000-0005-0000-0000-000035050000}"/>
    <cellStyle name="20% - Accent2 22 6 5 2" xfId="28647" xr:uid="{00000000-0005-0000-0000-000036050000}"/>
    <cellStyle name="20% - Accent2 22 6 5 3" xfId="32073" xr:uid="{00000000-0005-0000-0000-000037050000}"/>
    <cellStyle name="20% - Accent2 22 6 6" xfId="633" xr:uid="{00000000-0005-0000-0000-000038050000}"/>
    <cellStyle name="20% - Accent2 22 6 6 2" xfId="28648" xr:uid="{00000000-0005-0000-0000-000039050000}"/>
    <cellStyle name="20% - Accent2 22 6 6 3" xfId="32074" xr:uid="{00000000-0005-0000-0000-00003A050000}"/>
    <cellStyle name="20% - Accent2 22 6 7" xfId="28636" xr:uid="{00000000-0005-0000-0000-00003B050000}"/>
    <cellStyle name="20% - Accent2 22 6 8" xfId="32062" xr:uid="{00000000-0005-0000-0000-00003C050000}"/>
    <cellStyle name="20% - Accent2 22 7" xfId="634" xr:uid="{00000000-0005-0000-0000-00003D050000}"/>
    <cellStyle name="20% - Accent2 22 7 2" xfId="635" xr:uid="{00000000-0005-0000-0000-00003E050000}"/>
    <cellStyle name="20% - Accent2 22 7 2 2" xfId="636" xr:uid="{00000000-0005-0000-0000-00003F050000}"/>
    <cellStyle name="20% - Accent2 22 7 2 2 2" xfId="28651" xr:uid="{00000000-0005-0000-0000-000040050000}"/>
    <cellStyle name="20% - Accent2 22 7 2 2 3" xfId="32077" xr:uid="{00000000-0005-0000-0000-000041050000}"/>
    <cellStyle name="20% - Accent2 22 7 2 3" xfId="637" xr:uid="{00000000-0005-0000-0000-000042050000}"/>
    <cellStyle name="20% - Accent2 22 7 2 3 2" xfId="28652" xr:uid="{00000000-0005-0000-0000-000043050000}"/>
    <cellStyle name="20% - Accent2 22 7 2 3 3" xfId="32078" xr:uid="{00000000-0005-0000-0000-000044050000}"/>
    <cellStyle name="20% - Accent2 22 7 2 4" xfId="28650" xr:uid="{00000000-0005-0000-0000-000045050000}"/>
    <cellStyle name="20% - Accent2 22 7 2 5" xfId="32076" xr:uid="{00000000-0005-0000-0000-000046050000}"/>
    <cellStyle name="20% - Accent2 22 7 3" xfId="638" xr:uid="{00000000-0005-0000-0000-000047050000}"/>
    <cellStyle name="20% - Accent2 22 7 3 2" xfId="28653" xr:uid="{00000000-0005-0000-0000-000048050000}"/>
    <cellStyle name="20% - Accent2 22 7 3 3" xfId="32079" xr:uid="{00000000-0005-0000-0000-000049050000}"/>
    <cellStyle name="20% - Accent2 22 7 4" xfId="639" xr:uid="{00000000-0005-0000-0000-00004A050000}"/>
    <cellStyle name="20% - Accent2 22 7 4 2" xfId="28654" xr:uid="{00000000-0005-0000-0000-00004B050000}"/>
    <cellStyle name="20% - Accent2 22 7 4 3" xfId="32080" xr:uid="{00000000-0005-0000-0000-00004C050000}"/>
    <cellStyle name="20% - Accent2 22 7 5" xfId="28649" xr:uid="{00000000-0005-0000-0000-00004D050000}"/>
    <cellStyle name="20% - Accent2 22 7 6" xfId="32075" xr:uid="{00000000-0005-0000-0000-00004E050000}"/>
    <cellStyle name="20% - Accent2 22 8" xfId="640" xr:uid="{00000000-0005-0000-0000-00004F050000}"/>
    <cellStyle name="20% - Accent2 22 8 2" xfId="641" xr:uid="{00000000-0005-0000-0000-000050050000}"/>
    <cellStyle name="20% - Accent2 22 8 2 2" xfId="642" xr:uid="{00000000-0005-0000-0000-000051050000}"/>
    <cellStyle name="20% - Accent2 22 8 2 2 2" xfId="28657" xr:uid="{00000000-0005-0000-0000-000052050000}"/>
    <cellStyle name="20% - Accent2 22 8 2 2 3" xfId="32083" xr:uid="{00000000-0005-0000-0000-000053050000}"/>
    <cellStyle name="20% - Accent2 22 8 2 3" xfId="643" xr:uid="{00000000-0005-0000-0000-000054050000}"/>
    <cellStyle name="20% - Accent2 22 8 2 3 2" xfId="28658" xr:uid="{00000000-0005-0000-0000-000055050000}"/>
    <cellStyle name="20% - Accent2 22 8 2 3 3" xfId="32084" xr:uid="{00000000-0005-0000-0000-000056050000}"/>
    <cellStyle name="20% - Accent2 22 8 2 4" xfId="28656" xr:uid="{00000000-0005-0000-0000-000057050000}"/>
    <cellStyle name="20% - Accent2 22 8 2 5" xfId="32082" xr:uid="{00000000-0005-0000-0000-000058050000}"/>
    <cellStyle name="20% - Accent2 22 8 3" xfId="644" xr:uid="{00000000-0005-0000-0000-000059050000}"/>
    <cellStyle name="20% - Accent2 22 8 3 2" xfId="28659" xr:uid="{00000000-0005-0000-0000-00005A050000}"/>
    <cellStyle name="20% - Accent2 22 8 3 3" xfId="32085" xr:uid="{00000000-0005-0000-0000-00005B050000}"/>
    <cellStyle name="20% - Accent2 22 8 4" xfId="645" xr:uid="{00000000-0005-0000-0000-00005C050000}"/>
    <cellStyle name="20% - Accent2 22 8 4 2" xfId="28660" xr:uid="{00000000-0005-0000-0000-00005D050000}"/>
    <cellStyle name="20% - Accent2 22 8 4 3" xfId="32086" xr:uid="{00000000-0005-0000-0000-00005E050000}"/>
    <cellStyle name="20% - Accent2 22 8 5" xfId="28655" xr:uid="{00000000-0005-0000-0000-00005F050000}"/>
    <cellStyle name="20% - Accent2 22 8 6" xfId="32081" xr:uid="{00000000-0005-0000-0000-000060050000}"/>
    <cellStyle name="20% - Accent2 22 9" xfId="646" xr:uid="{00000000-0005-0000-0000-000061050000}"/>
    <cellStyle name="20% - Accent2 22 9 2" xfId="647" xr:uid="{00000000-0005-0000-0000-000062050000}"/>
    <cellStyle name="20% - Accent2 22 9 2 2" xfId="28662" xr:uid="{00000000-0005-0000-0000-000063050000}"/>
    <cellStyle name="20% - Accent2 22 9 2 3" xfId="32088" xr:uid="{00000000-0005-0000-0000-000064050000}"/>
    <cellStyle name="20% - Accent2 22 9 3" xfId="648" xr:uid="{00000000-0005-0000-0000-000065050000}"/>
    <cellStyle name="20% - Accent2 22 9 3 2" xfId="28663" xr:uid="{00000000-0005-0000-0000-000066050000}"/>
    <cellStyle name="20% - Accent2 22 9 3 3" xfId="32089" xr:uid="{00000000-0005-0000-0000-000067050000}"/>
    <cellStyle name="20% - Accent2 22 9 4" xfId="28661" xr:uid="{00000000-0005-0000-0000-000068050000}"/>
    <cellStyle name="20% - Accent2 22 9 5" xfId="32087" xr:uid="{00000000-0005-0000-0000-000069050000}"/>
    <cellStyle name="20% - Accent2 23" xfId="649" xr:uid="{00000000-0005-0000-0000-00006A050000}"/>
    <cellStyle name="20% - Accent2 23 10" xfId="650" xr:uid="{00000000-0005-0000-0000-00006B050000}"/>
    <cellStyle name="20% - Accent2 23 10 2" xfId="28665" xr:uid="{00000000-0005-0000-0000-00006C050000}"/>
    <cellStyle name="20% - Accent2 23 10 3" xfId="32091" xr:uid="{00000000-0005-0000-0000-00006D050000}"/>
    <cellStyle name="20% - Accent2 23 11" xfId="651" xr:uid="{00000000-0005-0000-0000-00006E050000}"/>
    <cellStyle name="20% - Accent2 23 11 2" xfId="28666" xr:uid="{00000000-0005-0000-0000-00006F050000}"/>
    <cellStyle name="20% - Accent2 23 11 3" xfId="32092" xr:uid="{00000000-0005-0000-0000-000070050000}"/>
    <cellStyle name="20% - Accent2 23 12" xfId="652" xr:uid="{00000000-0005-0000-0000-000071050000}"/>
    <cellStyle name="20% - Accent2 23 12 2" xfId="28667" xr:uid="{00000000-0005-0000-0000-000072050000}"/>
    <cellStyle name="20% - Accent2 23 12 3" xfId="32093" xr:uid="{00000000-0005-0000-0000-000073050000}"/>
    <cellStyle name="20% - Accent2 23 13" xfId="653" xr:uid="{00000000-0005-0000-0000-000074050000}"/>
    <cellStyle name="20% - Accent2 23 13 2" xfId="28668" xr:uid="{00000000-0005-0000-0000-000075050000}"/>
    <cellStyle name="20% - Accent2 23 13 3" xfId="32094" xr:uid="{00000000-0005-0000-0000-000076050000}"/>
    <cellStyle name="20% - Accent2 23 14" xfId="28664" xr:uid="{00000000-0005-0000-0000-000077050000}"/>
    <cellStyle name="20% - Accent2 23 15" xfId="32090" xr:uid="{00000000-0005-0000-0000-000078050000}"/>
    <cellStyle name="20% - Accent2 23 2" xfId="654" xr:uid="{00000000-0005-0000-0000-000079050000}"/>
    <cellStyle name="20% - Accent2 23 2 10" xfId="32095" xr:uid="{00000000-0005-0000-0000-00007A050000}"/>
    <cellStyle name="20% - Accent2 23 2 2" xfId="655" xr:uid="{00000000-0005-0000-0000-00007B050000}"/>
    <cellStyle name="20% - Accent2 23 2 2 2" xfId="656" xr:uid="{00000000-0005-0000-0000-00007C050000}"/>
    <cellStyle name="20% - Accent2 23 2 2 2 2" xfId="657" xr:uid="{00000000-0005-0000-0000-00007D050000}"/>
    <cellStyle name="20% - Accent2 23 2 2 2 2 2" xfId="28672" xr:uid="{00000000-0005-0000-0000-00007E050000}"/>
    <cellStyle name="20% - Accent2 23 2 2 2 2 3" xfId="32098" xr:uid="{00000000-0005-0000-0000-00007F050000}"/>
    <cellStyle name="20% - Accent2 23 2 2 2 3" xfId="658" xr:uid="{00000000-0005-0000-0000-000080050000}"/>
    <cellStyle name="20% - Accent2 23 2 2 2 3 2" xfId="28673" xr:uid="{00000000-0005-0000-0000-000081050000}"/>
    <cellStyle name="20% - Accent2 23 2 2 2 3 3" xfId="32099" xr:uid="{00000000-0005-0000-0000-000082050000}"/>
    <cellStyle name="20% - Accent2 23 2 2 2 4" xfId="659" xr:uid="{00000000-0005-0000-0000-000083050000}"/>
    <cellStyle name="20% - Accent2 23 2 2 2 4 2" xfId="28674" xr:uid="{00000000-0005-0000-0000-000084050000}"/>
    <cellStyle name="20% - Accent2 23 2 2 2 4 3" xfId="32100" xr:uid="{00000000-0005-0000-0000-000085050000}"/>
    <cellStyle name="20% - Accent2 23 2 2 2 5" xfId="660" xr:uid="{00000000-0005-0000-0000-000086050000}"/>
    <cellStyle name="20% - Accent2 23 2 2 2 5 2" xfId="28675" xr:uid="{00000000-0005-0000-0000-000087050000}"/>
    <cellStyle name="20% - Accent2 23 2 2 2 5 3" xfId="32101" xr:uid="{00000000-0005-0000-0000-000088050000}"/>
    <cellStyle name="20% - Accent2 23 2 2 2 6" xfId="28671" xr:uid="{00000000-0005-0000-0000-000089050000}"/>
    <cellStyle name="20% - Accent2 23 2 2 2 7" xfId="32097" xr:uid="{00000000-0005-0000-0000-00008A050000}"/>
    <cellStyle name="20% - Accent2 23 2 2 3" xfId="661" xr:uid="{00000000-0005-0000-0000-00008B050000}"/>
    <cellStyle name="20% - Accent2 23 2 2 3 2" xfId="28676" xr:uid="{00000000-0005-0000-0000-00008C050000}"/>
    <cellStyle name="20% - Accent2 23 2 2 3 3" xfId="32102" xr:uid="{00000000-0005-0000-0000-00008D050000}"/>
    <cellStyle name="20% - Accent2 23 2 2 4" xfId="662" xr:uid="{00000000-0005-0000-0000-00008E050000}"/>
    <cellStyle name="20% - Accent2 23 2 2 4 2" xfId="28677" xr:uid="{00000000-0005-0000-0000-00008F050000}"/>
    <cellStyle name="20% - Accent2 23 2 2 4 3" xfId="32103" xr:uid="{00000000-0005-0000-0000-000090050000}"/>
    <cellStyle name="20% - Accent2 23 2 2 5" xfId="663" xr:uid="{00000000-0005-0000-0000-000091050000}"/>
    <cellStyle name="20% - Accent2 23 2 2 5 2" xfId="28678" xr:uid="{00000000-0005-0000-0000-000092050000}"/>
    <cellStyle name="20% - Accent2 23 2 2 5 3" xfId="32104" xr:uid="{00000000-0005-0000-0000-000093050000}"/>
    <cellStyle name="20% - Accent2 23 2 2 6" xfId="664" xr:uid="{00000000-0005-0000-0000-000094050000}"/>
    <cellStyle name="20% - Accent2 23 2 2 6 2" xfId="28679" xr:uid="{00000000-0005-0000-0000-000095050000}"/>
    <cellStyle name="20% - Accent2 23 2 2 6 3" xfId="32105" xr:uid="{00000000-0005-0000-0000-000096050000}"/>
    <cellStyle name="20% - Accent2 23 2 2 7" xfId="28670" xr:uid="{00000000-0005-0000-0000-000097050000}"/>
    <cellStyle name="20% - Accent2 23 2 2 8" xfId="32096" xr:uid="{00000000-0005-0000-0000-000098050000}"/>
    <cellStyle name="20% - Accent2 23 2 3" xfId="665" xr:uid="{00000000-0005-0000-0000-000099050000}"/>
    <cellStyle name="20% - Accent2 23 2 3 2" xfId="666" xr:uid="{00000000-0005-0000-0000-00009A050000}"/>
    <cellStyle name="20% - Accent2 23 2 3 2 2" xfId="667" xr:uid="{00000000-0005-0000-0000-00009B050000}"/>
    <cellStyle name="20% - Accent2 23 2 3 2 2 2" xfId="28682" xr:uid="{00000000-0005-0000-0000-00009C050000}"/>
    <cellStyle name="20% - Accent2 23 2 3 2 2 3" xfId="32108" xr:uid="{00000000-0005-0000-0000-00009D050000}"/>
    <cellStyle name="20% - Accent2 23 2 3 2 3" xfId="668" xr:uid="{00000000-0005-0000-0000-00009E050000}"/>
    <cellStyle name="20% - Accent2 23 2 3 2 3 2" xfId="28683" xr:uid="{00000000-0005-0000-0000-00009F050000}"/>
    <cellStyle name="20% - Accent2 23 2 3 2 3 3" xfId="32109" xr:uid="{00000000-0005-0000-0000-0000A0050000}"/>
    <cellStyle name="20% - Accent2 23 2 3 2 4" xfId="28681" xr:uid="{00000000-0005-0000-0000-0000A1050000}"/>
    <cellStyle name="20% - Accent2 23 2 3 2 5" xfId="32107" xr:uid="{00000000-0005-0000-0000-0000A2050000}"/>
    <cellStyle name="20% - Accent2 23 2 3 3" xfId="669" xr:uid="{00000000-0005-0000-0000-0000A3050000}"/>
    <cellStyle name="20% - Accent2 23 2 3 3 2" xfId="28684" xr:uid="{00000000-0005-0000-0000-0000A4050000}"/>
    <cellStyle name="20% - Accent2 23 2 3 3 3" xfId="32110" xr:uid="{00000000-0005-0000-0000-0000A5050000}"/>
    <cellStyle name="20% - Accent2 23 2 3 4" xfId="670" xr:uid="{00000000-0005-0000-0000-0000A6050000}"/>
    <cellStyle name="20% - Accent2 23 2 3 4 2" xfId="28685" xr:uid="{00000000-0005-0000-0000-0000A7050000}"/>
    <cellStyle name="20% - Accent2 23 2 3 4 3" xfId="32111" xr:uid="{00000000-0005-0000-0000-0000A8050000}"/>
    <cellStyle name="20% - Accent2 23 2 3 5" xfId="671" xr:uid="{00000000-0005-0000-0000-0000A9050000}"/>
    <cellStyle name="20% - Accent2 23 2 3 5 2" xfId="28686" xr:uid="{00000000-0005-0000-0000-0000AA050000}"/>
    <cellStyle name="20% - Accent2 23 2 3 5 3" xfId="32112" xr:uid="{00000000-0005-0000-0000-0000AB050000}"/>
    <cellStyle name="20% - Accent2 23 2 3 6" xfId="672" xr:uid="{00000000-0005-0000-0000-0000AC050000}"/>
    <cellStyle name="20% - Accent2 23 2 3 6 2" xfId="28687" xr:uid="{00000000-0005-0000-0000-0000AD050000}"/>
    <cellStyle name="20% - Accent2 23 2 3 6 3" xfId="32113" xr:uid="{00000000-0005-0000-0000-0000AE050000}"/>
    <cellStyle name="20% - Accent2 23 2 3 7" xfId="28680" xr:uid="{00000000-0005-0000-0000-0000AF050000}"/>
    <cellStyle name="20% - Accent2 23 2 3 8" xfId="32106" xr:uid="{00000000-0005-0000-0000-0000B0050000}"/>
    <cellStyle name="20% - Accent2 23 2 4" xfId="673" xr:uid="{00000000-0005-0000-0000-0000B1050000}"/>
    <cellStyle name="20% - Accent2 23 2 4 2" xfId="674" xr:uid="{00000000-0005-0000-0000-0000B2050000}"/>
    <cellStyle name="20% - Accent2 23 2 4 2 2" xfId="28689" xr:uid="{00000000-0005-0000-0000-0000B3050000}"/>
    <cellStyle name="20% - Accent2 23 2 4 2 3" xfId="32115" xr:uid="{00000000-0005-0000-0000-0000B4050000}"/>
    <cellStyle name="20% - Accent2 23 2 4 3" xfId="675" xr:uid="{00000000-0005-0000-0000-0000B5050000}"/>
    <cellStyle name="20% - Accent2 23 2 4 3 2" xfId="28690" xr:uid="{00000000-0005-0000-0000-0000B6050000}"/>
    <cellStyle name="20% - Accent2 23 2 4 3 3" xfId="32116" xr:uid="{00000000-0005-0000-0000-0000B7050000}"/>
    <cellStyle name="20% - Accent2 23 2 4 4" xfId="28688" xr:uid="{00000000-0005-0000-0000-0000B8050000}"/>
    <cellStyle name="20% - Accent2 23 2 4 5" xfId="32114" xr:uid="{00000000-0005-0000-0000-0000B9050000}"/>
    <cellStyle name="20% - Accent2 23 2 5" xfId="676" xr:uid="{00000000-0005-0000-0000-0000BA050000}"/>
    <cellStyle name="20% - Accent2 23 2 5 2" xfId="28691" xr:uid="{00000000-0005-0000-0000-0000BB050000}"/>
    <cellStyle name="20% - Accent2 23 2 5 3" xfId="32117" xr:uid="{00000000-0005-0000-0000-0000BC050000}"/>
    <cellStyle name="20% - Accent2 23 2 6" xfId="677" xr:uid="{00000000-0005-0000-0000-0000BD050000}"/>
    <cellStyle name="20% - Accent2 23 2 6 2" xfId="28692" xr:uid="{00000000-0005-0000-0000-0000BE050000}"/>
    <cellStyle name="20% - Accent2 23 2 6 3" xfId="32118" xr:uid="{00000000-0005-0000-0000-0000BF050000}"/>
    <cellStyle name="20% - Accent2 23 2 7" xfId="678" xr:uid="{00000000-0005-0000-0000-0000C0050000}"/>
    <cellStyle name="20% - Accent2 23 2 7 2" xfId="28693" xr:uid="{00000000-0005-0000-0000-0000C1050000}"/>
    <cellStyle name="20% - Accent2 23 2 7 3" xfId="32119" xr:uid="{00000000-0005-0000-0000-0000C2050000}"/>
    <cellStyle name="20% - Accent2 23 2 8" xfId="679" xr:uid="{00000000-0005-0000-0000-0000C3050000}"/>
    <cellStyle name="20% - Accent2 23 2 8 2" xfId="28694" xr:uid="{00000000-0005-0000-0000-0000C4050000}"/>
    <cellStyle name="20% - Accent2 23 2 8 3" xfId="32120" xr:uid="{00000000-0005-0000-0000-0000C5050000}"/>
    <cellStyle name="20% - Accent2 23 2 9" xfId="28669" xr:uid="{00000000-0005-0000-0000-0000C6050000}"/>
    <cellStyle name="20% - Accent2 23 3" xfId="680" xr:uid="{00000000-0005-0000-0000-0000C7050000}"/>
    <cellStyle name="20% - Accent2 23 3 2" xfId="681" xr:uid="{00000000-0005-0000-0000-0000C8050000}"/>
    <cellStyle name="20% - Accent2 23 3 2 2" xfId="682" xr:uid="{00000000-0005-0000-0000-0000C9050000}"/>
    <cellStyle name="20% - Accent2 23 3 2 2 2" xfId="683" xr:uid="{00000000-0005-0000-0000-0000CA050000}"/>
    <cellStyle name="20% - Accent2 23 3 2 2 2 2" xfId="28697" xr:uid="{00000000-0005-0000-0000-0000CB050000}"/>
    <cellStyle name="20% - Accent2 23 3 2 2 2 3" xfId="32123" xr:uid="{00000000-0005-0000-0000-0000CC050000}"/>
    <cellStyle name="20% - Accent2 23 3 2 2 3" xfId="684" xr:uid="{00000000-0005-0000-0000-0000CD050000}"/>
    <cellStyle name="20% - Accent2 23 3 2 2 3 2" xfId="28698" xr:uid="{00000000-0005-0000-0000-0000CE050000}"/>
    <cellStyle name="20% - Accent2 23 3 2 2 3 3" xfId="32124" xr:uid="{00000000-0005-0000-0000-0000CF050000}"/>
    <cellStyle name="20% - Accent2 23 3 2 2 4" xfId="28696" xr:uid="{00000000-0005-0000-0000-0000D0050000}"/>
    <cellStyle name="20% - Accent2 23 3 2 2 5" xfId="32122" xr:uid="{00000000-0005-0000-0000-0000D1050000}"/>
    <cellStyle name="20% - Accent2 23 3 2 3" xfId="685" xr:uid="{00000000-0005-0000-0000-0000D2050000}"/>
    <cellStyle name="20% - Accent2 23 3 2 3 2" xfId="28699" xr:uid="{00000000-0005-0000-0000-0000D3050000}"/>
    <cellStyle name="20% - Accent2 23 3 2 3 3" xfId="32125" xr:uid="{00000000-0005-0000-0000-0000D4050000}"/>
    <cellStyle name="20% - Accent2 23 3 2 4" xfId="686" xr:uid="{00000000-0005-0000-0000-0000D5050000}"/>
    <cellStyle name="20% - Accent2 23 3 2 4 2" xfId="28700" xr:uid="{00000000-0005-0000-0000-0000D6050000}"/>
    <cellStyle name="20% - Accent2 23 3 2 4 3" xfId="32126" xr:uid="{00000000-0005-0000-0000-0000D7050000}"/>
    <cellStyle name="20% - Accent2 23 3 2 5" xfId="28695" xr:uid="{00000000-0005-0000-0000-0000D8050000}"/>
    <cellStyle name="20% - Accent2 23 3 2 6" xfId="32121" xr:uid="{00000000-0005-0000-0000-0000D9050000}"/>
    <cellStyle name="20% - Accent2 23 3 3" xfId="687" xr:uid="{00000000-0005-0000-0000-0000DA050000}"/>
    <cellStyle name="20% - Accent2 23 3 3 2" xfId="688" xr:uid="{00000000-0005-0000-0000-0000DB050000}"/>
    <cellStyle name="20% - Accent2 23 3 3 2 2" xfId="689" xr:uid="{00000000-0005-0000-0000-0000DC050000}"/>
    <cellStyle name="20% - Accent2 23 3 3 2 2 2" xfId="28703" xr:uid="{00000000-0005-0000-0000-0000DD050000}"/>
    <cellStyle name="20% - Accent2 23 3 3 2 2 3" xfId="32129" xr:uid="{00000000-0005-0000-0000-0000DE050000}"/>
    <cellStyle name="20% - Accent2 23 3 3 2 3" xfId="690" xr:uid="{00000000-0005-0000-0000-0000DF050000}"/>
    <cellStyle name="20% - Accent2 23 3 3 2 3 2" xfId="28704" xr:uid="{00000000-0005-0000-0000-0000E0050000}"/>
    <cellStyle name="20% - Accent2 23 3 3 2 3 3" xfId="32130" xr:uid="{00000000-0005-0000-0000-0000E1050000}"/>
    <cellStyle name="20% - Accent2 23 3 3 2 4" xfId="28702" xr:uid="{00000000-0005-0000-0000-0000E2050000}"/>
    <cellStyle name="20% - Accent2 23 3 3 2 5" xfId="32128" xr:uid="{00000000-0005-0000-0000-0000E3050000}"/>
    <cellStyle name="20% - Accent2 23 3 3 3" xfId="691" xr:uid="{00000000-0005-0000-0000-0000E4050000}"/>
    <cellStyle name="20% - Accent2 23 3 3 3 2" xfId="28705" xr:uid="{00000000-0005-0000-0000-0000E5050000}"/>
    <cellStyle name="20% - Accent2 23 3 3 3 3" xfId="32131" xr:uid="{00000000-0005-0000-0000-0000E6050000}"/>
    <cellStyle name="20% - Accent2 23 3 3 4" xfId="692" xr:uid="{00000000-0005-0000-0000-0000E7050000}"/>
    <cellStyle name="20% - Accent2 23 3 3 4 2" xfId="28706" xr:uid="{00000000-0005-0000-0000-0000E8050000}"/>
    <cellStyle name="20% - Accent2 23 3 3 4 3" xfId="32132" xr:uid="{00000000-0005-0000-0000-0000E9050000}"/>
    <cellStyle name="20% - Accent2 23 3 3 5" xfId="28701" xr:uid="{00000000-0005-0000-0000-0000EA050000}"/>
    <cellStyle name="20% - Accent2 23 3 3 6" xfId="32127" xr:uid="{00000000-0005-0000-0000-0000EB050000}"/>
    <cellStyle name="20% - Accent2 23 3 4" xfId="693" xr:uid="{00000000-0005-0000-0000-0000EC050000}"/>
    <cellStyle name="20% - Accent2 23 3 4 2" xfId="694" xr:uid="{00000000-0005-0000-0000-0000ED050000}"/>
    <cellStyle name="20% - Accent2 23 3 4 2 2" xfId="28708" xr:uid="{00000000-0005-0000-0000-0000EE050000}"/>
    <cellStyle name="20% - Accent2 23 3 4 2 3" xfId="32134" xr:uid="{00000000-0005-0000-0000-0000EF050000}"/>
    <cellStyle name="20% - Accent2 23 3 4 3" xfId="695" xr:uid="{00000000-0005-0000-0000-0000F0050000}"/>
    <cellStyle name="20% - Accent2 23 3 4 3 2" xfId="28709" xr:uid="{00000000-0005-0000-0000-0000F1050000}"/>
    <cellStyle name="20% - Accent2 23 3 4 3 3" xfId="32135" xr:uid="{00000000-0005-0000-0000-0000F2050000}"/>
    <cellStyle name="20% - Accent2 23 3 4 4" xfId="28707" xr:uid="{00000000-0005-0000-0000-0000F3050000}"/>
    <cellStyle name="20% - Accent2 23 3 4 5" xfId="32133" xr:uid="{00000000-0005-0000-0000-0000F4050000}"/>
    <cellStyle name="20% - Accent2 23 4" xfId="696" xr:uid="{00000000-0005-0000-0000-0000F5050000}"/>
    <cellStyle name="20% - Accent2 23 4 2" xfId="697" xr:uid="{00000000-0005-0000-0000-0000F6050000}"/>
    <cellStyle name="20% - Accent2 23 4 2 2" xfId="698" xr:uid="{00000000-0005-0000-0000-0000F7050000}"/>
    <cellStyle name="20% - Accent2 23 4 2 2 2" xfId="699" xr:uid="{00000000-0005-0000-0000-0000F8050000}"/>
    <cellStyle name="20% - Accent2 23 4 2 2 2 2" xfId="28712" xr:uid="{00000000-0005-0000-0000-0000F9050000}"/>
    <cellStyle name="20% - Accent2 23 4 2 2 2 3" xfId="32138" xr:uid="{00000000-0005-0000-0000-0000FA050000}"/>
    <cellStyle name="20% - Accent2 23 4 2 2 3" xfId="700" xr:uid="{00000000-0005-0000-0000-0000FB050000}"/>
    <cellStyle name="20% - Accent2 23 4 2 2 3 2" xfId="28713" xr:uid="{00000000-0005-0000-0000-0000FC050000}"/>
    <cellStyle name="20% - Accent2 23 4 2 2 3 3" xfId="32139" xr:uid="{00000000-0005-0000-0000-0000FD050000}"/>
    <cellStyle name="20% - Accent2 23 4 2 2 4" xfId="28711" xr:uid="{00000000-0005-0000-0000-0000FE050000}"/>
    <cellStyle name="20% - Accent2 23 4 2 2 5" xfId="32137" xr:uid="{00000000-0005-0000-0000-0000FF050000}"/>
    <cellStyle name="20% - Accent2 23 4 2 3" xfId="701" xr:uid="{00000000-0005-0000-0000-000000060000}"/>
    <cellStyle name="20% - Accent2 23 4 2 3 2" xfId="28714" xr:uid="{00000000-0005-0000-0000-000001060000}"/>
    <cellStyle name="20% - Accent2 23 4 2 3 3" xfId="32140" xr:uid="{00000000-0005-0000-0000-000002060000}"/>
    <cellStyle name="20% - Accent2 23 4 2 4" xfId="702" xr:uid="{00000000-0005-0000-0000-000003060000}"/>
    <cellStyle name="20% - Accent2 23 4 2 4 2" xfId="28715" xr:uid="{00000000-0005-0000-0000-000004060000}"/>
    <cellStyle name="20% - Accent2 23 4 2 4 3" xfId="32141" xr:uid="{00000000-0005-0000-0000-000005060000}"/>
    <cellStyle name="20% - Accent2 23 4 2 5" xfId="28710" xr:uid="{00000000-0005-0000-0000-000006060000}"/>
    <cellStyle name="20% - Accent2 23 4 2 6" xfId="32136" xr:uid="{00000000-0005-0000-0000-000007060000}"/>
    <cellStyle name="20% - Accent2 23 4 3" xfId="703" xr:uid="{00000000-0005-0000-0000-000008060000}"/>
    <cellStyle name="20% - Accent2 23 4 3 2" xfId="704" xr:uid="{00000000-0005-0000-0000-000009060000}"/>
    <cellStyle name="20% - Accent2 23 4 3 2 2" xfId="705" xr:uid="{00000000-0005-0000-0000-00000A060000}"/>
    <cellStyle name="20% - Accent2 23 4 3 2 2 2" xfId="28718" xr:uid="{00000000-0005-0000-0000-00000B060000}"/>
    <cellStyle name="20% - Accent2 23 4 3 2 2 3" xfId="32144" xr:uid="{00000000-0005-0000-0000-00000C060000}"/>
    <cellStyle name="20% - Accent2 23 4 3 2 3" xfId="706" xr:uid="{00000000-0005-0000-0000-00000D060000}"/>
    <cellStyle name="20% - Accent2 23 4 3 2 3 2" xfId="28719" xr:uid="{00000000-0005-0000-0000-00000E060000}"/>
    <cellStyle name="20% - Accent2 23 4 3 2 3 3" xfId="32145" xr:uid="{00000000-0005-0000-0000-00000F060000}"/>
    <cellStyle name="20% - Accent2 23 4 3 2 4" xfId="28717" xr:uid="{00000000-0005-0000-0000-000010060000}"/>
    <cellStyle name="20% - Accent2 23 4 3 2 5" xfId="32143" xr:uid="{00000000-0005-0000-0000-000011060000}"/>
    <cellStyle name="20% - Accent2 23 4 3 3" xfId="707" xr:uid="{00000000-0005-0000-0000-000012060000}"/>
    <cellStyle name="20% - Accent2 23 4 3 3 2" xfId="28720" xr:uid="{00000000-0005-0000-0000-000013060000}"/>
    <cellStyle name="20% - Accent2 23 4 3 3 3" xfId="32146" xr:uid="{00000000-0005-0000-0000-000014060000}"/>
    <cellStyle name="20% - Accent2 23 4 3 4" xfId="708" xr:uid="{00000000-0005-0000-0000-000015060000}"/>
    <cellStyle name="20% - Accent2 23 4 3 4 2" xfId="28721" xr:uid="{00000000-0005-0000-0000-000016060000}"/>
    <cellStyle name="20% - Accent2 23 4 3 4 3" xfId="32147" xr:uid="{00000000-0005-0000-0000-000017060000}"/>
    <cellStyle name="20% - Accent2 23 4 3 5" xfId="28716" xr:uid="{00000000-0005-0000-0000-000018060000}"/>
    <cellStyle name="20% - Accent2 23 4 3 6" xfId="32142" xr:uid="{00000000-0005-0000-0000-000019060000}"/>
    <cellStyle name="20% - Accent2 23 4 4" xfId="709" xr:uid="{00000000-0005-0000-0000-00001A060000}"/>
    <cellStyle name="20% - Accent2 23 4 4 2" xfId="710" xr:uid="{00000000-0005-0000-0000-00001B060000}"/>
    <cellStyle name="20% - Accent2 23 4 4 2 2" xfId="28723" xr:uid="{00000000-0005-0000-0000-00001C060000}"/>
    <cellStyle name="20% - Accent2 23 4 4 2 3" xfId="32149" xr:uid="{00000000-0005-0000-0000-00001D060000}"/>
    <cellStyle name="20% - Accent2 23 4 4 3" xfId="711" xr:uid="{00000000-0005-0000-0000-00001E060000}"/>
    <cellStyle name="20% - Accent2 23 4 4 3 2" xfId="28724" xr:uid="{00000000-0005-0000-0000-00001F060000}"/>
    <cellStyle name="20% - Accent2 23 4 4 3 3" xfId="32150" xr:uid="{00000000-0005-0000-0000-000020060000}"/>
    <cellStyle name="20% - Accent2 23 4 4 4" xfId="28722" xr:uid="{00000000-0005-0000-0000-000021060000}"/>
    <cellStyle name="20% - Accent2 23 4 4 5" xfId="32148" xr:uid="{00000000-0005-0000-0000-000022060000}"/>
    <cellStyle name="20% - Accent2 23 5" xfId="712" xr:uid="{00000000-0005-0000-0000-000023060000}"/>
    <cellStyle name="20% - Accent2 23 5 2" xfId="713" xr:uid="{00000000-0005-0000-0000-000024060000}"/>
    <cellStyle name="20% - Accent2 23 5 2 2" xfId="714" xr:uid="{00000000-0005-0000-0000-000025060000}"/>
    <cellStyle name="20% - Accent2 23 5 2 2 2" xfId="715" xr:uid="{00000000-0005-0000-0000-000026060000}"/>
    <cellStyle name="20% - Accent2 23 5 2 2 2 2" xfId="28728" xr:uid="{00000000-0005-0000-0000-000027060000}"/>
    <cellStyle name="20% - Accent2 23 5 2 2 2 3" xfId="32154" xr:uid="{00000000-0005-0000-0000-000028060000}"/>
    <cellStyle name="20% - Accent2 23 5 2 2 3" xfId="716" xr:uid="{00000000-0005-0000-0000-000029060000}"/>
    <cellStyle name="20% - Accent2 23 5 2 2 3 2" xfId="28729" xr:uid="{00000000-0005-0000-0000-00002A060000}"/>
    <cellStyle name="20% - Accent2 23 5 2 2 3 3" xfId="32155" xr:uid="{00000000-0005-0000-0000-00002B060000}"/>
    <cellStyle name="20% - Accent2 23 5 2 2 4" xfId="28727" xr:uid="{00000000-0005-0000-0000-00002C060000}"/>
    <cellStyle name="20% - Accent2 23 5 2 2 5" xfId="32153" xr:uid="{00000000-0005-0000-0000-00002D060000}"/>
    <cellStyle name="20% - Accent2 23 5 2 3" xfId="717" xr:uid="{00000000-0005-0000-0000-00002E060000}"/>
    <cellStyle name="20% - Accent2 23 5 2 3 2" xfId="28730" xr:uid="{00000000-0005-0000-0000-00002F060000}"/>
    <cellStyle name="20% - Accent2 23 5 2 3 3" xfId="32156" xr:uid="{00000000-0005-0000-0000-000030060000}"/>
    <cellStyle name="20% - Accent2 23 5 2 4" xfId="718" xr:uid="{00000000-0005-0000-0000-000031060000}"/>
    <cellStyle name="20% - Accent2 23 5 2 4 2" xfId="28731" xr:uid="{00000000-0005-0000-0000-000032060000}"/>
    <cellStyle name="20% - Accent2 23 5 2 4 3" xfId="32157" xr:uid="{00000000-0005-0000-0000-000033060000}"/>
    <cellStyle name="20% - Accent2 23 5 2 5" xfId="719" xr:uid="{00000000-0005-0000-0000-000034060000}"/>
    <cellStyle name="20% - Accent2 23 5 2 5 2" xfId="28732" xr:uid="{00000000-0005-0000-0000-000035060000}"/>
    <cellStyle name="20% - Accent2 23 5 2 5 3" xfId="32158" xr:uid="{00000000-0005-0000-0000-000036060000}"/>
    <cellStyle name="20% - Accent2 23 5 2 6" xfId="720" xr:uid="{00000000-0005-0000-0000-000037060000}"/>
    <cellStyle name="20% - Accent2 23 5 2 6 2" xfId="28733" xr:uid="{00000000-0005-0000-0000-000038060000}"/>
    <cellStyle name="20% - Accent2 23 5 2 6 3" xfId="32159" xr:uid="{00000000-0005-0000-0000-000039060000}"/>
    <cellStyle name="20% - Accent2 23 5 2 7" xfId="28726" xr:uid="{00000000-0005-0000-0000-00003A060000}"/>
    <cellStyle name="20% - Accent2 23 5 2 8" xfId="32152" xr:uid="{00000000-0005-0000-0000-00003B060000}"/>
    <cellStyle name="20% - Accent2 23 5 3" xfId="721" xr:uid="{00000000-0005-0000-0000-00003C060000}"/>
    <cellStyle name="20% - Accent2 23 5 3 2" xfId="722" xr:uid="{00000000-0005-0000-0000-00003D060000}"/>
    <cellStyle name="20% - Accent2 23 5 3 2 2" xfId="28735" xr:uid="{00000000-0005-0000-0000-00003E060000}"/>
    <cellStyle name="20% - Accent2 23 5 3 2 3" xfId="32161" xr:uid="{00000000-0005-0000-0000-00003F060000}"/>
    <cellStyle name="20% - Accent2 23 5 3 3" xfId="723" xr:uid="{00000000-0005-0000-0000-000040060000}"/>
    <cellStyle name="20% - Accent2 23 5 3 3 2" xfId="28736" xr:uid="{00000000-0005-0000-0000-000041060000}"/>
    <cellStyle name="20% - Accent2 23 5 3 3 3" xfId="32162" xr:uid="{00000000-0005-0000-0000-000042060000}"/>
    <cellStyle name="20% - Accent2 23 5 3 4" xfId="28734" xr:uid="{00000000-0005-0000-0000-000043060000}"/>
    <cellStyle name="20% - Accent2 23 5 3 5" xfId="32160" xr:uid="{00000000-0005-0000-0000-000044060000}"/>
    <cellStyle name="20% - Accent2 23 5 4" xfId="724" xr:uid="{00000000-0005-0000-0000-000045060000}"/>
    <cellStyle name="20% - Accent2 23 5 4 2" xfId="28737" xr:uid="{00000000-0005-0000-0000-000046060000}"/>
    <cellStyle name="20% - Accent2 23 5 4 3" xfId="32163" xr:uid="{00000000-0005-0000-0000-000047060000}"/>
    <cellStyle name="20% - Accent2 23 5 5" xfId="725" xr:uid="{00000000-0005-0000-0000-000048060000}"/>
    <cellStyle name="20% - Accent2 23 5 5 2" xfId="28738" xr:uid="{00000000-0005-0000-0000-000049060000}"/>
    <cellStyle name="20% - Accent2 23 5 5 3" xfId="32164" xr:uid="{00000000-0005-0000-0000-00004A060000}"/>
    <cellStyle name="20% - Accent2 23 5 6" xfId="726" xr:uid="{00000000-0005-0000-0000-00004B060000}"/>
    <cellStyle name="20% - Accent2 23 5 6 2" xfId="28739" xr:uid="{00000000-0005-0000-0000-00004C060000}"/>
    <cellStyle name="20% - Accent2 23 5 6 3" xfId="32165" xr:uid="{00000000-0005-0000-0000-00004D060000}"/>
    <cellStyle name="20% - Accent2 23 5 7" xfId="727" xr:uid="{00000000-0005-0000-0000-00004E060000}"/>
    <cellStyle name="20% - Accent2 23 5 7 2" xfId="28740" xr:uid="{00000000-0005-0000-0000-00004F060000}"/>
    <cellStyle name="20% - Accent2 23 5 7 3" xfId="32166" xr:uid="{00000000-0005-0000-0000-000050060000}"/>
    <cellStyle name="20% - Accent2 23 5 8" xfId="28725" xr:uid="{00000000-0005-0000-0000-000051060000}"/>
    <cellStyle name="20% - Accent2 23 5 9" xfId="32151" xr:uid="{00000000-0005-0000-0000-000052060000}"/>
    <cellStyle name="20% - Accent2 23 6" xfId="728" xr:uid="{00000000-0005-0000-0000-000053060000}"/>
    <cellStyle name="20% - Accent2 23 6 2" xfId="729" xr:uid="{00000000-0005-0000-0000-000054060000}"/>
    <cellStyle name="20% - Accent2 23 6 2 2" xfId="730" xr:uid="{00000000-0005-0000-0000-000055060000}"/>
    <cellStyle name="20% - Accent2 23 6 2 2 2" xfId="28743" xr:uid="{00000000-0005-0000-0000-000056060000}"/>
    <cellStyle name="20% - Accent2 23 6 2 2 3" xfId="32169" xr:uid="{00000000-0005-0000-0000-000057060000}"/>
    <cellStyle name="20% - Accent2 23 6 2 3" xfId="731" xr:uid="{00000000-0005-0000-0000-000058060000}"/>
    <cellStyle name="20% - Accent2 23 6 2 3 2" xfId="28744" xr:uid="{00000000-0005-0000-0000-000059060000}"/>
    <cellStyle name="20% - Accent2 23 6 2 3 3" xfId="32170" xr:uid="{00000000-0005-0000-0000-00005A060000}"/>
    <cellStyle name="20% - Accent2 23 6 2 4" xfId="28742" xr:uid="{00000000-0005-0000-0000-00005B060000}"/>
    <cellStyle name="20% - Accent2 23 6 2 5" xfId="32168" xr:uid="{00000000-0005-0000-0000-00005C060000}"/>
    <cellStyle name="20% - Accent2 23 6 3" xfId="732" xr:uid="{00000000-0005-0000-0000-00005D060000}"/>
    <cellStyle name="20% - Accent2 23 6 3 2" xfId="28745" xr:uid="{00000000-0005-0000-0000-00005E060000}"/>
    <cellStyle name="20% - Accent2 23 6 3 3" xfId="32171" xr:uid="{00000000-0005-0000-0000-00005F060000}"/>
    <cellStyle name="20% - Accent2 23 6 4" xfId="733" xr:uid="{00000000-0005-0000-0000-000060060000}"/>
    <cellStyle name="20% - Accent2 23 6 4 2" xfId="28746" xr:uid="{00000000-0005-0000-0000-000061060000}"/>
    <cellStyle name="20% - Accent2 23 6 4 3" xfId="32172" xr:uid="{00000000-0005-0000-0000-000062060000}"/>
    <cellStyle name="20% - Accent2 23 6 5" xfId="734" xr:uid="{00000000-0005-0000-0000-000063060000}"/>
    <cellStyle name="20% - Accent2 23 6 5 2" xfId="28747" xr:uid="{00000000-0005-0000-0000-000064060000}"/>
    <cellStyle name="20% - Accent2 23 6 5 3" xfId="32173" xr:uid="{00000000-0005-0000-0000-000065060000}"/>
    <cellStyle name="20% - Accent2 23 6 6" xfId="735" xr:uid="{00000000-0005-0000-0000-000066060000}"/>
    <cellStyle name="20% - Accent2 23 6 6 2" xfId="28748" xr:uid="{00000000-0005-0000-0000-000067060000}"/>
    <cellStyle name="20% - Accent2 23 6 6 3" xfId="32174" xr:uid="{00000000-0005-0000-0000-000068060000}"/>
    <cellStyle name="20% - Accent2 23 6 7" xfId="28741" xr:uid="{00000000-0005-0000-0000-000069060000}"/>
    <cellStyle name="20% - Accent2 23 6 8" xfId="32167" xr:uid="{00000000-0005-0000-0000-00006A060000}"/>
    <cellStyle name="20% - Accent2 23 7" xfId="736" xr:uid="{00000000-0005-0000-0000-00006B060000}"/>
    <cellStyle name="20% - Accent2 23 7 2" xfId="737" xr:uid="{00000000-0005-0000-0000-00006C060000}"/>
    <cellStyle name="20% - Accent2 23 7 2 2" xfId="738" xr:uid="{00000000-0005-0000-0000-00006D060000}"/>
    <cellStyle name="20% - Accent2 23 7 2 2 2" xfId="28751" xr:uid="{00000000-0005-0000-0000-00006E060000}"/>
    <cellStyle name="20% - Accent2 23 7 2 2 3" xfId="32177" xr:uid="{00000000-0005-0000-0000-00006F060000}"/>
    <cellStyle name="20% - Accent2 23 7 2 3" xfId="739" xr:uid="{00000000-0005-0000-0000-000070060000}"/>
    <cellStyle name="20% - Accent2 23 7 2 3 2" xfId="28752" xr:uid="{00000000-0005-0000-0000-000071060000}"/>
    <cellStyle name="20% - Accent2 23 7 2 3 3" xfId="32178" xr:uid="{00000000-0005-0000-0000-000072060000}"/>
    <cellStyle name="20% - Accent2 23 7 2 4" xfId="28750" xr:uid="{00000000-0005-0000-0000-000073060000}"/>
    <cellStyle name="20% - Accent2 23 7 2 5" xfId="32176" xr:uid="{00000000-0005-0000-0000-000074060000}"/>
    <cellStyle name="20% - Accent2 23 7 3" xfId="740" xr:uid="{00000000-0005-0000-0000-000075060000}"/>
    <cellStyle name="20% - Accent2 23 7 3 2" xfId="28753" xr:uid="{00000000-0005-0000-0000-000076060000}"/>
    <cellStyle name="20% - Accent2 23 7 3 3" xfId="32179" xr:uid="{00000000-0005-0000-0000-000077060000}"/>
    <cellStyle name="20% - Accent2 23 7 4" xfId="741" xr:uid="{00000000-0005-0000-0000-000078060000}"/>
    <cellStyle name="20% - Accent2 23 7 4 2" xfId="28754" xr:uid="{00000000-0005-0000-0000-000079060000}"/>
    <cellStyle name="20% - Accent2 23 7 4 3" xfId="32180" xr:uid="{00000000-0005-0000-0000-00007A060000}"/>
    <cellStyle name="20% - Accent2 23 7 5" xfId="742" xr:uid="{00000000-0005-0000-0000-00007B060000}"/>
    <cellStyle name="20% - Accent2 23 7 5 2" xfId="28755" xr:uid="{00000000-0005-0000-0000-00007C060000}"/>
    <cellStyle name="20% - Accent2 23 7 5 3" xfId="32181" xr:uid="{00000000-0005-0000-0000-00007D060000}"/>
    <cellStyle name="20% - Accent2 23 7 6" xfId="28749" xr:uid="{00000000-0005-0000-0000-00007E060000}"/>
    <cellStyle name="20% - Accent2 23 7 7" xfId="32175" xr:uid="{00000000-0005-0000-0000-00007F060000}"/>
    <cellStyle name="20% - Accent2 23 8" xfId="743" xr:uid="{00000000-0005-0000-0000-000080060000}"/>
    <cellStyle name="20% - Accent2 23 8 2" xfId="744" xr:uid="{00000000-0005-0000-0000-000081060000}"/>
    <cellStyle name="20% - Accent2 23 8 2 2" xfId="28757" xr:uid="{00000000-0005-0000-0000-000082060000}"/>
    <cellStyle name="20% - Accent2 23 8 2 3" xfId="32183" xr:uid="{00000000-0005-0000-0000-000083060000}"/>
    <cellStyle name="20% - Accent2 23 8 3" xfId="745" xr:uid="{00000000-0005-0000-0000-000084060000}"/>
    <cellStyle name="20% - Accent2 23 8 3 2" xfId="28758" xr:uid="{00000000-0005-0000-0000-000085060000}"/>
    <cellStyle name="20% - Accent2 23 8 3 3" xfId="32184" xr:uid="{00000000-0005-0000-0000-000086060000}"/>
    <cellStyle name="20% - Accent2 23 8 4" xfId="28756" xr:uid="{00000000-0005-0000-0000-000087060000}"/>
    <cellStyle name="20% - Accent2 23 8 5" xfId="32182" xr:uid="{00000000-0005-0000-0000-000088060000}"/>
    <cellStyle name="20% - Accent2 23 9" xfId="746" xr:uid="{00000000-0005-0000-0000-000089060000}"/>
    <cellStyle name="20% - Accent2 23 9 2" xfId="28759" xr:uid="{00000000-0005-0000-0000-00008A060000}"/>
    <cellStyle name="20% - Accent2 23 9 3" xfId="32185" xr:uid="{00000000-0005-0000-0000-00008B060000}"/>
    <cellStyle name="20% - Accent2 24" xfId="747" xr:uid="{00000000-0005-0000-0000-00008C060000}"/>
    <cellStyle name="20% - Accent2 24 10" xfId="748" xr:uid="{00000000-0005-0000-0000-00008D060000}"/>
    <cellStyle name="20% - Accent2 24 10 2" xfId="28761" xr:uid="{00000000-0005-0000-0000-00008E060000}"/>
    <cellStyle name="20% - Accent2 24 10 3" xfId="32187" xr:uid="{00000000-0005-0000-0000-00008F060000}"/>
    <cellStyle name="20% - Accent2 24 11" xfId="749" xr:uid="{00000000-0005-0000-0000-000090060000}"/>
    <cellStyle name="20% - Accent2 24 11 2" xfId="28762" xr:uid="{00000000-0005-0000-0000-000091060000}"/>
    <cellStyle name="20% - Accent2 24 11 3" xfId="32188" xr:uid="{00000000-0005-0000-0000-000092060000}"/>
    <cellStyle name="20% - Accent2 24 12" xfId="750" xr:uid="{00000000-0005-0000-0000-000093060000}"/>
    <cellStyle name="20% - Accent2 24 12 2" xfId="28763" xr:uid="{00000000-0005-0000-0000-000094060000}"/>
    <cellStyle name="20% - Accent2 24 12 3" xfId="32189" xr:uid="{00000000-0005-0000-0000-000095060000}"/>
    <cellStyle name="20% - Accent2 24 13" xfId="28760" xr:uid="{00000000-0005-0000-0000-000096060000}"/>
    <cellStyle name="20% - Accent2 24 14" xfId="32186" xr:uid="{00000000-0005-0000-0000-000097060000}"/>
    <cellStyle name="20% - Accent2 24 2" xfId="751" xr:uid="{00000000-0005-0000-0000-000098060000}"/>
    <cellStyle name="20% - Accent2 24 2 2" xfId="752" xr:uid="{00000000-0005-0000-0000-000099060000}"/>
    <cellStyle name="20% - Accent2 24 2 2 2" xfId="753" xr:uid="{00000000-0005-0000-0000-00009A060000}"/>
    <cellStyle name="20% - Accent2 24 2 2 2 2" xfId="28765" xr:uid="{00000000-0005-0000-0000-00009B060000}"/>
    <cellStyle name="20% - Accent2 24 2 2 2 3" xfId="32191" xr:uid="{00000000-0005-0000-0000-00009C060000}"/>
    <cellStyle name="20% - Accent2 24 2 2 3" xfId="754" xr:uid="{00000000-0005-0000-0000-00009D060000}"/>
    <cellStyle name="20% - Accent2 24 2 2 3 2" xfId="28766" xr:uid="{00000000-0005-0000-0000-00009E060000}"/>
    <cellStyle name="20% - Accent2 24 2 2 3 3" xfId="32192" xr:uid="{00000000-0005-0000-0000-00009F060000}"/>
    <cellStyle name="20% - Accent2 24 2 2 4" xfId="28764" xr:uid="{00000000-0005-0000-0000-0000A0060000}"/>
    <cellStyle name="20% - Accent2 24 2 2 5" xfId="32190" xr:uid="{00000000-0005-0000-0000-0000A1060000}"/>
    <cellStyle name="20% - Accent2 24 3" xfId="755" xr:uid="{00000000-0005-0000-0000-0000A2060000}"/>
    <cellStyle name="20% - Accent2 24 3 2" xfId="756" xr:uid="{00000000-0005-0000-0000-0000A3060000}"/>
    <cellStyle name="20% - Accent2 24 3 2 2" xfId="757" xr:uid="{00000000-0005-0000-0000-0000A4060000}"/>
    <cellStyle name="20% - Accent2 24 3 2 2 2" xfId="28768" xr:uid="{00000000-0005-0000-0000-0000A5060000}"/>
    <cellStyle name="20% - Accent2 24 3 2 2 3" xfId="32194" xr:uid="{00000000-0005-0000-0000-0000A6060000}"/>
    <cellStyle name="20% - Accent2 24 3 2 3" xfId="758" xr:uid="{00000000-0005-0000-0000-0000A7060000}"/>
    <cellStyle name="20% - Accent2 24 3 2 3 2" xfId="28769" xr:uid="{00000000-0005-0000-0000-0000A8060000}"/>
    <cellStyle name="20% - Accent2 24 3 2 3 3" xfId="32195" xr:uid="{00000000-0005-0000-0000-0000A9060000}"/>
    <cellStyle name="20% - Accent2 24 3 2 4" xfId="28767" xr:uid="{00000000-0005-0000-0000-0000AA060000}"/>
    <cellStyle name="20% - Accent2 24 3 2 5" xfId="32193" xr:uid="{00000000-0005-0000-0000-0000AB060000}"/>
    <cellStyle name="20% - Accent2 24 4" xfId="759" xr:uid="{00000000-0005-0000-0000-0000AC060000}"/>
    <cellStyle name="20% - Accent2 24 5" xfId="760" xr:uid="{00000000-0005-0000-0000-0000AD060000}"/>
    <cellStyle name="20% - Accent2 24 6" xfId="761" xr:uid="{00000000-0005-0000-0000-0000AE060000}"/>
    <cellStyle name="20% - Accent2 24 7" xfId="762" xr:uid="{00000000-0005-0000-0000-0000AF060000}"/>
    <cellStyle name="20% - Accent2 24 7 2" xfId="763" xr:uid="{00000000-0005-0000-0000-0000B0060000}"/>
    <cellStyle name="20% - Accent2 24 7 2 2" xfId="764" xr:uid="{00000000-0005-0000-0000-0000B1060000}"/>
    <cellStyle name="20% - Accent2 24 7 2 2 2" xfId="28772" xr:uid="{00000000-0005-0000-0000-0000B2060000}"/>
    <cellStyle name="20% - Accent2 24 7 2 2 3" xfId="32198" xr:uid="{00000000-0005-0000-0000-0000B3060000}"/>
    <cellStyle name="20% - Accent2 24 7 2 3" xfId="765" xr:uid="{00000000-0005-0000-0000-0000B4060000}"/>
    <cellStyle name="20% - Accent2 24 7 2 3 2" xfId="28773" xr:uid="{00000000-0005-0000-0000-0000B5060000}"/>
    <cellStyle name="20% - Accent2 24 7 2 3 3" xfId="32199" xr:uid="{00000000-0005-0000-0000-0000B6060000}"/>
    <cellStyle name="20% - Accent2 24 7 2 4" xfId="28771" xr:uid="{00000000-0005-0000-0000-0000B7060000}"/>
    <cellStyle name="20% - Accent2 24 7 2 5" xfId="32197" xr:uid="{00000000-0005-0000-0000-0000B8060000}"/>
    <cellStyle name="20% - Accent2 24 7 3" xfId="766" xr:uid="{00000000-0005-0000-0000-0000B9060000}"/>
    <cellStyle name="20% - Accent2 24 7 3 2" xfId="28774" xr:uid="{00000000-0005-0000-0000-0000BA060000}"/>
    <cellStyle name="20% - Accent2 24 7 3 3" xfId="32200" xr:uid="{00000000-0005-0000-0000-0000BB060000}"/>
    <cellStyle name="20% - Accent2 24 7 4" xfId="767" xr:uid="{00000000-0005-0000-0000-0000BC060000}"/>
    <cellStyle name="20% - Accent2 24 7 4 2" xfId="28775" xr:uid="{00000000-0005-0000-0000-0000BD060000}"/>
    <cellStyle name="20% - Accent2 24 7 4 3" xfId="32201" xr:uid="{00000000-0005-0000-0000-0000BE060000}"/>
    <cellStyle name="20% - Accent2 24 7 5" xfId="768" xr:uid="{00000000-0005-0000-0000-0000BF060000}"/>
    <cellStyle name="20% - Accent2 24 7 5 2" xfId="28776" xr:uid="{00000000-0005-0000-0000-0000C0060000}"/>
    <cellStyle name="20% - Accent2 24 7 5 3" xfId="32202" xr:uid="{00000000-0005-0000-0000-0000C1060000}"/>
    <cellStyle name="20% - Accent2 24 7 6" xfId="28770" xr:uid="{00000000-0005-0000-0000-0000C2060000}"/>
    <cellStyle name="20% - Accent2 24 7 7" xfId="32196" xr:uid="{00000000-0005-0000-0000-0000C3060000}"/>
    <cellStyle name="20% - Accent2 24 8" xfId="769" xr:uid="{00000000-0005-0000-0000-0000C4060000}"/>
    <cellStyle name="20% - Accent2 24 8 2" xfId="770" xr:uid="{00000000-0005-0000-0000-0000C5060000}"/>
    <cellStyle name="20% - Accent2 24 8 2 2" xfId="28778" xr:uid="{00000000-0005-0000-0000-0000C6060000}"/>
    <cellStyle name="20% - Accent2 24 8 2 3" xfId="32204" xr:uid="{00000000-0005-0000-0000-0000C7060000}"/>
    <cellStyle name="20% - Accent2 24 8 3" xfId="771" xr:uid="{00000000-0005-0000-0000-0000C8060000}"/>
    <cellStyle name="20% - Accent2 24 8 3 2" xfId="28779" xr:uid="{00000000-0005-0000-0000-0000C9060000}"/>
    <cellStyle name="20% - Accent2 24 8 3 3" xfId="32205" xr:uid="{00000000-0005-0000-0000-0000CA060000}"/>
    <cellStyle name="20% - Accent2 24 8 4" xfId="772" xr:uid="{00000000-0005-0000-0000-0000CB060000}"/>
    <cellStyle name="20% - Accent2 24 8 4 2" xfId="28780" xr:uid="{00000000-0005-0000-0000-0000CC060000}"/>
    <cellStyle name="20% - Accent2 24 8 4 3" xfId="32206" xr:uid="{00000000-0005-0000-0000-0000CD060000}"/>
    <cellStyle name="20% - Accent2 24 8 5" xfId="773" xr:uid="{00000000-0005-0000-0000-0000CE060000}"/>
    <cellStyle name="20% - Accent2 24 8 5 2" xfId="28781" xr:uid="{00000000-0005-0000-0000-0000CF060000}"/>
    <cellStyle name="20% - Accent2 24 8 5 3" xfId="32207" xr:uid="{00000000-0005-0000-0000-0000D0060000}"/>
    <cellStyle name="20% - Accent2 24 8 6" xfId="28777" xr:uid="{00000000-0005-0000-0000-0000D1060000}"/>
    <cellStyle name="20% - Accent2 24 8 7" xfId="32203" xr:uid="{00000000-0005-0000-0000-0000D2060000}"/>
    <cellStyle name="20% - Accent2 24 9" xfId="774" xr:uid="{00000000-0005-0000-0000-0000D3060000}"/>
    <cellStyle name="20% - Accent2 24 9 2" xfId="28782" xr:uid="{00000000-0005-0000-0000-0000D4060000}"/>
    <cellStyle name="20% - Accent2 24 9 3" xfId="32208" xr:uid="{00000000-0005-0000-0000-0000D5060000}"/>
    <cellStyle name="20% - Accent2 25" xfId="775" xr:uid="{00000000-0005-0000-0000-0000D6060000}"/>
    <cellStyle name="20% - Accent2 25 10" xfId="32209" xr:uid="{00000000-0005-0000-0000-0000D7060000}"/>
    <cellStyle name="20% - Accent2 25 2" xfId="776" xr:uid="{00000000-0005-0000-0000-0000D8060000}"/>
    <cellStyle name="20% - Accent2 25 2 2" xfId="777" xr:uid="{00000000-0005-0000-0000-0000D9060000}"/>
    <cellStyle name="20% - Accent2 25 2 2 2" xfId="778" xr:uid="{00000000-0005-0000-0000-0000DA060000}"/>
    <cellStyle name="20% - Accent2 25 2 2 2 2" xfId="28785" xr:uid="{00000000-0005-0000-0000-0000DB060000}"/>
    <cellStyle name="20% - Accent2 25 2 2 2 3" xfId="32211" xr:uid="{00000000-0005-0000-0000-0000DC060000}"/>
    <cellStyle name="20% - Accent2 25 2 2 3" xfId="779" xr:uid="{00000000-0005-0000-0000-0000DD060000}"/>
    <cellStyle name="20% - Accent2 25 2 2 3 2" xfId="28786" xr:uid="{00000000-0005-0000-0000-0000DE060000}"/>
    <cellStyle name="20% - Accent2 25 2 2 3 3" xfId="32212" xr:uid="{00000000-0005-0000-0000-0000DF060000}"/>
    <cellStyle name="20% - Accent2 25 2 2 4" xfId="28784" xr:uid="{00000000-0005-0000-0000-0000E0060000}"/>
    <cellStyle name="20% - Accent2 25 2 2 5" xfId="32210" xr:uid="{00000000-0005-0000-0000-0000E1060000}"/>
    <cellStyle name="20% - Accent2 25 3" xfId="780" xr:uid="{00000000-0005-0000-0000-0000E2060000}"/>
    <cellStyle name="20% - Accent2 25 3 2" xfId="781" xr:uid="{00000000-0005-0000-0000-0000E3060000}"/>
    <cellStyle name="20% - Accent2 25 3 2 2" xfId="782" xr:uid="{00000000-0005-0000-0000-0000E4060000}"/>
    <cellStyle name="20% - Accent2 25 3 2 2 2" xfId="28789" xr:uid="{00000000-0005-0000-0000-0000E5060000}"/>
    <cellStyle name="20% - Accent2 25 3 2 2 3" xfId="32215" xr:uid="{00000000-0005-0000-0000-0000E6060000}"/>
    <cellStyle name="20% - Accent2 25 3 2 3" xfId="783" xr:uid="{00000000-0005-0000-0000-0000E7060000}"/>
    <cellStyle name="20% - Accent2 25 3 2 3 2" xfId="28790" xr:uid="{00000000-0005-0000-0000-0000E8060000}"/>
    <cellStyle name="20% - Accent2 25 3 2 3 3" xfId="32216" xr:uid="{00000000-0005-0000-0000-0000E9060000}"/>
    <cellStyle name="20% - Accent2 25 3 2 4" xfId="784" xr:uid="{00000000-0005-0000-0000-0000EA060000}"/>
    <cellStyle name="20% - Accent2 25 3 2 4 2" xfId="28791" xr:uid="{00000000-0005-0000-0000-0000EB060000}"/>
    <cellStyle name="20% - Accent2 25 3 2 4 3" xfId="32217" xr:uid="{00000000-0005-0000-0000-0000EC060000}"/>
    <cellStyle name="20% - Accent2 25 3 2 5" xfId="785" xr:uid="{00000000-0005-0000-0000-0000ED060000}"/>
    <cellStyle name="20% - Accent2 25 3 2 5 2" xfId="28792" xr:uid="{00000000-0005-0000-0000-0000EE060000}"/>
    <cellStyle name="20% - Accent2 25 3 2 5 3" xfId="32218" xr:uid="{00000000-0005-0000-0000-0000EF060000}"/>
    <cellStyle name="20% - Accent2 25 3 2 6" xfId="28788" xr:uid="{00000000-0005-0000-0000-0000F0060000}"/>
    <cellStyle name="20% - Accent2 25 3 2 7" xfId="32214" xr:uid="{00000000-0005-0000-0000-0000F1060000}"/>
    <cellStyle name="20% - Accent2 25 3 3" xfId="786" xr:uid="{00000000-0005-0000-0000-0000F2060000}"/>
    <cellStyle name="20% - Accent2 25 3 3 2" xfId="28793" xr:uid="{00000000-0005-0000-0000-0000F3060000}"/>
    <cellStyle name="20% - Accent2 25 3 3 3" xfId="32219" xr:uid="{00000000-0005-0000-0000-0000F4060000}"/>
    <cellStyle name="20% - Accent2 25 3 4" xfId="787" xr:uid="{00000000-0005-0000-0000-0000F5060000}"/>
    <cellStyle name="20% - Accent2 25 3 4 2" xfId="28794" xr:uid="{00000000-0005-0000-0000-0000F6060000}"/>
    <cellStyle name="20% - Accent2 25 3 4 3" xfId="32220" xr:uid="{00000000-0005-0000-0000-0000F7060000}"/>
    <cellStyle name="20% - Accent2 25 3 5" xfId="788" xr:uid="{00000000-0005-0000-0000-0000F8060000}"/>
    <cellStyle name="20% - Accent2 25 3 5 2" xfId="28795" xr:uid="{00000000-0005-0000-0000-0000F9060000}"/>
    <cellStyle name="20% - Accent2 25 3 5 3" xfId="32221" xr:uid="{00000000-0005-0000-0000-0000FA060000}"/>
    <cellStyle name="20% - Accent2 25 3 6" xfId="789" xr:uid="{00000000-0005-0000-0000-0000FB060000}"/>
    <cellStyle name="20% - Accent2 25 3 6 2" xfId="28796" xr:uid="{00000000-0005-0000-0000-0000FC060000}"/>
    <cellStyle name="20% - Accent2 25 3 6 3" xfId="32222" xr:uid="{00000000-0005-0000-0000-0000FD060000}"/>
    <cellStyle name="20% - Accent2 25 3 7" xfId="28787" xr:uid="{00000000-0005-0000-0000-0000FE060000}"/>
    <cellStyle name="20% - Accent2 25 3 8" xfId="32213" xr:uid="{00000000-0005-0000-0000-0000FF060000}"/>
    <cellStyle name="20% - Accent2 25 4" xfId="790" xr:uid="{00000000-0005-0000-0000-000000070000}"/>
    <cellStyle name="20% - Accent2 25 4 2" xfId="791" xr:uid="{00000000-0005-0000-0000-000001070000}"/>
    <cellStyle name="20% - Accent2 25 4 2 2" xfId="28798" xr:uid="{00000000-0005-0000-0000-000002070000}"/>
    <cellStyle name="20% - Accent2 25 4 2 3" xfId="32224" xr:uid="{00000000-0005-0000-0000-000003070000}"/>
    <cellStyle name="20% - Accent2 25 4 3" xfId="792" xr:uid="{00000000-0005-0000-0000-000004070000}"/>
    <cellStyle name="20% - Accent2 25 4 3 2" xfId="28799" xr:uid="{00000000-0005-0000-0000-000005070000}"/>
    <cellStyle name="20% - Accent2 25 4 3 3" xfId="32225" xr:uid="{00000000-0005-0000-0000-000006070000}"/>
    <cellStyle name="20% - Accent2 25 4 4" xfId="793" xr:uid="{00000000-0005-0000-0000-000007070000}"/>
    <cellStyle name="20% - Accent2 25 4 4 2" xfId="28800" xr:uid="{00000000-0005-0000-0000-000008070000}"/>
    <cellStyle name="20% - Accent2 25 4 4 3" xfId="32226" xr:uid="{00000000-0005-0000-0000-000009070000}"/>
    <cellStyle name="20% - Accent2 25 4 5" xfId="794" xr:uid="{00000000-0005-0000-0000-00000A070000}"/>
    <cellStyle name="20% - Accent2 25 4 5 2" xfId="28801" xr:uid="{00000000-0005-0000-0000-00000B070000}"/>
    <cellStyle name="20% - Accent2 25 4 5 3" xfId="32227" xr:uid="{00000000-0005-0000-0000-00000C070000}"/>
    <cellStyle name="20% - Accent2 25 4 6" xfId="28797" xr:uid="{00000000-0005-0000-0000-00000D070000}"/>
    <cellStyle name="20% - Accent2 25 4 7" xfId="32223" xr:uid="{00000000-0005-0000-0000-00000E070000}"/>
    <cellStyle name="20% - Accent2 25 5" xfId="795" xr:uid="{00000000-0005-0000-0000-00000F070000}"/>
    <cellStyle name="20% - Accent2 25 5 2" xfId="28802" xr:uid="{00000000-0005-0000-0000-000010070000}"/>
    <cellStyle name="20% - Accent2 25 5 3" xfId="32228" xr:uid="{00000000-0005-0000-0000-000011070000}"/>
    <cellStyle name="20% - Accent2 25 6" xfId="796" xr:uid="{00000000-0005-0000-0000-000012070000}"/>
    <cellStyle name="20% - Accent2 25 6 2" xfId="28803" xr:uid="{00000000-0005-0000-0000-000013070000}"/>
    <cellStyle name="20% - Accent2 25 6 3" xfId="32229" xr:uid="{00000000-0005-0000-0000-000014070000}"/>
    <cellStyle name="20% - Accent2 25 7" xfId="797" xr:uid="{00000000-0005-0000-0000-000015070000}"/>
    <cellStyle name="20% - Accent2 25 7 2" xfId="28804" xr:uid="{00000000-0005-0000-0000-000016070000}"/>
    <cellStyle name="20% - Accent2 25 7 3" xfId="32230" xr:uid="{00000000-0005-0000-0000-000017070000}"/>
    <cellStyle name="20% - Accent2 25 8" xfId="798" xr:uid="{00000000-0005-0000-0000-000018070000}"/>
    <cellStyle name="20% - Accent2 25 8 2" xfId="28805" xr:uid="{00000000-0005-0000-0000-000019070000}"/>
    <cellStyle name="20% - Accent2 25 8 3" xfId="32231" xr:uid="{00000000-0005-0000-0000-00001A070000}"/>
    <cellStyle name="20% - Accent2 25 9" xfId="28783" xr:uid="{00000000-0005-0000-0000-00001B070000}"/>
    <cellStyle name="20% - Accent2 26" xfId="799" xr:uid="{00000000-0005-0000-0000-00001C070000}"/>
    <cellStyle name="20% - Accent2 26 10" xfId="32232" xr:uid="{00000000-0005-0000-0000-00001D070000}"/>
    <cellStyle name="20% - Accent2 26 2" xfId="800" xr:uid="{00000000-0005-0000-0000-00001E070000}"/>
    <cellStyle name="20% - Accent2 26 2 2" xfId="801" xr:uid="{00000000-0005-0000-0000-00001F070000}"/>
    <cellStyle name="20% - Accent2 26 2 2 2" xfId="802" xr:uid="{00000000-0005-0000-0000-000020070000}"/>
    <cellStyle name="20% - Accent2 26 2 2 2 2" xfId="28808" xr:uid="{00000000-0005-0000-0000-000021070000}"/>
    <cellStyle name="20% - Accent2 26 2 2 2 3" xfId="32234" xr:uid="{00000000-0005-0000-0000-000022070000}"/>
    <cellStyle name="20% - Accent2 26 2 2 3" xfId="803" xr:uid="{00000000-0005-0000-0000-000023070000}"/>
    <cellStyle name="20% - Accent2 26 2 2 3 2" xfId="28809" xr:uid="{00000000-0005-0000-0000-000024070000}"/>
    <cellStyle name="20% - Accent2 26 2 2 3 3" xfId="32235" xr:uid="{00000000-0005-0000-0000-000025070000}"/>
    <cellStyle name="20% - Accent2 26 2 2 4" xfId="28807" xr:uid="{00000000-0005-0000-0000-000026070000}"/>
    <cellStyle name="20% - Accent2 26 2 2 5" xfId="32233" xr:uid="{00000000-0005-0000-0000-000027070000}"/>
    <cellStyle name="20% - Accent2 26 3" xfId="804" xr:uid="{00000000-0005-0000-0000-000028070000}"/>
    <cellStyle name="20% - Accent2 26 3 2" xfId="805" xr:uid="{00000000-0005-0000-0000-000029070000}"/>
    <cellStyle name="20% - Accent2 26 3 2 2" xfId="806" xr:uid="{00000000-0005-0000-0000-00002A070000}"/>
    <cellStyle name="20% - Accent2 26 3 2 2 2" xfId="28812" xr:uid="{00000000-0005-0000-0000-00002B070000}"/>
    <cellStyle name="20% - Accent2 26 3 2 2 3" xfId="32238" xr:uid="{00000000-0005-0000-0000-00002C070000}"/>
    <cellStyle name="20% - Accent2 26 3 2 3" xfId="807" xr:uid="{00000000-0005-0000-0000-00002D070000}"/>
    <cellStyle name="20% - Accent2 26 3 2 3 2" xfId="28813" xr:uid="{00000000-0005-0000-0000-00002E070000}"/>
    <cellStyle name="20% - Accent2 26 3 2 3 3" xfId="32239" xr:uid="{00000000-0005-0000-0000-00002F070000}"/>
    <cellStyle name="20% - Accent2 26 3 2 4" xfId="808" xr:uid="{00000000-0005-0000-0000-000030070000}"/>
    <cellStyle name="20% - Accent2 26 3 2 4 2" xfId="28814" xr:uid="{00000000-0005-0000-0000-000031070000}"/>
    <cellStyle name="20% - Accent2 26 3 2 4 3" xfId="32240" xr:uid="{00000000-0005-0000-0000-000032070000}"/>
    <cellStyle name="20% - Accent2 26 3 2 5" xfId="809" xr:uid="{00000000-0005-0000-0000-000033070000}"/>
    <cellStyle name="20% - Accent2 26 3 2 5 2" xfId="28815" xr:uid="{00000000-0005-0000-0000-000034070000}"/>
    <cellStyle name="20% - Accent2 26 3 2 5 3" xfId="32241" xr:uid="{00000000-0005-0000-0000-000035070000}"/>
    <cellStyle name="20% - Accent2 26 3 2 6" xfId="28811" xr:uid="{00000000-0005-0000-0000-000036070000}"/>
    <cellStyle name="20% - Accent2 26 3 2 7" xfId="32237" xr:uid="{00000000-0005-0000-0000-000037070000}"/>
    <cellStyle name="20% - Accent2 26 3 3" xfId="810" xr:uid="{00000000-0005-0000-0000-000038070000}"/>
    <cellStyle name="20% - Accent2 26 3 3 2" xfId="28816" xr:uid="{00000000-0005-0000-0000-000039070000}"/>
    <cellStyle name="20% - Accent2 26 3 3 3" xfId="32242" xr:uid="{00000000-0005-0000-0000-00003A070000}"/>
    <cellStyle name="20% - Accent2 26 3 4" xfId="811" xr:uid="{00000000-0005-0000-0000-00003B070000}"/>
    <cellStyle name="20% - Accent2 26 3 4 2" xfId="28817" xr:uid="{00000000-0005-0000-0000-00003C070000}"/>
    <cellStyle name="20% - Accent2 26 3 4 3" xfId="32243" xr:uid="{00000000-0005-0000-0000-00003D070000}"/>
    <cellStyle name="20% - Accent2 26 3 5" xfId="812" xr:uid="{00000000-0005-0000-0000-00003E070000}"/>
    <cellStyle name="20% - Accent2 26 3 5 2" xfId="28818" xr:uid="{00000000-0005-0000-0000-00003F070000}"/>
    <cellStyle name="20% - Accent2 26 3 5 3" xfId="32244" xr:uid="{00000000-0005-0000-0000-000040070000}"/>
    <cellStyle name="20% - Accent2 26 3 6" xfId="813" xr:uid="{00000000-0005-0000-0000-000041070000}"/>
    <cellStyle name="20% - Accent2 26 3 6 2" xfId="28819" xr:uid="{00000000-0005-0000-0000-000042070000}"/>
    <cellStyle name="20% - Accent2 26 3 6 3" xfId="32245" xr:uid="{00000000-0005-0000-0000-000043070000}"/>
    <cellStyle name="20% - Accent2 26 3 7" xfId="28810" xr:uid="{00000000-0005-0000-0000-000044070000}"/>
    <cellStyle name="20% - Accent2 26 3 8" xfId="32236" xr:uid="{00000000-0005-0000-0000-000045070000}"/>
    <cellStyle name="20% - Accent2 26 4" xfId="814" xr:uid="{00000000-0005-0000-0000-000046070000}"/>
    <cellStyle name="20% - Accent2 26 4 2" xfId="815" xr:uid="{00000000-0005-0000-0000-000047070000}"/>
    <cellStyle name="20% - Accent2 26 4 2 2" xfId="28821" xr:uid="{00000000-0005-0000-0000-000048070000}"/>
    <cellStyle name="20% - Accent2 26 4 2 3" xfId="32247" xr:uid="{00000000-0005-0000-0000-000049070000}"/>
    <cellStyle name="20% - Accent2 26 4 3" xfId="816" xr:uid="{00000000-0005-0000-0000-00004A070000}"/>
    <cellStyle name="20% - Accent2 26 4 3 2" xfId="28822" xr:uid="{00000000-0005-0000-0000-00004B070000}"/>
    <cellStyle name="20% - Accent2 26 4 3 3" xfId="32248" xr:uid="{00000000-0005-0000-0000-00004C070000}"/>
    <cellStyle name="20% - Accent2 26 4 4" xfId="817" xr:uid="{00000000-0005-0000-0000-00004D070000}"/>
    <cellStyle name="20% - Accent2 26 4 4 2" xfId="28823" xr:uid="{00000000-0005-0000-0000-00004E070000}"/>
    <cellStyle name="20% - Accent2 26 4 4 3" xfId="32249" xr:uid="{00000000-0005-0000-0000-00004F070000}"/>
    <cellStyle name="20% - Accent2 26 4 5" xfId="818" xr:uid="{00000000-0005-0000-0000-000050070000}"/>
    <cellStyle name="20% - Accent2 26 4 5 2" xfId="28824" xr:uid="{00000000-0005-0000-0000-000051070000}"/>
    <cellStyle name="20% - Accent2 26 4 5 3" xfId="32250" xr:uid="{00000000-0005-0000-0000-000052070000}"/>
    <cellStyle name="20% - Accent2 26 4 6" xfId="28820" xr:uid="{00000000-0005-0000-0000-000053070000}"/>
    <cellStyle name="20% - Accent2 26 4 7" xfId="32246" xr:uid="{00000000-0005-0000-0000-000054070000}"/>
    <cellStyle name="20% - Accent2 26 5" xfId="819" xr:uid="{00000000-0005-0000-0000-000055070000}"/>
    <cellStyle name="20% - Accent2 26 5 2" xfId="28825" xr:uid="{00000000-0005-0000-0000-000056070000}"/>
    <cellStyle name="20% - Accent2 26 5 3" xfId="32251" xr:uid="{00000000-0005-0000-0000-000057070000}"/>
    <cellStyle name="20% - Accent2 26 6" xfId="820" xr:uid="{00000000-0005-0000-0000-000058070000}"/>
    <cellStyle name="20% - Accent2 26 6 2" xfId="28826" xr:uid="{00000000-0005-0000-0000-000059070000}"/>
    <cellStyle name="20% - Accent2 26 6 3" xfId="32252" xr:uid="{00000000-0005-0000-0000-00005A070000}"/>
    <cellStyle name="20% - Accent2 26 7" xfId="821" xr:uid="{00000000-0005-0000-0000-00005B070000}"/>
    <cellStyle name="20% - Accent2 26 7 2" xfId="28827" xr:uid="{00000000-0005-0000-0000-00005C070000}"/>
    <cellStyle name="20% - Accent2 26 7 3" xfId="32253" xr:uid="{00000000-0005-0000-0000-00005D070000}"/>
    <cellStyle name="20% - Accent2 26 8" xfId="822" xr:uid="{00000000-0005-0000-0000-00005E070000}"/>
    <cellStyle name="20% - Accent2 26 8 2" xfId="28828" xr:uid="{00000000-0005-0000-0000-00005F070000}"/>
    <cellStyle name="20% - Accent2 26 8 3" xfId="32254" xr:uid="{00000000-0005-0000-0000-000060070000}"/>
    <cellStyle name="20% - Accent2 26 9" xfId="28806" xr:uid="{00000000-0005-0000-0000-000061070000}"/>
    <cellStyle name="20% - Accent2 27" xfId="823" xr:uid="{00000000-0005-0000-0000-000062070000}"/>
    <cellStyle name="20% - Accent2 27 10" xfId="32255" xr:uid="{00000000-0005-0000-0000-000063070000}"/>
    <cellStyle name="20% - Accent2 27 2" xfId="824" xr:uid="{00000000-0005-0000-0000-000064070000}"/>
    <cellStyle name="20% - Accent2 27 2 2" xfId="825" xr:uid="{00000000-0005-0000-0000-000065070000}"/>
    <cellStyle name="20% - Accent2 27 2 2 2" xfId="826" xr:uid="{00000000-0005-0000-0000-000066070000}"/>
    <cellStyle name="20% - Accent2 27 2 2 2 2" xfId="28831" xr:uid="{00000000-0005-0000-0000-000067070000}"/>
    <cellStyle name="20% - Accent2 27 2 2 2 3" xfId="32257" xr:uid="{00000000-0005-0000-0000-000068070000}"/>
    <cellStyle name="20% - Accent2 27 2 2 3" xfId="827" xr:uid="{00000000-0005-0000-0000-000069070000}"/>
    <cellStyle name="20% - Accent2 27 2 2 3 2" xfId="28832" xr:uid="{00000000-0005-0000-0000-00006A070000}"/>
    <cellStyle name="20% - Accent2 27 2 2 3 3" xfId="32258" xr:uid="{00000000-0005-0000-0000-00006B070000}"/>
    <cellStyle name="20% - Accent2 27 2 2 4" xfId="28830" xr:uid="{00000000-0005-0000-0000-00006C070000}"/>
    <cellStyle name="20% - Accent2 27 2 2 5" xfId="32256" xr:uid="{00000000-0005-0000-0000-00006D070000}"/>
    <cellStyle name="20% - Accent2 27 3" xfId="828" xr:uid="{00000000-0005-0000-0000-00006E070000}"/>
    <cellStyle name="20% - Accent2 27 3 2" xfId="829" xr:uid="{00000000-0005-0000-0000-00006F070000}"/>
    <cellStyle name="20% - Accent2 27 3 2 2" xfId="830" xr:uid="{00000000-0005-0000-0000-000070070000}"/>
    <cellStyle name="20% - Accent2 27 3 2 2 2" xfId="28835" xr:uid="{00000000-0005-0000-0000-000071070000}"/>
    <cellStyle name="20% - Accent2 27 3 2 2 3" xfId="32261" xr:uid="{00000000-0005-0000-0000-000072070000}"/>
    <cellStyle name="20% - Accent2 27 3 2 3" xfId="831" xr:uid="{00000000-0005-0000-0000-000073070000}"/>
    <cellStyle name="20% - Accent2 27 3 2 3 2" xfId="28836" xr:uid="{00000000-0005-0000-0000-000074070000}"/>
    <cellStyle name="20% - Accent2 27 3 2 3 3" xfId="32262" xr:uid="{00000000-0005-0000-0000-000075070000}"/>
    <cellStyle name="20% - Accent2 27 3 2 4" xfId="832" xr:uid="{00000000-0005-0000-0000-000076070000}"/>
    <cellStyle name="20% - Accent2 27 3 2 4 2" xfId="28837" xr:uid="{00000000-0005-0000-0000-000077070000}"/>
    <cellStyle name="20% - Accent2 27 3 2 4 3" xfId="32263" xr:uid="{00000000-0005-0000-0000-000078070000}"/>
    <cellStyle name="20% - Accent2 27 3 2 5" xfId="833" xr:uid="{00000000-0005-0000-0000-000079070000}"/>
    <cellStyle name="20% - Accent2 27 3 2 5 2" xfId="28838" xr:uid="{00000000-0005-0000-0000-00007A070000}"/>
    <cellStyle name="20% - Accent2 27 3 2 5 3" xfId="32264" xr:uid="{00000000-0005-0000-0000-00007B070000}"/>
    <cellStyle name="20% - Accent2 27 3 2 6" xfId="28834" xr:uid="{00000000-0005-0000-0000-00007C070000}"/>
    <cellStyle name="20% - Accent2 27 3 2 7" xfId="32260" xr:uid="{00000000-0005-0000-0000-00007D070000}"/>
    <cellStyle name="20% - Accent2 27 3 3" xfId="834" xr:uid="{00000000-0005-0000-0000-00007E070000}"/>
    <cellStyle name="20% - Accent2 27 3 3 2" xfId="28839" xr:uid="{00000000-0005-0000-0000-00007F070000}"/>
    <cellStyle name="20% - Accent2 27 3 3 3" xfId="32265" xr:uid="{00000000-0005-0000-0000-000080070000}"/>
    <cellStyle name="20% - Accent2 27 3 4" xfId="835" xr:uid="{00000000-0005-0000-0000-000081070000}"/>
    <cellStyle name="20% - Accent2 27 3 4 2" xfId="28840" xr:uid="{00000000-0005-0000-0000-000082070000}"/>
    <cellStyle name="20% - Accent2 27 3 4 3" xfId="32266" xr:uid="{00000000-0005-0000-0000-000083070000}"/>
    <cellStyle name="20% - Accent2 27 3 5" xfId="836" xr:uid="{00000000-0005-0000-0000-000084070000}"/>
    <cellStyle name="20% - Accent2 27 3 5 2" xfId="28841" xr:uid="{00000000-0005-0000-0000-000085070000}"/>
    <cellStyle name="20% - Accent2 27 3 5 3" xfId="32267" xr:uid="{00000000-0005-0000-0000-000086070000}"/>
    <cellStyle name="20% - Accent2 27 3 6" xfId="837" xr:uid="{00000000-0005-0000-0000-000087070000}"/>
    <cellStyle name="20% - Accent2 27 3 6 2" xfId="28842" xr:uid="{00000000-0005-0000-0000-000088070000}"/>
    <cellStyle name="20% - Accent2 27 3 6 3" xfId="32268" xr:uid="{00000000-0005-0000-0000-000089070000}"/>
    <cellStyle name="20% - Accent2 27 3 7" xfId="28833" xr:uid="{00000000-0005-0000-0000-00008A070000}"/>
    <cellStyle name="20% - Accent2 27 3 8" xfId="32259" xr:uid="{00000000-0005-0000-0000-00008B070000}"/>
    <cellStyle name="20% - Accent2 27 4" xfId="838" xr:uid="{00000000-0005-0000-0000-00008C070000}"/>
    <cellStyle name="20% - Accent2 27 4 2" xfId="839" xr:uid="{00000000-0005-0000-0000-00008D070000}"/>
    <cellStyle name="20% - Accent2 27 4 2 2" xfId="28844" xr:uid="{00000000-0005-0000-0000-00008E070000}"/>
    <cellStyle name="20% - Accent2 27 4 2 3" xfId="32270" xr:uid="{00000000-0005-0000-0000-00008F070000}"/>
    <cellStyle name="20% - Accent2 27 4 3" xfId="840" xr:uid="{00000000-0005-0000-0000-000090070000}"/>
    <cellStyle name="20% - Accent2 27 4 3 2" xfId="28845" xr:uid="{00000000-0005-0000-0000-000091070000}"/>
    <cellStyle name="20% - Accent2 27 4 3 3" xfId="32271" xr:uid="{00000000-0005-0000-0000-000092070000}"/>
    <cellStyle name="20% - Accent2 27 4 4" xfId="841" xr:uid="{00000000-0005-0000-0000-000093070000}"/>
    <cellStyle name="20% - Accent2 27 4 4 2" xfId="28846" xr:uid="{00000000-0005-0000-0000-000094070000}"/>
    <cellStyle name="20% - Accent2 27 4 4 3" xfId="32272" xr:uid="{00000000-0005-0000-0000-000095070000}"/>
    <cellStyle name="20% - Accent2 27 4 5" xfId="842" xr:uid="{00000000-0005-0000-0000-000096070000}"/>
    <cellStyle name="20% - Accent2 27 4 5 2" xfId="28847" xr:uid="{00000000-0005-0000-0000-000097070000}"/>
    <cellStyle name="20% - Accent2 27 4 5 3" xfId="32273" xr:uid="{00000000-0005-0000-0000-000098070000}"/>
    <cellStyle name="20% - Accent2 27 4 6" xfId="28843" xr:uid="{00000000-0005-0000-0000-000099070000}"/>
    <cellStyle name="20% - Accent2 27 4 7" xfId="32269" xr:uid="{00000000-0005-0000-0000-00009A070000}"/>
    <cellStyle name="20% - Accent2 27 5" xfId="843" xr:uid="{00000000-0005-0000-0000-00009B070000}"/>
    <cellStyle name="20% - Accent2 27 5 2" xfId="28848" xr:uid="{00000000-0005-0000-0000-00009C070000}"/>
    <cellStyle name="20% - Accent2 27 5 3" xfId="32274" xr:uid="{00000000-0005-0000-0000-00009D070000}"/>
    <cellStyle name="20% - Accent2 27 6" xfId="844" xr:uid="{00000000-0005-0000-0000-00009E070000}"/>
    <cellStyle name="20% - Accent2 27 6 2" xfId="28849" xr:uid="{00000000-0005-0000-0000-00009F070000}"/>
    <cellStyle name="20% - Accent2 27 6 3" xfId="32275" xr:uid="{00000000-0005-0000-0000-0000A0070000}"/>
    <cellStyle name="20% - Accent2 27 7" xfId="845" xr:uid="{00000000-0005-0000-0000-0000A1070000}"/>
    <cellStyle name="20% - Accent2 27 7 2" xfId="28850" xr:uid="{00000000-0005-0000-0000-0000A2070000}"/>
    <cellStyle name="20% - Accent2 27 7 3" xfId="32276" xr:uid="{00000000-0005-0000-0000-0000A3070000}"/>
    <cellStyle name="20% - Accent2 27 8" xfId="846" xr:uid="{00000000-0005-0000-0000-0000A4070000}"/>
    <cellStyle name="20% - Accent2 27 8 2" xfId="28851" xr:uid="{00000000-0005-0000-0000-0000A5070000}"/>
    <cellStyle name="20% - Accent2 27 8 3" xfId="32277" xr:uid="{00000000-0005-0000-0000-0000A6070000}"/>
    <cellStyle name="20% - Accent2 27 9" xfId="28829" xr:uid="{00000000-0005-0000-0000-0000A7070000}"/>
    <cellStyle name="20% - Accent2 28" xfId="847" xr:uid="{00000000-0005-0000-0000-0000A8070000}"/>
    <cellStyle name="20% - Accent2 29" xfId="848" xr:uid="{00000000-0005-0000-0000-0000A9070000}"/>
    <cellStyle name="20% - Accent2 3" xfId="849" xr:uid="{00000000-0005-0000-0000-0000AA070000}"/>
    <cellStyle name="20% - Accent2 30" xfId="850" xr:uid="{00000000-0005-0000-0000-0000AB070000}"/>
    <cellStyle name="20% - Accent2 31" xfId="851" xr:uid="{00000000-0005-0000-0000-0000AC070000}"/>
    <cellStyle name="20% - Accent2 32" xfId="852" xr:uid="{00000000-0005-0000-0000-0000AD070000}"/>
    <cellStyle name="20% - Accent2 33" xfId="853" xr:uid="{00000000-0005-0000-0000-0000AE070000}"/>
    <cellStyle name="20% - Accent2 34" xfId="854" xr:uid="{00000000-0005-0000-0000-0000AF070000}"/>
    <cellStyle name="20% - Accent2 35" xfId="855" xr:uid="{00000000-0005-0000-0000-0000B0070000}"/>
    <cellStyle name="20% - Accent2 4" xfId="856" xr:uid="{00000000-0005-0000-0000-0000B1070000}"/>
    <cellStyle name="20% - Accent2 5" xfId="857" xr:uid="{00000000-0005-0000-0000-0000B2070000}"/>
    <cellStyle name="20% - Accent2 6" xfId="858" xr:uid="{00000000-0005-0000-0000-0000B3070000}"/>
    <cellStyle name="20% - Accent2 7" xfId="859" xr:uid="{00000000-0005-0000-0000-0000B4070000}"/>
    <cellStyle name="20% - Accent2 8" xfId="860" xr:uid="{00000000-0005-0000-0000-0000B5070000}"/>
    <cellStyle name="20% - Accent2 9" xfId="861" xr:uid="{00000000-0005-0000-0000-0000B6070000}"/>
    <cellStyle name="20% - Accent3 10" xfId="862" xr:uid="{00000000-0005-0000-0000-0000B7070000}"/>
    <cellStyle name="20% - Accent3 11" xfId="863" xr:uid="{00000000-0005-0000-0000-0000B8070000}"/>
    <cellStyle name="20% - Accent3 12" xfId="864" xr:uid="{00000000-0005-0000-0000-0000B9070000}"/>
    <cellStyle name="20% - Accent3 13" xfId="865" xr:uid="{00000000-0005-0000-0000-0000BA070000}"/>
    <cellStyle name="20% - Accent3 14" xfId="866" xr:uid="{00000000-0005-0000-0000-0000BB070000}"/>
    <cellStyle name="20% - Accent3 15" xfId="867" xr:uid="{00000000-0005-0000-0000-0000BC070000}"/>
    <cellStyle name="20% - Accent3 16" xfId="868" xr:uid="{00000000-0005-0000-0000-0000BD070000}"/>
    <cellStyle name="20% - Accent3 17" xfId="869" xr:uid="{00000000-0005-0000-0000-0000BE070000}"/>
    <cellStyle name="20% - Accent3 18" xfId="870" xr:uid="{00000000-0005-0000-0000-0000BF070000}"/>
    <cellStyle name="20% - Accent3 19" xfId="871" xr:uid="{00000000-0005-0000-0000-0000C0070000}"/>
    <cellStyle name="20% - Accent3 2" xfId="4" xr:uid="{00000000-0005-0000-0000-0000C1070000}"/>
    <cellStyle name="20% - Accent3 2 10" xfId="873" xr:uid="{00000000-0005-0000-0000-0000C2070000}"/>
    <cellStyle name="20% - Accent3 2 11" xfId="874" xr:uid="{00000000-0005-0000-0000-0000C3070000}"/>
    <cellStyle name="20% - Accent3 2 12" xfId="875" xr:uid="{00000000-0005-0000-0000-0000C4070000}"/>
    <cellStyle name="20% - Accent3 2 13" xfId="876" xr:uid="{00000000-0005-0000-0000-0000C5070000}"/>
    <cellStyle name="20% - Accent3 2 14" xfId="872" xr:uid="{00000000-0005-0000-0000-0000C6070000}"/>
    <cellStyle name="20% - Accent3 2 2" xfId="877" xr:uid="{00000000-0005-0000-0000-0000C7070000}"/>
    <cellStyle name="20% - Accent3 2 3" xfId="878" xr:uid="{00000000-0005-0000-0000-0000C8070000}"/>
    <cellStyle name="20% - Accent3 2 4" xfId="879" xr:uid="{00000000-0005-0000-0000-0000C9070000}"/>
    <cellStyle name="20% - Accent3 2 5" xfId="880" xr:uid="{00000000-0005-0000-0000-0000CA070000}"/>
    <cellStyle name="20% - Accent3 2 6" xfId="881" xr:uid="{00000000-0005-0000-0000-0000CB070000}"/>
    <cellStyle name="20% - Accent3 2 7" xfId="882" xr:uid="{00000000-0005-0000-0000-0000CC070000}"/>
    <cellStyle name="20% - Accent3 2 8" xfId="883" xr:uid="{00000000-0005-0000-0000-0000CD070000}"/>
    <cellStyle name="20% - Accent3 2 9" xfId="884" xr:uid="{00000000-0005-0000-0000-0000CE070000}"/>
    <cellStyle name="20% - Accent3 20" xfId="885" xr:uid="{00000000-0005-0000-0000-0000CF070000}"/>
    <cellStyle name="20% - Accent3 21" xfId="886" xr:uid="{00000000-0005-0000-0000-0000D0070000}"/>
    <cellStyle name="20% - Accent3 21 10" xfId="887" xr:uid="{00000000-0005-0000-0000-0000D1070000}"/>
    <cellStyle name="20% - Accent3 21 11" xfId="888" xr:uid="{00000000-0005-0000-0000-0000D2070000}"/>
    <cellStyle name="20% - Accent3 21 12" xfId="889" xr:uid="{00000000-0005-0000-0000-0000D3070000}"/>
    <cellStyle name="20% - Accent3 21 13" xfId="890" xr:uid="{00000000-0005-0000-0000-0000D4070000}"/>
    <cellStyle name="20% - Accent3 21 14" xfId="891" xr:uid="{00000000-0005-0000-0000-0000D5070000}"/>
    <cellStyle name="20% - Accent3 21 2" xfId="892" xr:uid="{00000000-0005-0000-0000-0000D6070000}"/>
    <cellStyle name="20% - Accent3 21 2 2" xfId="893" xr:uid="{00000000-0005-0000-0000-0000D7070000}"/>
    <cellStyle name="20% - Accent3 21 2 3" xfId="894" xr:uid="{00000000-0005-0000-0000-0000D8070000}"/>
    <cellStyle name="20% - Accent3 21 2 3 2" xfId="895" xr:uid="{00000000-0005-0000-0000-0000D9070000}"/>
    <cellStyle name="20% - Accent3 21 2 4" xfId="896" xr:uid="{00000000-0005-0000-0000-0000DA070000}"/>
    <cellStyle name="20% - Accent3 21 2 5" xfId="897" xr:uid="{00000000-0005-0000-0000-0000DB070000}"/>
    <cellStyle name="20% - Accent3 21 3" xfId="898" xr:uid="{00000000-0005-0000-0000-0000DC070000}"/>
    <cellStyle name="20% - Accent3 21 4" xfId="899" xr:uid="{00000000-0005-0000-0000-0000DD070000}"/>
    <cellStyle name="20% - Accent3 21 5" xfId="900" xr:uid="{00000000-0005-0000-0000-0000DE070000}"/>
    <cellStyle name="20% - Accent3 21 6" xfId="901" xr:uid="{00000000-0005-0000-0000-0000DF070000}"/>
    <cellStyle name="20% - Accent3 21 7" xfId="902" xr:uid="{00000000-0005-0000-0000-0000E0070000}"/>
    <cellStyle name="20% - Accent3 21 8" xfId="903" xr:uid="{00000000-0005-0000-0000-0000E1070000}"/>
    <cellStyle name="20% - Accent3 21 9" xfId="904" xr:uid="{00000000-0005-0000-0000-0000E2070000}"/>
    <cellStyle name="20% - Accent3 22" xfId="905" xr:uid="{00000000-0005-0000-0000-0000E3070000}"/>
    <cellStyle name="20% - Accent3 22 10" xfId="906" xr:uid="{00000000-0005-0000-0000-0000E4070000}"/>
    <cellStyle name="20% - Accent3 22 10 2" xfId="28853" xr:uid="{00000000-0005-0000-0000-0000E5070000}"/>
    <cellStyle name="20% - Accent3 22 10 3" xfId="32279" xr:uid="{00000000-0005-0000-0000-0000E6070000}"/>
    <cellStyle name="20% - Accent3 22 11" xfId="907" xr:uid="{00000000-0005-0000-0000-0000E7070000}"/>
    <cellStyle name="20% - Accent3 22 11 2" xfId="28854" xr:uid="{00000000-0005-0000-0000-0000E8070000}"/>
    <cellStyle name="20% - Accent3 22 11 3" xfId="32280" xr:uid="{00000000-0005-0000-0000-0000E9070000}"/>
    <cellStyle name="20% - Accent3 22 12" xfId="908" xr:uid="{00000000-0005-0000-0000-0000EA070000}"/>
    <cellStyle name="20% - Accent3 22 12 2" xfId="28855" xr:uid="{00000000-0005-0000-0000-0000EB070000}"/>
    <cellStyle name="20% - Accent3 22 12 3" xfId="32281" xr:uid="{00000000-0005-0000-0000-0000EC070000}"/>
    <cellStyle name="20% - Accent3 22 13" xfId="909" xr:uid="{00000000-0005-0000-0000-0000ED070000}"/>
    <cellStyle name="20% - Accent3 22 13 2" xfId="28856" xr:uid="{00000000-0005-0000-0000-0000EE070000}"/>
    <cellStyle name="20% - Accent3 22 13 3" xfId="32282" xr:uid="{00000000-0005-0000-0000-0000EF070000}"/>
    <cellStyle name="20% - Accent3 22 14" xfId="910" xr:uid="{00000000-0005-0000-0000-0000F0070000}"/>
    <cellStyle name="20% - Accent3 22 14 2" xfId="28857" xr:uid="{00000000-0005-0000-0000-0000F1070000}"/>
    <cellStyle name="20% - Accent3 22 14 3" xfId="32283" xr:uid="{00000000-0005-0000-0000-0000F2070000}"/>
    <cellStyle name="20% - Accent3 22 15" xfId="28852" xr:uid="{00000000-0005-0000-0000-0000F3070000}"/>
    <cellStyle name="20% - Accent3 22 16" xfId="32278" xr:uid="{00000000-0005-0000-0000-0000F4070000}"/>
    <cellStyle name="20% - Accent3 22 2" xfId="911" xr:uid="{00000000-0005-0000-0000-0000F5070000}"/>
    <cellStyle name="20% - Accent3 22 2 10" xfId="32284" xr:uid="{00000000-0005-0000-0000-0000F6070000}"/>
    <cellStyle name="20% - Accent3 22 2 2" xfId="912" xr:uid="{00000000-0005-0000-0000-0000F7070000}"/>
    <cellStyle name="20% - Accent3 22 2 2 2" xfId="913" xr:uid="{00000000-0005-0000-0000-0000F8070000}"/>
    <cellStyle name="20% - Accent3 22 2 2 2 2" xfId="914" xr:uid="{00000000-0005-0000-0000-0000F9070000}"/>
    <cellStyle name="20% - Accent3 22 2 2 2 2 2" xfId="28861" xr:uid="{00000000-0005-0000-0000-0000FA070000}"/>
    <cellStyle name="20% - Accent3 22 2 2 2 2 3" xfId="32287" xr:uid="{00000000-0005-0000-0000-0000FB070000}"/>
    <cellStyle name="20% - Accent3 22 2 2 2 3" xfId="915" xr:uid="{00000000-0005-0000-0000-0000FC070000}"/>
    <cellStyle name="20% - Accent3 22 2 2 2 3 2" xfId="28862" xr:uid="{00000000-0005-0000-0000-0000FD070000}"/>
    <cellStyle name="20% - Accent3 22 2 2 2 3 3" xfId="32288" xr:uid="{00000000-0005-0000-0000-0000FE070000}"/>
    <cellStyle name="20% - Accent3 22 2 2 2 4" xfId="916" xr:uid="{00000000-0005-0000-0000-0000FF070000}"/>
    <cellStyle name="20% - Accent3 22 2 2 2 4 2" xfId="28863" xr:uid="{00000000-0005-0000-0000-000000080000}"/>
    <cellStyle name="20% - Accent3 22 2 2 2 4 3" xfId="32289" xr:uid="{00000000-0005-0000-0000-000001080000}"/>
    <cellStyle name="20% - Accent3 22 2 2 2 5" xfId="917" xr:uid="{00000000-0005-0000-0000-000002080000}"/>
    <cellStyle name="20% - Accent3 22 2 2 2 5 2" xfId="28864" xr:uid="{00000000-0005-0000-0000-000003080000}"/>
    <cellStyle name="20% - Accent3 22 2 2 2 5 3" xfId="32290" xr:uid="{00000000-0005-0000-0000-000004080000}"/>
    <cellStyle name="20% - Accent3 22 2 2 2 6" xfId="28860" xr:uid="{00000000-0005-0000-0000-000005080000}"/>
    <cellStyle name="20% - Accent3 22 2 2 2 7" xfId="32286" xr:uid="{00000000-0005-0000-0000-000006080000}"/>
    <cellStyle name="20% - Accent3 22 2 2 3" xfId="918" xr:uid="{00000000-0005-0000-0000-000007080000}"/>
    <cellStyle name="20% - Accent3 22 2 2 3 2" xfId="28865" xr:uid="{00000000-0005-0000-0000-000008080000}"/>
    <cellStyle name="20% - Accent3 22 2 2 3 3" xfId="32291" xr:uid="{00000000-0005-0000-0000-000009080000}"/>
    <cellStyle name="20% - Accent3 22 2 2 4" xfId="919" xr:uid="{00000000-0005-0000-0000-00000A080000}"/>
    <cellStyle name="20% - Accent3 22 2 2 4 2" xfId="28866" xr:uid="{00000000-0005-0000-0000-00000B080000}"/>
    <cellStyle name="20% - Accent3 22 2 2 4 3" xfId="32292" xr:uid="{00000000-0005-0000-0000-00000C080000}"/>
    <cellStyle name="20% - Accent3 22 2 2 5" xfId="920" xr:uid="{00000000-0005-0000-0000-00000D080000}"/>
    <cellStyle name="20% - Accent3 22 2 2 5 2" xfId="28867" xr:uid="{00000000-0005-0000-0000-00000E080000}"/>
    <cellStyle name="20% - Accent3 22 2 2 5 3" xfId="32293" xr:uid="{00000000-0005-0000-0000-00000F080000}"/>
    <cellStyle name="20% - Accent3 22 2 2 6" xfId="921" xr:uid="{00000000-0005-0000-0000-000010080000}"/>
    <cellStyle name="20% - Accent3 22 2 2 6 2" xfId="28868" xr:uid="{00000000-0005-0000-0000-000011080000}"/>
    <cellStyle name="20% - Accent3 22 2 2 6 3" xfId="32294" xr:uid="{00000000-0005-0000-0000-000012080000}"/>
    <cellStyle name="20% - Accent3 22 2 2 7" xfId="28859" xr:uid="{00000000-0005-0000-0000-000013080000}"/>
    <cellStyle name="20% - Accent3 22 2 2 8" xfId="32285" xr:uid="{00000000-0005-0000-0000-000014080000}"/>
    <cellStyle name="20% - Accent3 22 2 3" xfId="922" xr:uid="{00000000-0005-0000-0000-000015080000}"/>
    <cellStyle name="20% - Accent3 22 2 3 2" xfId="923" xr:uid="{00000000-0005-0000-0000-000016080000}"/>
    <cellStyle name="20% - Accent3 22 2 3 2 2" xfId="924" xr:uid="{00000000-0005-0000-0000-000017080000}"/>
    <cellStyle name="20% - Accent3 22 2 3 2 2 2" xfId="28871" xr:uid="{00000000-0005-0000-0000-000018080000}"/>
    <cellStyle name="20% - Accent3 22 2 3 2 2 3" xfId="32297" xr:uid="{00000000-0005-0000-0000-000019080000}"/>
    <cellStyle name="20% - Accent3 22 2 3 2 3" xfId="925" xr:uid="{00000000-0005-0000-0000-00001A080000}"/>
    <cellStyle name="20% - Accent3 22 2 3 2 3 2" xfId="28872" xr:uid="{00000000-0005-0000-0000-00001B080000}"/>
    <cellStyle name="20% - Accent3 22 2 3 2 3 3" xfId="32298" xr:uid="{00000000-0005-0000-0000-00001C080000}"/>
    <cellStyle name="20% - Accent3 22 2 3 2 4" xfId="28870" xr:uid="{00000000-0005-0000-0000-00001D080000}"/>
    <cellStyle name="20% - Accent3 22 2 3 2 5" xfId="32296" xr:uid="{00000000-0005-0000-0000-00001E080000}"/>
    <cellStyle name="20% - Accent3 22 2 3 3" xfId="926" xr:uid="{00000000-0005-0000-0000-00001F080000}"/>
    <cellStyle name="20% - Accent3 22 2 3 3 2" xfId="28873" xr:uid="{00000000-0005-0000-0000-000020080000}"/>
    <cellStyle name="20% - Accent3 22 2 3 3 3" xfId="32299" xr:uid="{00000000-0005-0000-0000-000021080000}"/>
    <cellStyle name="20% - Accent3 22 2 3 4" xfId="927" xr:uid="{00000000-0005-0000-0000-000022080000}"/>
    <cellStyle name="20% - Accent3 22 2 3 4 2" xfId="28874" xr:uid="{00000000-0005-0000-0000-000023080000}"/>
    <cellStyle name="20% - Accent3 22 2 3 4 3" xfId="32300" xr:uid="{00000000-0005-0000-0000-000024080000}"/>
    <cellStyle name="20% - Accent3 22 2 3 5" xfId="928" xr:uid="{00000000-0005-0000-0000-000025080000}"/>
    <cellStyle name="20% - Accent3 22 2 3 5 2" xfId="28875" xr:uid="{00000000-0005-0000-0000-000026080000}"/>
    <cellStyle name="20% - Accent3 22 2 3 5 3" xfId="32301" xr:uid="{00000000-0005-0000-0000-000027080000}"/>
    <cellStyle name="20% - Accent3 22 2 3 6" xfId="929" xr:uid="{00000000-0005-0000-0000-000028080000}"/>
    <cellStyle name="20% - Accent3 22 2 3 6 2" xfId="28876" xr:uid="{00000000-0005-0000-0000-000029080000}"/>
    <cellStyle name="20% - Accent3 22 2 3 6 3" xfId="32302" xr:uid="{00000000-0005-0000-0000-00002A080000}"/>
    <cellStyle name="20% - Accent3 22 2 3 7" xfId="28869" xr:uid="{00000000-0005-0000-0000-00002B080000}"/>
    <cellStyle name="20% - Accent3 22 2 3 8" xfId="32295" xr:uid="{00000000-0005-0000-0000-00002C080000}"/>
    <cellStyle name="20% - Accent3 22 2 4" xfId="930" xr:uid="{00000000-0005-0000-0000-00002D080000}"/>
    <cellStyle name="20% - Accent3 22 2 4 2" xfId="931" xr:uid="{00000000-0005-0000-0000-00002E080000}"/>
    <cellStyle name="20% - Accent3 22 2 4 2 2" xfId="28878" xr:uid="{00000000-0005-0000-0000-00002F080000}"/>
    <cellStyle name="20% - Accent3 22 2 4 2 3" xfId="32304" xr:uid="{00000000-0005-0000-0000-000030080000}"/>
    <cellStyle name="20% - Accent3 22 2 4 3" xfId="932" xr:uid="{00000000-0005-0000-0000-000031080000}"/>
    <cellStyle name="20% - Accent3 22 2 4 3 2" xfId="28879" xr:uid="{00000000-0005-0000-0000-000032080000}"/>
    <cellStyle name="20% - Accent3 22 2 4 3 3" xfId="32305" xr:uid="{00000000-0005-0000-0000-000033080000}"/>
    <cellStyle name="20% - Accent3 22 2 4 4" xfId="28877" xr:uid="{00000000-0005-0000-0000-000034080000}"/>
    <cellStyle name="20% - Accent3 22 2 4 5" xfId="32303" xr:uid="{00000000-0005-0000-0000-000035080000}"/>
    <cellStyle name="20% - Accent3 22 2 5" xfId="933" xr:uid="{00000000-0005-0000-0000-000036080000}"/>
    <cellStyle name="20% - Accent3 22 2 5 2" xfId="28880" xr:uid="{00000000-0005-0000-0000-000037080000}"/>
    <cellStyle name="20% - Accent3 22 2 5 3" xfId="32306" xr:uid="{00000000-0005-0000-0000-000038080000}"/>
    <cellStyle name="20% - Accent3 22 2 6" xfId="934" xr:uid="{00000000-0005-0000-0000-000039080000}"/>
    <cellStyle name="20% - Accent3 22 2 6 2" xfId="28881" xr:uid="{00000000-0005-0000-0000-00003A080000}"/>
    <cellStyle name="20% - Accent3 22 2 6 3" xfId="32307" xr:uid="{00000000-0005-0000-0000-00003B080000}"/>
    <cellStyle name="20% - Accent3 22 2 7" xfId="935" xr:uid="{00000000-0005-0000-0000-00003C080000}"/>
    <cellStyle name="20% - Accent3 22 2 7 2" xfId="28882" xr:uid="{00000000-0005-0000-0000-00003D080000}"/>
    <cellStyle name="20% - Accent3 22 2 7 3" xfId="32308" xr:uid="{00000000-0005-0000-0000-00003E080000}"/>
    <cellStyle name="20% - Accent3 22 2 8" xfId="936" xr:uid="{00000000-0005-0000-0000-00003F080000}"/>
    <cellStyle name="20% - Accent3 22 2 8 2" xfId="28883" xr:uid="{00000000-0005-0000-0000-000040080000}"/>
    <cellStyle name="20% - Accent3 22 2 8 3" xfId="32309" xr:uid="{00000000-0005-0000-0000-000041080000}"/>
    <cellStyle name="20% - Accent3 22 2 9" xfId="28858" xr:uid="{00000000-0005-0000-0000-000042080000}"/>
    <cellStyle name="20% - Accent3 22 3" xfId="937" xr:uid="{00000000-0005-0000-0000-000043080000}"/>
    <cellStyle name="20% - Accent3 22 3 2" xfId="938" xr:uid="{00000000-0005-0000-0000-000044080000}"/>
    <cellStyle name="20% - Accent3 22 3 2 2" xfId="939" xr:uid="{00000000-0005-0000-0000-000045080000}"/>
    <cellStyle name="20% - Accent3 22 3 2 2 2" xfId="940" xr:uid="{00000000-0005-0000-0000-000046080000}"/>
    <cellStyle name="20% - Accent3 22 3 2 2 2 2" xfId="28886" xr:uid="{00000000-0005-0000-0000-000047080000}"/>
    <cellStyle name="20% - Accent3 22 3 2 2 2 3" xfId="32312" xr:uid="{00000000-0005-0000-0000-000048080000}"/>
    <cellStyle name="20% - Accent3 22 3 2 2 3" xfId="941" xr:uid="{00000000-0005-0000-0000-000049080000}"/>
    <cellStyle name="20% - Accent3 22 3 2 2 3 2" xfId="28887" xr:uid="{00000000-0005-0000-0000-00004A080000}"/>
    <cellStyle name="20% - Accent3 22 3 2 2 3 3" xfId="32313" xr:uid="{00000000-0005-0000-0000-00004B080000}"/>
    <cellStyle name="20% - Accent3 22 3 2 2 4" xfId="28885" xr:uid="{00000000-0005-0000-0000-00004C080000}"/>
    <cellStyle name="20% - Accent3 22 3 2 2 5" xfId="32311" xr:uid="{00000000-0005-0000-0000-00004D080000}"/>
    <cellStyle name="20% - Accent3 22 3 2 3" xfId="942" xr:uid="{00000000-0005-0000-0000-00004E080000}"/>
    <cellStyle name="20% - Accent3 22 3 2 3 2" xfId="28888" xr:uid="{00000000-0005-0000-0000-00004F080000}"/>
    <cellStyle name="20% - Accent3 22 3 2 3 3" xfId="32314" xr:uid="{00000000-0005-0000-0000-000050080000}"/>
    <cellStyle name="20% - Accent3 22 3 2 4" xfId="943" xr:uid="{00000000-0005-0000-0000-000051080000}"/>
    <cellStyle name="20% - Accent3 22 3 2 4 2" xfId="28889" xr:uid="{00000000-0005-0000-0000-000052080000}"/>
    <cellStyle name="20% - Accent3 22 3 2 4 3" xfId="32315" xr:uid="{00000000-0005-0000-0000-000053080000}"/>
    <cellStyle name="20% - Accent3 22 3 2 5" xfId="28884" xr:uid="{00000000-0005-0000-0000-000054080000}"/>
    <cellStyle name="20% - Accent3 22 3 2 6" xfId="32310" xr:uid="{00000000-0005-0000-0000-000055080000}"/>
    <cellStyle name="20% - Accent3 22 3 3" xfId="944" xr:uid="{00000000-0005-0000-0000-000056080000}"/>
    <cellStyle name="20% - Accent3 22 3 3 2" xfId="945" xr:uid="{00000000-0005-0000-0000-000057080000}"/>
    <cellStyle name="20% - Accent3 22 3 3 2 2" xfId="946" xr:uid="{00000000-0005-0000-0000-000058080000}"/>
    <cellStyle name="20% - Accent3 22 3 3 2 2 2" xfId="28892" xr:uid="{00000000-0005-0000-0000-000059080000}"/>
    <cellStyle name="20% - Accent3 22 3 3 2 2 3" xfId="32318" xr:uid="{00000000-0005-0000-0000-00005A080000}"/>
    <cellStyle name="20% - Accent3 22 3 3 2 3" xfId="947" xr:uid="{00000000-0005-0000-0000-00005B080000}"/>
    <cellStyle name="20% - Accent3 22 3 3 2 3 2" xfId="28893" xr:uid="{00000000-0005-0000-0000-00005C080000}"/>
    <cellStyle name="20% - Accent3 22 3 3 2 3 3" xfId="32319" xr:uid="{00000000-0005-0000-0000-00005D080000}"/>
    <cellStyle name="20% - Accent3 22 3 3 2 4" xfId="28891" xr:uid="{00000000-0005-0000-0000-00005E080000}"/>
    <cellStyle name="20% - Accent3 22 3 3 2 5" xfId="32317" xr:uid="{00000000-0005-0000-0000-00005F080000}"/>
    <cellStyle name="20% - Accent3 22 3 3 3" xfId="948" xr:uid="{00000000-0005-0000-0000-000060080000}"/>
    <cellStyle name="20% - Accent3 22 3 3 3 2" xfId="28894" xr:uid="{00000000-0005-0000-0000-000061080000}"/>
    <cellStyle name="20% - Accent3 22 3 3 3 3" xfId="32320" xr:uid="{00000000-0005-0000-0000-000062080000}"/>
    <cellStyle name="20% - Accent3 22 3 3 4" xfId="949" xr:uid="{00000000-0005-0000-0000-000063080000}"/>
    <cellStyle name="20% - Accent3 22 3 3 4 2" xfId="28895" xr:uid="{00000000-0005-0000-0000-000064080000}"/>
    <cellStyle name="20% - Accent3 22 3 3 4 3" xfId="32321" xr:uid="{00000000-0005-0000-0000-000065080000}"/>
    <cellStyle name="20% - Accent3 22 3 3 5" xfId="28890" xr:uid="{00000000-0005-0000-0000-000066080000}"/>
    <cellStyle name="20% - Accent3 22 3 3 6" xfId="32316" xr:uid="{00000000-0005-0000-0000-000067080000}"/>
    <cellStyle name="20% - Accent3 22 3 4" xfId="950" xr:uid="{00000000-0005-0000-0000-000068080000}"/>
    <cellStyle name="20% - Accent3 22 3 4 2" xfId="951" xr:uid="{00000000-0005-0000-0000-000069080000}"/>
    <cellStyle name="20% - Accent3 22 3 4 2 2" xfId="28897" xr:uid="{00000000-0005-0000-0000-00006A080000}"/>
    <cellStyle name="20% - Accent3 22 3 4 2 3" xfId="32323" xr:uid="{00000000-0005-0000-0000-00006B080000}"/>
    <cellStyle name="20% - Accent3 22 3 4 3" xfId="952" xr:uid="{00000000-0005-0000-0000-00006C080000}"/>
    <cellStyle name="20% - Accent3 22 3 4 3 2" xfId="28898" xr:uid="{00000000-0005-0000-0000-00006D080000}"/>
    <cellStyle name="20% - Accent3 22 3 4 3 3" xfId="32324" xr:uid="{00000000-0005-0000-0000-00006E080000}"/>
    <cellStyle name="20% - Accent3 22 3 4 4" xfId="28896" xr:uid="{00000000-0005-0000-0000-00006F080000}"/>
    <cellStyle name="20% - Accent3 22 3 4 5" xfId="32322" xr:uid="{00000000-0005-0000-0000-000070080000}"/>
    <cellStyle name="20% - Accent3 22 4" xfId="953" xr:uid="{00000000-0005-0000-0000-000071080000}"/>
    <cellStyle name="20% - Accent3 22 4 10" xfId="32325" xr:uid="{00000000-0005-0000-0000-000072080000}"/>
    <cellStyle name="20% - Accent3 22 4 2" xfId="954" xr:uid="{00000000-0005-0000-0000-000073080000}"/>
    <cellStyle name="20% - Accent3 22 4 2 2" xfId="955" xr:uid="{00000000-0005-0000-0000-000074080000}"/>
    <cellStyle name="20% - Accent3 22 4 2 2 2" xfId="956" xr:uid="{00000000-0005-0000-0000-000075080000}"/>
    <cellStyle name="20% - Accent3 22 4 2 2 2 2" xfId="28902" xr:uid="{00000000-0005-0000-0000-000076080000}"/>
    <cellStyle name="20% - Accent3 22 4 2 2 2 3" xfId="32328" xr:uid="{00000000-0005-0000-0000-000077080000}"/>
    <cellStyle name="20% - Accent3 22 4 2 2 3" xfId="957" xr:uid="{00000000-0005-0000-0000-000078080000}"/>
    <cellStyle name="20% - Accent3 22 4 2 2 3 2" xfId="28903" xr:uid="{00000000-0005-0000-0000-000079080000}"/>
    <cellStyle name="20% - Accent3 22 4 2 2 3 3" xfId="32329" xr:uid="{00000000-0005-0000-0000-00007A080000}"/>
    <cellStyle name="20% - Accent3 22 4 2 2 4" xfId="28901" xr:uid="{00000000-0005-0000-0000-00007B080000}"/>
    <cellStyle name="20% - Accent3 22 4 2 2 5" xfId="32327" xr:uid="{00000000-0005-0000-0000-00007C080000}"/>
    <cellStyle name="20% - Accent3 22 4 2 3" xfId="958" xr:uid="{00000000-0005-0000-0000-00007D080000}"/>
    <cellStyle name="20% - Accent3 22 4 2 3 2" xfId="28904" xr:uid="{00000000-0005-0000-0000-00007E080000}"/>
    <cellStyle name="20% - Accent3 22 4 2 3 3" xfId="32330" xr:uid="{00000000-0005-0000-0000-00007F080000}"/>
    <cellStyle name="20% - Accent3 22 4 2 4" xfId="959" xr:uid="{00000000-0005-0000-0000-000080080000}"/>
    <cellStyle name="20% - Accent3 22 4 2 4 2" xfId="28905" xr:uid="{00000000-0005-0000-0000-000081080000}"/>
    <cellStyle name="20% - Accent3 22 4 2 4 3" xfId="32331" xr:uid="{00000000-0005-0000-0000-000082080000}"/>
    <cellStyle name="20% - Accent3 22 4 2 5" xfId="960" xr:uid="{00000000-0005-0000-0000-000083080000}"/>
    <cellStyle name="20% - Accent3 22 4 2 5 2" xfId="28906" xr:uid="{00000000-0005-0000-0000-000084080000}"/>
    <cellStyle name="20% - Accent3 22 4 2 5 3" xfId="32332" xr:uid="{00000000-0005-0000-0000-000085080000}"/>
    <cellStyle name="20% - Accent3 22 4 2 6" xfId="961" xr:uid="{00000000-0005-0000-0000-000086080000}"/>
    <cellStyle name="20% - Accent3 22 4 2 6 2" xfId="28907" xr:uid="{00000000-0005-0000-0000-000087080000}"/>
    <cellStyle name="20% - Accent3 22 4 2 6 3" xfId="32333" xr:uid="{00000000-0005-0000-0000-000088080000}"/>
    <cellStyle name="20% - Accent3 22 4 2 7" xfId="28900" xr:uid="{00000000-0005-0000-0000-000089080000}"/>
    <cellStyle name="20% - Accent3 22 4 2 8" xfId="32326" xr:uid="{00000000-0005-0000-0000-00008A080000}"/>
    <cellStyle name="20% - Accent3 22 4 3" xfId="962" xr:uid="{00000000-0005-0000-0000-00008B080000}"/>
    <cellStyle name="20% - Accent3 22 4 3 2" xfId="963" xr:uid="{00000000-0005-0000-0000-00008C080000}"/>
    <cellStyle name="20% - Accent3 22 4 3 2 2" xfId="964" xr:uid="{00000000-0005-0000-0000-00008D080000}"/>
    <cellStyle name="20% - Accent3 22 4 3 2 2 2" xfId="28910" xr:uid="{00000000-0005-0000-0000-00008E080000}"/>
    <cellStyle name="20% - Accent3 22 4 3 2 2 3" xfId="32336" xr:uid="{00000000-0005-0000-0000-00008F080000}"/>
    <cellStyle name="20% - Accent3 22 4 3 2 3" xfId="965" xr:uid="{00000000-0005-0000-0000-000090080000}"/>
    <cellStyle name="20% - Accent3 22 4 3 2 3 2" xfId="28911" xr:uid="{00000000-0005-0000-0000-000091080000}"/>
    <cellStyle name="20% - Accent3 22 4 3 2 3 3" xfId="32337" xr:uid="{00000000-0005-0000-0000-000092080000}"/>
    <cellStyle name="20% - Accent3 22 4 3 2 4" xfId="28909" xr:uid="{00000000-0005-0000-0000-000093080000}"/>
    <cellStyle name="20% - Accent3 22 4 3 2 5" xfId="32335" xr:uid="{00000000-0005-0000-0000-000094080000}"/>
    <cellStyle name="20% - Accent3 22 4 3 3" xfId="966" xr:uid="{00000000-0005-0000-0000-000095080000}"/>
    <cellStyle name="20% - Accent3 22 4 3 3 2" xfId="28912" xr:uid="{00000000-0005-0000-0000-000096080000}"/>
    <cellStyle name="20% - Accent3 22 4 3 3 3" xfId="32338" xr:uid="{00000000-0005-0000-0000-000097080000}"/>
    <cellStyle name="20% - Accent3 22 4 3 4" xfId="967" xr:uid="{00000000-0005-0000-0000-000098080000}"/>
    <cellStyle name="20% - Accent3 22 4 3 4 2" xfId="28913" xr:uid="{00000000-0005-0000-0000-000099080000}"/>
    <cellStyle name="20% - Accent3 22 4 3 4 3" xfId="32339" xr:uid="{00000000-0005-0000-0000-00009A080000}"/>
    <cellStyle name="20% - Accent3 22 4 3 5" xfId="28908" xr:uid="{00000000-0005-0000-0000-00009B080000}"/>
    <cellStyle name="20% - Accent3 22 4 3 6" xfId="32334" xr:uid="{00000000-0005-0000-0000-00009C080000}"/>
    <cellStyle name="20% - Accent3 22 4 4" xfId="968" xr:uid="{00000000-0005-0000-0000-00009D080000}"/>
    <cellStyle name="20% - Accent3 22 4 4 2" xfId="969" xr:uid="{00000000-0005-0000-0000-00009E080000}"/>
    <cellStyle name="20% - Accent3 22 4 4 2 2" xfId="28915" xr:uid="{00000000-0005-0000-0000-00009F080000}"/>
    <cellStyle name="20% - Accent3 22 4 4 2 3" xfId="32341" xr:uid="{00000000-0005-0000-0000-0000A0080000}"/>
    <cellStyle name="20% - Accent3 22 4 4 3" xfId="970" xr:uid="{00000000-0005-0000-0000-0000A1080000}"/>
    <cellStyle name="20% - Accent3 22 4 4 3 2" xfId="28916" xr:uid="{00000000-0005-0000-0000-0000A2080000}"/>
    <cellStyle name="20% - Accent3 22 4 4 3 3" xfId="32342" xr:uid="{00000000-0005-0000-0000-0000A3080000}"/>
    <cellStyle name="20% - Accent3 22 4 4 4" xfId="28914" xr:uid="{00000000-0005-0000-0000-0000A4080000}"/>
    <cellStyle name="20% - Accent3 22 4 4 5" xfId="32340" xr:uid="{00000000-0005-0000-0000-0000A5080000}"/>
    <cellStyle name="20% - Accent3 22 4 5" xfId="971" xr:uid="{00000000-0005-0000-0000-0000A6080000}"/>
    <cellStyle name="20% - Accent3 22 4 5 2" xfId="28917" xr:uid="{00000000-0005-0000-0000-0000A7080000}"/>
    <cellStyle name="20% - Accent3 22 4 5 3" xfId="32343" xr:uid="{00000000-0005-0000-0000-0000A8080000}"/>
    <cellStyle name="20% - Accent3 22 4 6" xfId="972" xr:uid="{00000000-0005-0000-0000-0000A9080000}"/>
    <cellStyle name="20% - Accent3 22 4 6 2" xfId="28918" xr:uid="{00000000-0005-0000-0000-0000AA080000}"/>
    <cellStyle name="20% - Accent3 22 4 6 3" xfId="32344" xr:uid="{00000000-0005-0000-0000-0000AB080000}"/>
    <cellStyle name="20% - Accent3 22 4 7" xfId="973" xr:uid="{00000000-0005-0000-0000-0000AC080000}"/>
    <cellStyle name="20% - Accent3 22 4 7 2" xfId="28919" xr:uid="{00000000-0005-0000-0000-0000AD080000}"/>
    <cellStyle name="20% - Accent3 22 4 7 3" xfId="32345" xr:uid="{00000000-0005-0000-0000-0000AE080000}"/>
    <cellStyle name="20% - Accent3 22 4 8" xfId="974" xr:uid="{00000000-0005-0000-0000-0000AF080000}"/>
    <cellStyle name="20% - Accent3 22 4 8 2" xfId="28920" xr:uid="{00000000-0005-0000-0000-0000B0080000}"/>
    <cellStyle name="20% - Accent3 22 4 8 3" xfId="32346" xr:uid="{00000000-0005-0000-0000-0000B1080000}"/>
    <cellStyle name="20% - Accent3 22 4 9" xfId="28899" xr:uid="{00000000-0005-0000-0000-0000B2080000}"/>
    <cellStyle name="20% - Accent3 22 5" xfId="975" xr:uid="{00000000-0005-0000-0000-0000B3080000}"/>
    <cellStyle name="20% - Accent3 22 5 10" xfId="32347" xr:uid="{00000000-0005-0000-0000-0000B4080000}"/>
    <cellStyle name="20% - Accent3 22 5 2" xfId="976" xr:uid="{00000000-0005-0000-0000-0000B5080000}"/>
    <cellStyle name="20% - Accent3 22 5 2 2" xfId="977" xr:uid="{00000000-0005-0000-0000-0000B6080000}"/>
    <cellStyle name="20% - Accent3 22 5 2 2 2" xfId="978" xr:uid="{00000000-0005-0000-0000-0000B7080000}"/>
    <cellStyle name="20% - Accent3 22 5 2 2 2 2" xfId="28924" xr:uid="{00000000-0005-0000-0000-0000B8080000}"/>
    <cellStyle name="20% - Accent3 22 5 2 2 2 3" xfId="32350" xr:uid="{00000000-0005-0000-0000-0000B9080000}"/>
    <cellStyle name="20% - Accent3 22 5 2 2 3" xfId="979" xr:uid="{00000000-0005-0000-0000-0000BA080000}"/>
    <cellStyle name="20% - Accent3 22 5 2 2 3 2" xfId="28925" xr:uid="{00000000-0005-0000-0000-0000BB080000}"/>
    <cellStyle name="20% - Accent3 22 5 2 2 3 3" xfId="32351" xr:uid="{00000000-0005-0000-0000-0000BC080000}"/>
    <cellStyle name="20% - Accent3 22 5 2 2 4" xfId="28923" xr:uid="{00000000-0005-0000-0000-0000BD080000}"/>
    <cellStyle name="20% - Accent3 22 5 2 2 5" xfId="32349" xr:uid="{00000000-0005-0000-0000-0000BE080000}"/>
    <cellStyle name="20% - Accent3 22 5 2 3" xfId="980" xr:uid="{00000000-0005-0000-0000-0000BF080000}"/>
    <cellStyle name="20% - Accent3 22 5 2 3 2" xfId="28926" xr:uid="{00000000-0005-0000-0000-0000C0080000}"/>
    <cellStyle name="20% - Accent3 22 5 2 3 3" xfId="32352" xr:uid="{00000000-0005-0000-0000-0000C1080000}"/>
    <cellStyle name="20% - Accent3 22 5 2 4" xfId="981" xr:uid="{00000000-0005-0000-0000-0000C2080000}"/>
    <cellStyle name="20% - Accent3 22 5 2 4 2" xfId="28927" xr:uid="{00000000-0005-0000-0000-0000C3080000}"/>
    <cellStyle name="20% - Accent3 22 5 2 4 3" xfId="32353" xr:uid="{00000000-0005-0000-0000-0000C4080000}"/>
    <cellStyle name="20% - Accent3 22 5 2 5" xfId="28922" xr:uid="{00000000-0005-0000-0000-0000C5080000}"/>
    <cellStyle name="20% - Accent3 22 5 2 6" xfId="32348" xr:uid="{00000000-0005-0000-0000-0000C6080000}"/>
    <cellStyle name="20% - Accent3 22 5 3" xfId="982" xr:uid="{00000000-0005-0000-0000-0000C7080000}"/>
    <cellStyle name="20% - Accent3 22 5 3 2" xfId="983" xr:uid="{00000000-0005-0000-0000-0000C8080000}"/>
    <cellStyle name="20% - Accent3 22 5 3 2 2" xfId="984" xr:uid="{00000000-0005-0000-0000-0000C9080000}"/>
    <cellStyle name="20% - Accent3 22 5 3 2 2 2" xfId="28930" xr:uid="{00000000-0005-0000-0000-0000CA080000}"/>
    <cellStyle name="20% - Accent3 22 5 3 2 2 3" xfId="32356" xr:uid="{00000000-0005-0000-0000-0000CB080000}"/>
    <cellStyle name="20% - Accent3 22 5 3 2 3" xfId="985" xr:uid="{00000000-0005-0000-0000-0000CC080000}"/>
    <cellStyle name="20% - Accent3 22 5 3 2 3 2" xfId="28931" xr:uid="{00000000-0005-0000-0000-0000CD080000}"/>
    <cellStyle name="20% - Accent3 22 5 3 2 3 3" xfId="32357" xr:uid="{00000000-0005-0000-0000-0000CE080000}"/>
    <cellStyle name="20% - Accent3 22 5 3 2 4" xfId="28929" xr:uid="{00000000-0005-0000-0000-0000CF080000}"/>
    <cellStyle name="20% - Accent3 22 5 3 2 5" xfId="32355" xr:uid="{00000000-0005-0000-0000-0000D0080000}"/>
    <cellStyle name="20% - Accent3 22 5 3 3" xfId="986" xr:uid="{00000000-0005-0000-0000-0000D1080000}"/>
    <cellStyle name="20% - Accent3 22 5 3 3 2" xfId="28932" xr:uid="{00000000-0005-0000-0000-0000D2080000}"/>
    <cellStyle name="20% - Accent3 22 5 3 3 3" xfId="32358" xr:uid="{00000000-0005-0000-0000-0000D3080000}"/>
    <cellStyle name="20% - Accent3 22 5 3 4" xfId="987" xr:uid="{00000000-0005-0000-0000-0000D4080000}"/>
    <cellStyle name="20% - Accent3 22 5 3 4 2" xfId="28933" xr:uid="{00000000-0005-0000-0000-0000D5080000}"/>
    <cellStyle name="20% - Accent3 22 5 3 4 3" xfId="32359" xr:uid="{00000000-0005-0000-0000-0000D6080000}"/>
    <cellStyle name="20% - Accent3 22 5 3 5" xfId="28928" xr:uid="{00000000-0005-0000-0000-0000D7080000}"/>
    <cellStyle name="20% - Accent3 22 5 3 6" xfId="32354" xr:uid="{00000000-0005-0000-0000-0000D8080000}"/>
    <cellStyle name="20% - Accent3 22 5 4" xfId="988" xr:uid="{00000000-0005-0000-0000-0000D9080000}"/>
    <cellStyle name="20% - Accent3 22 5 4 2" xfId="989" xr:uid="{00000000-0005-0000-0000-0000DA080000}"/>
    <cellStyle name="20% - Accent3 22 5 4 2 2" xfId="28935" xr:uid="{00000000-0005-0000-0000-0000DB080000}"/>
    <cellStyle name="20% - Accent3 22 5 4 2 3" xfId="32361" xr:uid="{00000000-0005-0000-0000-0000DC080000}"/>
    <cellStyle name="20% - Accent3 22 5 4 3" xfId="990" xr:uid="{00000000-0005-0000-0000-0000DD080000}"/>
    <cellStyle name="20% - Accent3 22 5 4 3 2" xfId="28936" xr:uid="{00000000-0005-0000-0000-0000DE080000}"/>
    <cellStyle name="20% - Accent3 22 5 4 3 3" xfId="32362" xr:uid="{00000000-0005-0000-0000-0000DF080000}"/>
    <cellStyle name="20% - Accent3 22 5 4 4" xfId="28934" xr:uid="{00000000-0005-0000-0000-0000E0080000}"/>
    <cellStyle name="20% - Accent3 22 5 4 5" xfId="32360" xr:uid="{00000000-0005-0000-0000-0000E1080000}"/>
    <cellStyle name="20% - Accent3 22 5 5" xfId="991" xr:uid="{00000000-0005-0000-0000-0000E2080000}"/>
    <cellStyle name="20% - Accent3 22 5 5 2" xfId="28937" xr:uid="{00000000-0005-0000-0000-0000E3080000}"/>
    <cellStyle name="20% - Accent3 22 5 5 3" xfId="32363" xr:uid="{00000000-0005-0000-0000-0000E4080000}"/>
    <cellStyle name="20% - Accent3 22 5 6" xfId="992" xr:uid="{00000000-0005-0000-0000-0000E5080000}"/>
    <cellStyle name="20% - Accent3 22 5 6 2" xfId="28938" xr:uid="{00000000-0005-0000-0000-0000E6080000}"/>
    <cellStyle name="20% - Accent3 22 5 6 3" xfId="32364" xr:uid="{00000000-0005-0000-0000-0000E7080000}"/>
    <cellStyle name="20% - Accent3 22 5 7" xfId="993" xr:uid="{00000000-0005-0000-0000-0000E8080000}"/>
    <cellStyle name="20% - Accent3 22 5 7 2" xfId="28939" xr:uid="{00000000-0005-0000-0000-0000E9080000}"/>
    <cellStyle name="20% - Accent3 22 5 7 3" xfId="32365" xr:uid="{00000000-0005-0000-0000-0000EA080000}"/>
    <cellStyle name="20% - Accent3 22 5 8" xfId="994" xr:uid="{00000000-0005-0000-0000-0000EB080000}"/>
    <cellStyle name="20% - Accent3 22 5 8 2" xfId="28940" xr:uid="{00000000-0005-0000-0000-0000EC080000}"/>
    <cellStyle name="20% - Accent3 22 5 8 3" xfId="32366" xr:uid="{00000000-0005-0000-0000-0000ED080000}"/>
    <cellStyle name="20% - Accent3 22 5 9" xfId="28921" xr:uid="{00000000-0005-0000-0000-0000EE080000}"/>
    <cellStyle name="20% - Accent3 22 6" xfId="995" xr:uid="{00000000-0005-0000-0000-0000EF080000}"/>
    <cellStyle name="20% - Accent3 22 6 2" xfId="996" xr:uid="{00000000-0005-0000-0000-0000F0080000}"/>
    <cellStyle name="20% - Accent3 22 6 2 2" xfId="997" xr:uid="{00000000-0005-0000-0000-0000F1080000}"/>
    <cellStyle name="20% - Accent3 22 6 2 2 2" xfId="998" xr:uid="{00000000-0005-0000-0000-0000F2080000}"/>
    <cellStyle name="20% - Accent3 22 6 2 2 2 2" xfId="28944" xr:uid="{00000000-0005-0000-0000-0000F3080000}"/>
    <cellStyle name="20% - Accent3 22 6 2 2 2 3" xfId="32370" xr:uid="{00000000-0005-0000-0000-0000F4080000}"/>
    <cellStyle name="20% - Accent3 22 6 2 2 3" xfId="999" xr:uid="{00000000-0005-0000-0000-0000F5080000}"/>
    <cellStyle name="20% - Accent3 22 6 2 2 3 2" xfId="28945" xr:uid="{00000000-0005-0000-0000-0000F6080000}"/>
    <cellStyle name="20% - Accent3 22 6 2 2 3 3" xfId="32371" xr:uid="{00000000-0005-0000-0000-0000F7080000}"/>
    <cellStyle name="20% - Accent3 22 6 2 2 4" xfId="28943" xr:uid="{00000000-0005-0000-0000-0000F8080000}"/>
    <cellStyle name="20% - Accent3 22 6 2 2 5" xfId="32369" xr:uid="{00000000-0005-0000-0000-0000F9080000}"/>
    <cellStyle name="20% - Accent3 22 6 2 3" xfId="1000" xr:uid="{00000000-0005-0000-0000-0000FA080000}"/>
    <cellStyle name="20% - Accent3 22 6 2 3 2" xfId="28946" xr:uid="{00000000-0005-0000-0000-0000FB080000}"/>
    <cellStyle name="20% - Accent3 22 6 2 3 3" xfId="32372" xr:uid="{00000000-0005-0000-0000-0000FC080000}"/>
    <cellStyle name="20% - Accent3 22 6 2 4" xfId="1001" xr:uid="{00000000-0005-0000-0000-0000FD080000}"/>
    <cellStyle name="20% - Accent3 22 6 2 4 2" xfId="28947" xr:uid="{00000000-0005-0000-0000-0000FE080000}"/>
    <cellStyle name="20% - Accent3 22 6 2 4 3" xfId="32373" xr:uid="{00000000-0005-0000-0000-0000FF080000}"/>
    <cellStyle name="20% - Accent3 22 6 2 5" xfId="28942" xr:uid="{00000000-0005-0000-0000-000000090000}"/>
    <cellStyle name="20% - Accent3 22 6 2 6" xfId="32368" xr:uid="{00000000-0005-0000-0000-000001090000}"/>
    <cellStyle name="20% - Accent3 22 6 3" xfId="1002" xr:uid="{00000000-0005-0000-0000-000002090000}"/>
    <cellStyle name="20% - Accent3 22 6 3 2" xfId="1003" xr:uid="{00000000-0005-0000-0000-000003090000}"/>
    <cellStyle name="20% - Accent3 22 6 3 2 2" xfId="28949" xr:uid="{00000000-0005-0000-0000-000004090000}"/>
    <cellStyle name="20% - Accent3 22 6 3 2 3" xfId="32375" xr:uid="{00000000-0005-0000-0000-000005090000}"/>
    <cellStyle name="20% - Accent3 22 6 3 3" xfId="1004" xr:uid="{00000000-0005-0000-0000-000006090000}"/>
    <cellStyle name="20% - Accent3 22 6 3 3 2" xfId="28950" xr:uid="{00000000-0005-0000-0000-000007090000}"/>
    <cellStyle name="20% - Accent3 22 6 3 3 3" xfId="32376" xr:uid="{00000000-0005-0000-0000-000008090000}"/>
    <cellStyle name="20% - Accent3 22 6 3 4" xfId="28948" xr:uid="{00000000-0005-0000-0000-000009090000}"/>
    <cellStyle name="20% - Accent3 22 6 3 5" xfId="32374" xr:uid="{00000000-0005-0000-0000-00000A090000}"/>
    <cellStyle name="20% - Accent3 22 6 4" xfId="1005" xr:uid="{00000000-0005-0000-0000-00000B090000}"/>
    <cellStyle name="20% - Accent3 22 6 4 2" xfId="28951" xr:uid="{00000000-0005-0000-0000-00000C090000}"/>
    <cellStyle name="20% - Accent3 22 6 4 3" xfId="32377" xr:uid="{00000000-0005-0000-0000-00000D090000}"/>
    <cellStyle name="20% - Accent3 22 6 5" xfId="1006" xr:uid="{00000000-0005-0000-0000-00000E090000}"/>
    <cellStyle name="20% - Accent3 22 6 5 2" xfId="28952" xr:uid="{00000000-0005-0000-0000-00000F090000}"/>
    <cellStyle name="20% - Accent3 22 6 5 3" xfId="32378" xr:uid="{00000000-0005-0000-0000-000010090000}"/>
    <cellStyle name="20% - Accent3 22 6 6" xfId="1007" xr:uid="{00000000-0005-0000-0000-000011090000}"/>
    <cellStyle name="20% - Accent3 22 6 6 2" xfId="28953" xr:uid="{00000000-0005-0000-0000-000012090000}"/>
    <cellStyle name="20% - Accent3 22 6 6 3" xfId="32379" xr:uid="{00000000-0005-0000-0000-000013090000}"/>
    <cellStyle name="20% - Accent3 22 6 7" xfId="28941" xr:uid="{00000000-0005-0000-0000-000014090000}"/>
    <cellStyle name="20% - Accent3 22 6 8" xfId="32367" xr:uid="{00000000-0005-0000-0000-000015090000}"/>
    <cellStyle name="20% - Accent3 22 7" xfId="1008" xr:uid="{00000000-0005-0000-0000-000016090000}"/>
    <cellStyle name="20% - Accent3 22 7 2" xfId="1009" xr:uid="{00000000-0005-0000-0000-000017090000}"/>
    <cellStyle name="20% - Accent3 22 7 2 2" xfId="1010" xr:uid="{00000000-0005-0000-0000-000018090000}"/>
    <cellStyle name="20% - Accent3 22 7 2 2 2" xfId="28956" xr:uid="{00000000-0005-0000-0000-000019090000}"/>
    <cellStyle name="20% - Accent3 22 7 2 2 3" xfId="32382" xr:uid="{00000000-0005-0000-0000-00001A090000}"/>
    <cellStyle name="20% - Accent3 22 7 2 3" xfId="1011" xr:uid="{00000000-0005-0000-0000-00001B090000}"/>
    <cellStyle name="20% - Accent3 22 7 2 3 2" xfId="28957" xr:uid="{00000000-0005-0000-0000-00001C090000}"/>
    <cellStyle name="20% - Accent3 22 7 2 3 3" xfId="32383" xr:uid="{00000000-0005-0000-0000-00001D090000}"/>
    <cellStyle name="20% - Accent3 22 7 2 4" xfId="28955" xr:uid="{00000000-0005-0000-0000-00001E090000}"/>
    <cellStyle name="20% - Accent3 22 7 2 5" xfId="32381" xr:uid="{00000000-0005-0000-0000-00001F090000}"/>
    <cellStyle name="20% - Accent3 22 7 3" xfId="1012" xr:uid="{00000000-0005-0000-0000-000020090000}"/>
    <cellStyle name="20% - Accent3 22 7 3 2" xfId="28958" xr:uid="{00000000-0005-0000-0000-000021090000}"/>
    <cellStyle name="20% - Accent3 22 7 3 3" xfId="32384" xr:uid="{00000000-0005-0000-0000-000022090000}"/>
    <cellStyle name="20% - Accent3 22 7 4" xfId="1013" xr:uid="{00000000-0005-0000-0000-000023090000}"/>
    <cellStyle name="20% - Accent3 22 7 4 2" xfId="28959" xr:uid="{00000000-0005-0000-0000-000024090000}"/>
    <cellStyle name="20% - Accent3 22 7 4 3" xfId="32385" xr:uid="{00000000-0005-0000-0000-000025090000}"/>
    <cellStyle name="20% - Accent3 22 7 5" xfId="28954" xr:uid="{00000000-0005-0000-0000-000026090000}"/>
    <cellStyle name="20% - Accent3 22 7 6" xfId="32380" xr:uid="{00000000-0005-0000-0000-000027090000}"/>
    <cellStyle name="20% - Accent3 22 8" xfId="1014" xr:uid="{00000000-0005-0000-0000-000028090000}"/>
    <cellStyle name="20% - Accent3 22 8 2" xfId="1015" xr:uid="{00000000-0005-0000-0000-000029090000}"/>
    <cellStyle name="20% - Accent3 22 8 2 2" xfId="1016" xr:uid="{00000000-0005-0000-0000-00002A090000}"/>
    <cellStyle name="20% - Accent3 22 8 2 2 2" xfId="28962" xr:uid="{00000000-0005-0000-0000-00002B090000}"/>
    <cellStyle name="20% - Accent3 22 8 2 2 3" xfId="32388" xr:uid="{00000000-0005-0000-0000-00002C090000}"/>
    <cellStyle name="20% - Accent3 22 8 2 3" xfId="1017" xr:uid="{00000000-0005-0000-0000-00002D090000}"/>
    <cellStyle name="20% - Accent3 22 8 2 3 2" xfId="28963" xr:uid="{00000000-0005-0000-0000-00002E090000}"/>
    <cellStyle name="20% - Accent3 22 8 2 3 3" xfId="32389" xr:uid="{00000000-0005-0000-0000-00002F090000}"/>
    <cellStyle name="20% - Accent3 22 8 2 4" xfId="28961" xr:uid="{00000000-0005-0000-0000-000030090000}"/>
    <cellStyle name="20% - Accent3 22 8 2 5" xfId="32387" xr:uid="{00000000-0005-0000-0000-000031090000}"/>
    <cellStyle name="20% - Accent3 22 8 3" xfId="1018" xr:uid="{00000000-0005-0000-0000-000032090000}"/>
    <cellStyle name="20% - Accent3 22 8 3 2" xfId="28964" xr:uid="{00000000-0005-0000-0000-000033090000}"/>
    <cellStyle name="20% - Accent3 22 8 3 3" xfId="32390" xr:uid="{00000000-0005-0000-0000-000034090000}"/>
    <cellStyle name="20% - Accent3 22 8 4" xfId="1019" xr:uid="{00000000-0005-0000-0000-000035090000}"/>
    <cellStyle name="20% - Accent3 22 8 4 2" xfId="28965" xr:uid="{00000000-0005-0000-0000-000036090000}"/>
    <cellStyle name="20% - Accent3 22 8 4 3" xfId="32391" xr:uid="{00000000-0005-0000-0000-000037090000}"/>
    <cellStyle name="20% - Accent3 22 8 5" xfId="28960" xr:uid="{00000000-0005-0000-0000-000038090000}"/>
    <cellStyle name="20% - Accent3 22 8 6" xfId="32386" xr:uid="{00000000-0005-0000-0000-000039090000}"/>
    <cellStyle name="20% - Accent3 22 9" xfId="1020" xr:uid="{00000000-0005-0000-0000-00003A090000}"/>
    <cellStyle name="20% - Accent3 22 9 2" xfId="1021" xr:uid="{00000000-0005-0000-0000-00003B090000}"/>
    <cellStyle name="20% - Accent3 22 9 2 2" xfId="28967" xr:uid="{00000000-0005-0000-0000-00003C090000}"/>
    <cellStyle name="20% - Accent3 22 9 2 3" xfId="32393" xr:uid="{00000000-0005-0000-0000-00003D090000}"/>
    <cellStyle name="20% - Accent3 22 9 3" xfId="1022" xr:uid="{00000000-0005-0000-0000-00003E090000}"/>
    <cellStyle name="20% - Accent3 22 9 3 2" xfId="28968" xr:uid="{00000000-0005-0000-0000-00003F090000}"/>
    <cellStyle name="20% - Accent3 22 9 3 3" xfId="32394" xr:uid="{00000000-0005-0000-0000-000040090000}"/>
    <cellStyle name="20% - Accent3 22 9 4" xfId="28966" xr:uid="{00000000-0005-0000-0000-000041090000}"/>
    <cellStyle name="20% - Accent3 22 9 5" xfId="32392" xr:uid="{00000000-0005-0000-0000-000042090000}"/>
    <cellStyle name="20% - Accent3 23" xfId="1023" xr:uid="{00000000-0005-0000-0000-000043090000}"/>
    <cellStyle name="20% - Accent3 23 10" xfId="1024" xr:uid="{00000000-0005-0000-0000-000044090000}"/>
    <cellStyle name="20% - Accent3 23 10 2" xfId="28970" xr:uid="{00000000-0005-0000-0000-000045090000}"/>
    <cellStyle name="20% - Accent3 23 10 3" xfId="32396" xr:uid="{00000000-0005-0000-0000-000046090000}"/>
    <cellStyle name="20% - Accent3 23 11" xfId="1025" xr:uid="{00000000-0005-0000-0000-000047090000}"/>
    <cellStyle name="20% - Accent3 23 11 2" xfId="28971" xr:uid="{00000000-0005-0000-0000-000048090000}"/>
    <cellStyle name="20% - Accent3 23 11 3" xfId="32397" xr:uid="{00000000-0005-0000-0000-000049090000}"/>
    <cellStyle name="20% - Accent3 23 12" xfId="1026" xr:uid="{00000000-0005-0000-0000-00004A090000}"/>
    <cellStyle name="20% - Accent3 23 12 2" xfId="28972" xr:uid="{00000000-0005-0000-0000-00004B090000}"/>
    <cellStyle name="20% - Accent3 23 12 3" xfId="32398" xr:uid="{00000000-0005-0000-0000-00004C090000}"/>
    <cellStyle name="20% - Accent3 23 13" xfId="1027" xr:uid="{00000000-0005-0000-0000-00004D090000}"/>
    <cellStyle name="20% - Accent3 23 13 2" xfId="28973" xr:uid="{00000000-0005-0000-0000-00004E090000}"/>
    <cellStyle name="20% - Accent3 23 13 3" xfId="32399" xr:uid="{00000000-0005-0000-0000-00004F090000}"/>
    <cellStyle name="20% - Accent3 23 14" xfId="28969" xr:uid="{00000000-0005-0000-0000-000050090000}"/>
    <cellStyle name="20% - Accent3 23 15" xfId="32395" xr:uid="{00000000-0005-0000-0000-000051090000}"/>
    <cellStyle name="20% - Accent3 23 2" xfId="1028" xr:uid="{00000000-0005-0000-0000-000052090000}"/>
    <cellStyle name="20% - Accent3 23 2 10" xfId="32400" xr:uid="{00000000-0005-0000-0000-000053090000}"/>
    <cellStyle name="20% - Accent3 23 2 2" xfId="1029" xr:uid="{00000000-0005-0000-0000-000054090000}"/>
    <cellStyle name="20% - Accent3 23 2 2 2" xfId="1030" xr:uid="{00000000-0005-0000-0000-000055090000}"/>
    <cellStyle name="20% - Accent3 23 2 2 2 2" xfId="1031" xr:uid="{00000000-0005-0000-0000-000056090000}"/>
    <cellStyle name="20% - Accent3 23 2 2 2 2 2" xfId="28977" xr:uid="{00000000-0005-0000-0000-000057090000}"/>
    <cellStyle name="20% - Accent3 23 2 2 2 2 3" xfId="32403" xr:uid="{00000000-0005-0000-0000-000058090000}"/>
    <cellStyle name="20% - Accent3 23 2 2 2 3" xfId="1032" xr:uid="{00000000-0005-0000-0000-000059090000}"/>
    <cellStyle name="20% - Accent3 23 2 2 2 3 2" xfId="28978" xr:uid="{00000000-0005-0000-0000-00005A090000}"/>
    <cellStyle name="20% - Accent3 23 2 2 2 3 3" xfId="32404" xr:uid="{00000000-0005-0000-0000-00005B090000}"/>
    <cellStyle name="20% - Accent3 23 2 2 2 4" xfId="1033" xr:uid="{00000000-0005-0000-0000-00005C090000}"/>
    <cellStyle name="20% - Accent3 23 2 2 2 4 2" xfId="28979" xr:uid="{00000000-0005-0000-0000-00005D090000}"/>
    <cellStyle name="20% - Accent3 23 2 2 2 4 3" xfId="32405" xr:uid="{00000000-0005-0000-0000-00005E090000}"/>
    <cellStyle name="20% - Accent3 23 2 2 2 5" xfId="1034" xr:uid="{00000000-0005-0000-0000-00005F090000}"/>
    <cellStyle name="20% - Accent3 23 2 2 2 5 2" xfId="28980" xr:uid="{00000000-0005-0000-0000-000060090000}"/>
    <cellStyle name="20% - Accent3 23 2 2 2 5 3" xfId="32406" xr:uid="{00000000-0005-0000-0000-000061090000}"/>
    <cellStyle name="20% - Accent3 23 2 2 2 6" xfId="28976" xr:uid="{00000000-0005-0000-0000-000062090000}"/>
    <cellStyle name="20% - Accent3 23 2 2 2 7" xfId="32402" xr:uid="{00000000-0005-0000-0000-000063090000}"/>
    <cellStyle name="20% - Accent3 23 2 2 3" xfId="1035" xr:uid="{00000000-0005-0000-0000-000064090000}"/>
    <cellStyle name="20% - Accent3 23 2 2 3 2" xfId="28981" xr:uid="{00000000-0005-0000-0000-000065090000}"/>
    <cellStyle name="20% - Accent3 23 2 2 3 3" xfId="32407" xr:uid="{00000000-0005-0000-0000-000066090000}"/>
    <cellStyle name="20% - Accent3 23 2 2 4" xfId="1036" xr:uid="{00000000-0005-0000-0000-000067090000}"/>
    <cellStyle name="20% - Accent3 23 2 2 4 2" xfId="28982" xr:uid="{00000000-0005-0000-0000-000068090000}"/>
    <cellStyle name="20% - Accent3 23 2 2 4 3" xfId="32408" xr:uid="{00000000-0005-0000-0000-000069090000}"/>
    <cellStyle name="20% - Accent3 23 2 2 5" xfId="1037" xr:uid="{00000000-0005-0000-0000-00006A090000}"/>
    <cellStyle name="20% - Accent3 23 2 2 5 2" xfId="28983" xr:uid="{00000000-0005-0000-0000-00006B090000}"/>
    <cellStyle name="20% - Accent3 23 2 2 5 3" xfId="32409" xr:uid="{00000000-0005-0000-0000-00006C090000}"/>
    <cellStyle name="20% - Accent3 23 2 2 6" xfId="1038" xr:uid="{00000000-0005-0000-0000-00006D090000}"/>
    <cellStyle name="20% - Accent3 23 2 2 6 2" xfId="28984" xr:uid="{00000000-0005-0000-0000-00006E090000}"/>
    <cellStyle name="20% - Accent3 23 2 2 6 3" xfId="32410" xr:uid="{00000000-0005-0000-0000-00006F090000}"/>
    <cellStyle name="20% - Accent3 23 2 2 7" xfId="28975" xr:uid="{00000000-0005-0000-0000-000070090000}"/>
    <cellStyle name="20% - Accent3 23 2 2 8" xfId="32401" xr:uid="{00000000-0005-0000-0000-000071090000}"/>
    <cellStyle name="20% - Accent3 23 2 3" xfId="1039" xr:uid="{00000000-0005-0000-0000-000072090000}"/>
    <cellStyle name="20% - Accent3 23 2 3 2" xfId="1040" xr:uid="{00000000-0005-0000-0000-000073090000}"/>
    <cellStyle name="20% - Accent3 23 2 3 2 2" xfId="1041" xr:uid="{00000000-0005-0000-0000-000074090000}"/>
    <cellStyle name="20% - Accent3 23 2 3 2 2 2" xfId="28987" xr:uid="{00000000-0005-0000-0000-000075090000}"/>
    <cellStyle name="20% - Accent3 23 2 3 2 2 3" xfId="32413" xr:uid="{00000000-0005-0000-0000-000076090000}"/>
    <cellStyle name="20% - Accent3 23 2 3 2 3" xfId="1042" xr:uid="{00000000-0005-0000-0000-000077090000}"/>
    <cellStyle name="20% - Accent3 23 2 3 2 3 2" xfId="28988" xr:uid="{00000000-0005-0000-0000-000078090000}"/>
    <cellStyle name="20% - Accent3 23 2 3 2 3 3" xfId="32414" xr:uid="{00000000-0005-0000-0000-000079090000}"/>
    <cellStyle name="20% - Accent3 23 2 3 2 4" xfId="28986" xr:uid="{00000000-0005-0000-0000-00007A090000}"/>
    <cellStyle name="20% - Accent3 23 2 3 2 5" xfId="32412" xr:uid="{00000000-0005-0000-0000-00007B090000}"/>
    <cellStyle name="20% - Accent3 23 2 3 3" xfId="1043" xr:uid="{00000000-0005-0000-0000-00007C090000}"/>
    <cellStyle name="20% - Accent3 23 2 3 3 2" xfId="28989" xr:uid="{00000000-0005-0000-0000-00007D090000}"/>
    <cellStyle name="20% - Accent3 23 2 3 3 3" xfId="32415" xr:uid="{00000000-0005-0000-0000-00007E090000}"/>
    <cellStyle name="20% - Accent3 23 2 3 4" xfId="1044" xr:uid="{00000000-0005-0000-0000-00007F090000}"/>
    <cellStyle name="20% - Accent3 23 2 3 4 2" xfId="28990" xr:uid="{00000000-0005-0000-0000-000080090000}"/>
    <cellStyle name="20% - Accent3 23 2 3 4 3" xfId="32416" xr:uid="{00000000-0005-0000-0000-000081090000}"/>
    <cellStyle name="20% - Accent3 23 2 3 5" xfId="1045" xr:uid="{00000000-0005-0000-0000-000082090000}"/>
    <cellStyle name="20% - Accent3 23 2 3 5 2" xfId="28991" xr:uid="{00000000-0005-0000-0000-000083090000}"/>
    <cellStyle name="20% - Accent3 23 2 3 5 3" xfId="32417" xr:uid="{00000000-0005-0000-0000-000084090000}"/>
    <cellStyle name="20% - Accent3 23 2 3 6" xfId="1046" xr:uid="{00000000-0005-0000-0000-000085090000}"/>
    <cellStyle name="20% - Accent3 23 2 3 6 2" xfId="28992" xr:uid="{00000000-0005-0000-0000-000086090000}"/>
    <cellStyle name="20% - Accent3 23 2 3 6 3" xfId="32418" xr:uid="{00000000-0005-0000-0000-000087090000}"/>
    <cellStyle name="20% - Accent3 23 2 3 7" xfId="28985" xr:uid="{00000000-0005-0000-0000-000088090000}"/>
    <cellStyle name="20% - Accent3 23 2 3 8" xfId="32411" xr:uid="{00000000-0005-0000-0000-000089090000}"/>
    <cellStyle name="20% - Accent3 23 2 4" xfId="1047" xr:uid="{00000000-0005-0000-0000-00008A090000}"/>
    <cellStyle name="20% - Accent3 23 2 4 2" xfId="1048" xr:uid="{00000000-0005-0000-0000-00008B090000}"/>
    <cellStyle name="20% - Accent3 23 2 4 2 2" xfId="28994" xr:uid="{00000000-0005-0000-0000-00008C090000}"/>
    <cellStyle name="20% - Accent3 23 2 4 2 3" xfId="32420" xr:uid="{00000000-0005-0000-0000-00008D090000}"/>
    <cellStyle name="20% - Accent3 23 2 4 3" xfId="1049" xr:uid="{00000000-0005-0000-0000-00008E090000}"/>
    <cellStyle name="20% - Accent3 23 2 4 3 2" xfId="28995" xr:uid="{00000000-0005-0000-0000-00008F090000}"/>
    <cellStyle name="20% - Accent3 23 2 4 3 3" xfId="32421" xr:uid="{00000000-0005-0000-0000-000090090000}"/>
    <cellStyle name="20% - Accent3 23 2 4 4" xfId="28993" xr:uid="{00000000-0005-0000-0000-000091090000}"/>
    <cellStyle name="20% - Accent3 23 2 4 5" xfId="32419" xr:uid="{00000000-0005-0000-0000-000092090000}"/>
    <cellStyle name="20% - Accent3 23 2 5" xfId="1050" xr:uid="{00000000-0005-0000-0000-000093090000}"/>
    <cellStyle name="20% - Accent3 23 2 5 2" xfId="28996" xr:uid="{00000000-0005-0000-0000-000094090000}"/>
    <cellStyle name="20% - Accent3 23 2 5 3" xfId="32422" xr:uid="{00000000-0005-0000-0000-000095090000}"/>
    <cellStyle name="20% - Accent3 23 2 6" xfId="1051" xr:uid="{00000000-0005-0000-0000-000096090000}"/>
    <cellStyle name="20% - Accent3 23 2 6 2" xfId="28997" xr:uid="{00000000-0005-0000-0000-000097090000}"/>
    <cellStyle name="20% - Accent3 23 2 6 3" xfId="32423" xr:uid="{00000000-0005-0000-0000-000098090000}"/>
    <cellStyle name="20% - Accent3 23 2 7" xfId="1052" xr:uid="{00000000-0005-0000-0000-000099090000}"/>
    <cellStyle name="20% - Accent3 23 2 7 2" xfId="28998" xr:uid="{00000000-0005-0000-0000-00009A090000}"/>
    <cellStyle name="20% - Accent3 23 2 7 3" xfId="32424" xr:uid="{00000000-0005-0000-0000-00009B090000}"/>
    <cellStyle name="20% - Accent3 23 2 8" xfId="1053" xr:uid="{00000000-0005-0000-0000-00009C090000}"/>
    <cellStyle name="20% - Accent3 23 2 8 2" xfId="28999" xr:uid="{00000000-0005-0000-0000-00009D090000}"/>
    <cellStyle name="20% - Accent3 23 2 8 3" xfId="32425" xr:uid="{00000000-0005-0000-0000-00009E090000}"/>
    <cellStyle name="20% - Accent3 23 2 9" xfId="28974" xr:uid="{00000000-0005-0000-0000-00009F090000}"/>
    <cellStyle name="20% - Accent3 23 3" xfId="1054" xr:uid="{00000000-0005-0000-0000-0000A0090000}"/>
    <cellStyle name="20% - Accent3 23 3 2" xfId="1055" xr:uid="{00000000-0005-0000-0000-0000A1090000}"/>
    <cellStyle name="20% - Accent3 23 3 2 2" xfId="1056" xr:uid="{00000000-0005-0000-0000-0000A2090000}"/>
    <cellStyle name="20% - Accent3 23 3 2 2 2" xfId="1057" xr:uid="{00000000-0005-0000-0000-0000A3090000}"/>
    <cellStyle name="20% - Accent3 23 3 2 2 2 2" xfId="29002" xr:uid="{00000000-0005-0000-0000-0000A4090000}"/>
    <cellStyle name="20% - Accent3 23 3 2 2 2 3" xfId="32428" xr:uid="{00000000-0005-0000-0000-0000A5090000}"/>
    <cellStyle name="20% - Accent3 23 3 2 2 3" xfId="1058" xr:uid="{00000000-0005-0000-0000-0000A6090000}"/>
    <cellStyle name="20% - Accent3 23 3 2 2 3 2" xfId="29003" xr:uid="{00000000-0005-0000-0000-0000A7090000}"/>
    <cellStyle name="20% - Accent3 23 3 2 2 3 3" xfId="32429" xr:uid="{00000000-0005-0000-0000-0000A8090000}"/>
    <cellStyle name="20% - Accent3 23 3 2 2 4" xfId="29001" xr:uid="{00000000-0005-0000-0000-0000A9090000}"/>
    <cellStyle name="20% - Accent3 23 3 2 2 5" xfId="32427" xr:uid="{00000000-0005-0000-0000-0000AA090000}"/>
    <cellStyle name="20% - Accent3 23 3 2 3" xfId="1059" xr:uid="{00000000-0005-0000-0000-0000AB090000}"/>
    <cellStyle name="20% - Accent3 23 3 2 3 2" xfId="29004" xr:uid="{00000000-0005-0000-0000-0000AC090000}"/>
    <cellStyle name="20% - Accent3 23 3 2 3 3" xfId="32430" xr:uid="{00000000-0005-0000-0000-0000AD090000}"/>
    <cellStyle name="20% - Accent3 23 3 2 4" xfId="1060" xr:uid="{00000000-0005-0000-0000-0000AE090000}"/>
    <cellStyle name="20% - Accent3 23 3 2 4 2" xfId="29005" xr:uid="{00000000-0005-0000-0000-0000AF090000}"/>
    <cellStyle name="20% - Accent3 23 3 2 4 3" xfId="32431" xr:uid="{00000000-0005-0000-0000-0000B0090000}"/>
    <cellStyle name="20% - Accent3 23 3 2 5" xfId="29000" xr:uid="{00000000-0005-0000-0000-0000B1090000}"/>
    <cellStyle name="20% - Accent3 23 3 2 6" xfId="32426" xr:uid="{00000000-0005-0000-0000-0000B2090000}"/>
    <cellStyle name="20% - Accent3 23 3 3" xfId="1061" xr:uid="{00000000-0005-0000-0000-0000B3090000}"/>
    <cellStyle name="20% - Accent3 23 3 3 2" xfId="1062" xr:uid="{00000000-0005-0000-0000-0000B4090000}"/>
    <cellStyle name="20% - Accent3 23 3 3 2 2" xfId="1063" xr:uid="{00000000-0005-0000-0000-0000B5090000}"/>
    <cellStyle name="20% - Accent3 23 3 3 2 2 2" xfId="29008" xr:uid="{00000000-0005-0000-0000-0000B6090000}"/>
    <cellStyle name="20% - Accent3 23 3 3 2 2 3" xfId="32434" xr:uid="{00000000-0005-0000-0000-0000B7090000}"/>
    <cellStyle name="20% - Accent3 23 3 3 2 3" xfId="1064" xr:uid="{00000000-0005-0000-0000-0000B8090000}"/>
    <cellStyle name="20% - Accent3 23 3 3 2 3 2" xfId="29009" xr:uid="{00000000-0005-0000-0000-0000B9090000}"/>
    <cellStyle name="20% - Accent3 23 3 3 2 3 3" xfId="32435" xr:uid="{00000000-0005-0000-0000-0000BA090000}"/>
    <cellStyle name="20% - Accent3 23 3 3 2 4" xfId="29007" xr:uid="{00000000-0005-0000-0000-0000BB090000}"/>
    <cellStyle name="20% - Accent3 23 3 3 2 5" xfId="32433" xr:uid="{00000000-0005-0000-0000-0000BC090000}"/>
    <cellStyle name="20% - Accent3 23 3 3 3" xfId="1065" xr:uid="{00000000-0005-0000-0000-0000BD090000}"/>
    <cellStyle name="20% - Accent3 23 3 3 3 2" xfId="29010" xr:uid="{00000000-0005-0000-0000-0000BE090000}"/>
    <cellStyle name="20% - Accent3 23 3 3 3 3" xfId="32436" xr:uid="{00000000-0005-0000-0000-0000BF090000}"/>
    <cellStyle name="20% - Accent3 23 3 3 4" xfId="1066" xr:uid="{00000000-0005-0000-0000-0000C0090000}"/>
    <cellStyle name="20% - Accent3 23 3 3 4 2" xfId="29011" xr:uid="{00000000-0005-0000-0000-0000C1090000}"/>
    <cellStyle name="20% - Accent3 23 3 3 4 3" xfId="32437" xr:uid="{00000000-0005-0000-0000-0000C2090000}"/>
    <cellStyle name="20% - Accent3 23 3 3 5" xfId="29006" xr:uid="{00000000-0005-0000-0000-0000C3090000}"/>
    <cellStyle name="20% - Accent3 23 3 3 6" xfId="32432" xr:uid="{00000000-0005-0000-0000-0000C4090000}"/>
    <cellStyle name="20% - Accent3 23 3 4" xfId="1067" xr:uid="{00000000-0005-0000-0000-0000C5090000}"/>
    <cellStyle name="20% - Accent3 23 3 4 2" xfId="1068" xr:uid="{00000000-0005-0000-0000-0000C6090000}"/>
    <cellStyle name="20% - Accent3 23 3 4 2 2" xfId="29013" xr:uid="{00000000-0005-0000-0000-0000C7090000}"/>
    <cellStyle name="20% - Accent3 23 3 4 2 3" xfId="32439" xr:uid="{00000000-0005-0000-0000-0000C8090000}"/>
    <cellStyle name="20% - Accent3 23 3 4 3" xfId="1069" xr:uid="{00000000-0005-0000-0000-0000C9090000}"/>
    <cellStyle name="20% - Accent3 23 3 4 3 2" xfId="29014" xr:uid="{00000000-0005-0000-0000-0000CA090000}"/>
    <cellStyle name="20% - Accent3 23 3 4 3 3" xfId="32440" xr:uid="{00000000-0005-0000-0000-0000CB090000}"/>
    <cellStyle name="20% - Accent3 23 3 4 4" xfId="29012" xr:uid="{00000000-0005-0000-0000-0000CC090000}"/>
    <cellStyle name="20% - Accent3 23 3 4 5" xfId="32438" xr:uid="{00000000-0005-0000-0000-0000CD090000}"/>
    <cellStyle name="20% - Accent3 23 4" xfId="1070" xr:uid="{00000000-0005-0000-0000-0000CE090000}"/>
    <cellStyle name="20% - Accent3 23 4 2" xfId="1071" xr:uid="{00000000-0005-0000-0000-0000CF090000}"/>
    <cellStyle name="20% - Accent3 23 4 2 2" xfId="1072" xr:uid="{00000000-0005-0000-0000-0000D0090000}"/>
    <cellStyle name="20% - Accent3 23 4 2 2 2" xfId="1073" xr:uid="{00000000-0005-0000-0000-0000D1090000}"/>
    <cellStyle name="20% - Accent3 23 4 2 2 2 2" xfId="29017" xr:uid="{00000000-0005-0000-0000-0000D2090000}"/>
    <cellStyle name="20% - Accent3 23 4 2 2 2 3" xfId="32443" xr:uid="{00000000-0005-0000-0000-0000D3090000}"/>
    <cellStyle name="20% - Accent3 23 4 2 2 3" xfId="1074" xr:uid="{00000000-0005-0000-0000-0000D4090000}"/>
    <cellStyle name="20% - Accent3 23 4 2 2 3 2" xfId="29018" xr:uid="{00000000-0005-0000-0000-0000D5090000}"/>
    <cellStyle name="20% - Accent3 23 4 2 2 3 3" xfId="32444" xr:uid="{00000000-0005-0000-0000-0000D6090000}"/>
    <cellStyle name="20% - Accent3 23 4 2 2 4" xfId="29016" xr:uid="{00000000-0005-0000-0000-0000D7090000}"/>
    <cellStyle name="20% - Accent3 23 4 2 2 5" xfId="32442" xr:uid="{00000000-0005-0000-0000-0000D8090000}"/>
    <cellStyle name="20% - Accent3 23 4 2 3" xfId="1075" xr:uid="{00000000-0005-0000-0000-0000D9090000}"/>
    <cellStyle name="20% - Accent3 23 4 2 3 2" xfId="29019" xr:uid="{00000000-0005-0000-0000-0000DA090000}"/>
    <cellStyle name="20% - Accent3 23 4 2 3 3" xfId="32445" xr:uid="{00000000-0005-0000-0000-0000DB090000}"/>
    <cellStyle name="20% - Accent3 23 4 2 4" xfId="1076" xr:uid="{00000000-0005-0000-0000-0000DC090000}"/>
    <cellStyle name="20% - Accent3 23 4 2 4 2" xfId="29020" xr:uid="{00000000-0005-0000-0000-0000DD090000}"/>
    <cellStyle name="20% - Accent3 23 4 2 4 3" xfId="32446" xr:uid="{00000000-0005-0000-0000-0000DE090000}"/>
    <cellStyle name="20% - Accent3 23 4 2 5" xfId="29015" xr:uid="{00000000-0005-0000-0000-0000DF090000}"/>
    <cellStyle name="20% - Accent3 23 4 2 6" xfId="32441" xr:uid="{00000000-0005-0000-0000-0000E0090000}"/>
    <cellStyle name="20% - Accent3 23 4 3" xfId="1077" xr:uid="{00000000-0005-0000-0000-0000E1090000}"/>
    <cellStyle name="20% - Accent3 23 4 3 2" xfId="1078" xr:uid="{00000000-0005-0000-0000-0000E2090000}"/>
    <cellStyle name="20% - Accent3 23 4 3 2 2" xfId="1079" xr:uid="{00000000-0005-0000-0000-0000E3090000}"/>
    <cellStyle name="20% - Accent3 23 4 3 2 2 2" xfId="29023" xr:uid="{00000000-0005-0000-0000-0000E4090000}"/>
    <cellStyle name="20% - Accent3 23 4 3 2 2 3" xfId="32449" xr:uid="{00000000-0005-0000-0000-0000E5090000}"/>
    <cellStyle name="20% - Accent3 23 4 3 2 3" xfId="1080" xr:uid="{00000000-0005-0000-0000-0000E6090000}"/>
    <cellStyle name="20% - Accent3 23 4 3 2 3 2" xfId="29024" xr:uid="{00000000-0005-0000-0000-0000E7090000}"/>
    <cellStyle name="20% - Accent3 23 4 3 2 3 3" xfId="32450" xr:uid="{00000000-0005-0000-0000-0000E8090000}"/>
    <cellStyle name="20% - Accent3 23 4 3 2 4" xfId="29022" xr:uid="{00000000-0005-0000-0000-0000E9090000}"/>
    <cellStyle name="20% - Accent3 23 4 3 2 5" xfId="32448" xr:uid="{00000000-0005-0000-0000-0000EA090000}"/>
    <cellStyle name="20% - Accent3 23 4 3 3" xfId="1081" xr:uid="{00000000-0005-0000-0000-0000EB090000}"/>
    <cellStyle name="20% - Accent3 23 4 3 3 2" xfId="29025" xr:uid="{00000000-0005-0000-0000-0000EC090000}"/>
    <cellStyle name="20% - Accent3 23 4 3 3 3" xfId="32451" xr:uid="{00000000-0005-0000-0000-0000ED090000}"/>
    <cellStyle name="20% - Accent3 23 4 3 4" xfId="1082" xr:uid="{00000000-0005-0000-0000-0000EE090000}"/>
    <cellStyle name="20% - Accent3 23 4 3 4 2" xfId="29026" xr:uid="{00000000-0005-0000-0000-0000EF090000}"/>
    <cellStyle name="20% - Accent3 23 4 3 4 3" xfId="32452" xr:uid="{00000000-0005-0000-0000-0000F0090000}"/>
    <cellStyle name="20% - Accent3 23 4 3 5" xfId="29021" xr:uid="{00000000-0005-0000-0000-0000F1090000}"/>
    <cellStyle name="20% - Accent3 23 4 3 6" xfId="32447" xr:uid="{00000000-0005-0000-0000-0000F2090000}"/>
    <cellStyle name="20% - Accent3 23 4 4" xfId="1083" xr:uid="{00000000-0005-0000-0000-0000F3090000}"/>
    <cellStyle name="20% - Accent3 23 4 4 2" xfId="1084" xr:uid="{00000000-0005-0000-0000-0000F4090000}"/>
    <cellStyle name="20% - Accent3 23 4 4 2 2" xfId="29028" xr:uid="{00000000-0005-0000-0000-0000F5090000}"/>
    <cellStyle name="20% - Accent3 23 4 4 2 3" xfId="32454" xr:uid="{00000000-0005-0000-0000-0000F6090000}"/>
    <cellStyle name="20% - Accent3 23 4 4 3" xfId="1085" xr:uid="{00000000-0005-0000-0000-0000F7090000}"/>
    <cellStyle name="20% - Accent3 23 4 4 3 2" xfId="29029" xr:uid="{00000000-0005-0000-0000-0000F8090000}"/>
    <cellStyle name="20% - Accent3 23 4 4 3 3" xfId="32455" xr:uid="{00000000-0005-0000-0000-0000F9090000}"/>
    <cellStyle name="20% - Accent3 23 4 4 4" xfId="29027" xr:uid="{00000000-0005-0000-0000-0000FA090000}"/>
    <cellStyle name="20% - Accent3 23 4 4 5" xfId="32453" xr:uid="{00000000-0005-0000-0000-0000FB090000}"/>
    <cellStyle name="20% - Accent3 23 5" xfId="1086" xr:uid="{00000000-0005-0000-0000-0000FC090000}"/>
    <cellStyle name="20% - Accent3 23 5 2" xfId="1087" xr:uid="{00000000-0005-0000-0000-0000FD090000}"/>
    <cellStyle name="20% - Accent3 23 5 2 2" xfId="1088" xr:uid="{00000000-0005-0000-0000-0000FE090000}"/>
    <cellStyle name="20% - Accent3 23 5 2 2 2" xfId="1089" xr:uid="{00000000-0005-0000-0000-0000FF090000}"/>
    <cellStyle name="20% - Accent3 23 5 2 2 2 2" xfId="29033" xr:uid="{00000000-0005-0000-0000-0000000A0000}"/>
    <cellStyle name="20% - Accent3 23 5 2 2 2 3" xfId="32459" xr:uid="{00000000-0005-0000-0000-0000010A0000}"/>
    <cellStyle name="20% - Accent3 23 5 2 2 3" xfId="1090" xr:uid="{00000000-0005-0000-0000-0000020A0000}"/>
    <cellStyle name="20% - Accent3 23 5 2 2 3 2" xfId="29034" xr:uid="{00000000-0005-0000-0000-0000030A0000}"/>
    <cellStyle name="20% - Accent3 23 5 2 2 3 3" xfId="32460" xr:uid="{00000000-0005-0000-0000-0000040A0000}"/>
    <cellStyle name="20% - Accent3 23 5 2 2 4" xfId="29032" xr:uid="{00000000-0005-0000-0000-0000050A0000}"/>
    <cellStyle name="20% - Accent3 23 5 2 2 5" xfId="32458" xr:uid="{00000000-0005-0000-0000-0000060A0000}"/>
    <cellStyle name="20% - Accent3 23 5 2 3" xfId="1091" xr:uid="{00000000-0005-0000-0000-0000070A0000}"/>
    <cellStyle name="20% - Accent3 23 5 2 3 2" xfId="29035" xr:uid="{00000000-0005-0000-0000-0000080A0000}"/>
    <cellStyle name="20% - Accent3 23 5 2 3 3" xfId="32461" xr:uid="{00000000-0005-0000-0000-0000090A0000}"/>
    <cellStyle name="20% - Accent3 23 5 2 4" xfId="1092" xr:uid="{00000000-0005-0000-0000-00000A0A0000}"/>
    <cellStyle name="20% - Accent3 23 5 2 4 2" xfId="29036" xr:uid="{00000000-0005-0000-0000-00000B0A0000}"/>
    <cellStyle name="20% - Accent3 23 5 2 4 3" xfId="32462" xr:uid="{00000000-0005-0000-0000-00000C0A0000}"/>
    <cellStyle name="20% - Accent3 23 5 2 5" xfId="1093" xr:uid="{00000000-0005-0000-0000-00000D0A0000}"/>
    <cellStyle name="20% - Accent3 23 5 2 5 2" xfId="29037" xr:uid="{00000000-0005-0000-0000-00000E0A0000}"/>
    <cellStyle name="20% - Accent3 23 5 2 5 3" xfId="32463" xr:uid="{00000000-0005-0000-0000-00000F0A0000}"/>
    <cellStyle name="20% - Accent3 23 5 2 6" xfId="1094" xr:uid="{00000000-0005-0000-0000-0000100A0000}"/>
    <cellStyle name="20% - Accent3 23 5 2 6 2" xfId="29038" xr:uid="{00000000-0005-0000-0000-0000110A0000}"/>
    <cellStyle name="20% - Accent3 23 5 2 6 3" xfId="32464" xr:uid="{00000000-0005-0000-0000-0000120A0000}"/>
    <cellStyle name="20% - Accent3 23 5 2 7" xfId="29031" xr:uid="{00000000-0005-0000-0000-0000130A0000}"/>
    <cellStyle name="20% - Accent3 23 5 2 8" xfId="32457" xr:uid="{00000000-0005-0000-0000-0000140A0000}"/>
    <cellStyle name="20% - Accent3 23 5 3" xfId="1095" xr:uid="{00000000-0005-0000-0000-0000150A0000}"/>
    <cellStyle name="20% - Accent3 23 5 3 2" xfId="1096" xr:uid="{00000000-0005-0000-0000-0000160A0000}"/>
    <cellStyle name="20% - Accent3 23 5 3 2 2" xfId="29040" xr:uid="{00000000-0005-0000-0000-0000170A0000}"/>
    <cellStyle name="20% - Accent3 23 5 3 2 3" xfId="32466" xr:uid="{00000000-0005-0000-0000-0000180A0000}"/>
    <cellStyle name="20% - Accent3 23 5 3 3" xfId="1097" xr:uid="{00000000-0005-0000-0000-0000190A0000}"/>
    <cellStyle name="20% - Accent3 23 5 3 3 2" xfId="29041" xr:uid="{00000000-0005-0000-0000-00001A0A0000}"/>
    <cellStyle name="20% - Accent3 23 5 3 3 3" xfId="32467" xr:uid="{00000000-0005-0000-0000-00001B0A0000}"/>
    <cellStyle name="20% - Accent3 23 5 3 4" xfId="29039" xr:uid="{00000000-0005-0000-0000-00001C0A0000}"/>
    <cellStyle name="20% - Accent3 23 5 3 5" xfId="32465" xr:uid="{00000000-0005-0000-0000-00001D0A0000}"/>
    <cellStyle name="20% - Accent3 23 5 4" xfId="1098" xr:uid="{00000000-0005-0000-0000-00001E0A0000}"/>
    <cellStyle name="20% - Accent3 23 5 4 2" xfId="29042" xr:uid="{00000000-0005-0000-0000-00001F0A0000}"/>
    <cellStyle name="20% - Accent3 23 5 4 3" xfId="32468" xr:uid="{00000000-0005-0000-0000-0000200A0000}"/>
    <cellStyle name="20% - Accent3 23 5 5" xfId="1099" xr:uid="{00000000-0005-0000-0000-0000210A0000}"/>
    <cellStyle name="20% - Accent3 23 5 5 2" xfId="29043" xr:uid="{00000000-0005-0000-0000-0000220A0000}"/>
    <cellStyle name="20% - Accent3 23 5 5 3" xfId="32469" xr:uid="{00000000-0005-0000-0000-0000230A0000}"/>
    <cellStyle name="20% - Accent3 23 5 6" xfId="1100" xr:uid="{00000000-0005-0000-0000-0000240A0000}"/>
    <cellStyle name="20% - Accent3 23 5 6 2" xfId="29044" xr:uid="{00000000-0005-0000-0000-0000250A0000}"/>
    <cellStyle name="20% - Accent3 23 5 6 3" xfId="32470" xr:uid="{00000000-0005-0000-0000-0000260A0000}"/>
    <cellStyle name="20% - Accent3 23 5 7" xfId="1101" xr:uid="{00000000-0005-0000-0000-0000270A0000}"/>
    <cellStyle name="20% - Accent3 23 5 7 2" xfId="29045" xr:uid="{00000000-0005-0000-0000-0000280A0000}"/>
    <cellStyle name="20% - Accent3 23 5 7 3" xfId="32471" xr:uid="{00000000-0005-0000-0000-0000290A0000}"/>
    <cellStyle name="20% - Accent3 23 5 8" xfId="29030" xr:uid="{00000000-0005-0000-0000-00002A0A0000}"/>
    <cellStyle name="20% - Accent3 23 5 9" xfId="32456" xr:uid="{00000000-0005-0000-0000-00002B0A0000}"/>
    <cellStyle name="20% - Accent3 23 6" xfId="1102" xr:uid="{00000000-0005-0000-0000-00002C0A0000}"/>
    <cellStyle name="20% - Accent3 23 6 2" xfId="1103" xr:uid="{00000000-0005-0000-0000-00002D0A0000}"/>
    <cellStyle name="20% - Accent3 23 6 2 2" xfId="1104" xr:uid="{00000000-0005-0000-0000-00002E0A0000}"/>
    <cellStyle name="20% - Accent3 23 6 2 2 2" xfId="29048" xr:uid="{00000000-0005-0000-0000-00002F0A0000}"/>
    <cellStyle name="20% - Accent3 23 6 2 2 3" xfId="32474" xr:uid="{00000000-0005-0000-0000-0000300A0000}"/>
    <cellStyle name="20% - Accent3 23 6 2 3" xfId="1105" xr:uid="{00000000-0005-0000-0000-0000310A0000}"/>
    <cellStyle name="20% - Accent3 23 6 2 3 2" xfId="29049" xr:uid="{00000000-0005-0000-0000-0000320A0000}"/>
    <cellStyle name="20% - Accent3 23 6 2 3 3" xfId="32475" xr:uid="{00000000-0005-0000-0000-0000330A0000}"/>
    <cellStyle name="20% - Accent3 23 6 2 4" xfId="29047" xr:uid="{00000000-0005-0000-0000-0000340A0000}"/>
    <cellStyle name="20% - Accent3 23 6 2 5" xfId="32473" xr:uid="{00000000-0005-0000-0000-0000350A0000}"/>
    <cellStyle name="20% - Accent3 23 6 3" xfId="1106" xr:uid="{00000000-0005-0000-0000-0000360A0000}"/>
    <cellStyle name="20% - Accent3 23 6 3 2" xfId="29050" xr:uid="{00000000-0005-0000-0000-0000370A0000}"/>
    <cellStyle name="20% - Accent3 23 6 3 3" xfId="32476" xr:uid="{00000000-0005-0000-0000-0000380A0000}"/>
    <cellStyle name="20% - Accent3 23 6 4" xfId="1107" xr:uid="{00000000-0005-0000-0000-0000390A0000}"/>
    <cellStyle name="20% - Accent3 23 6 4 2" xfId="29051" xr:uid="{00000000-0005-0000-0000-00003A0A0000}"/>
    <cellStyle name="20% - Accent3 23 6 4 3" xfId="32477" xr:uid="{00000000-0005-0000-0000-00003B0A0000}"/>
    <cellStyle name="20% - Accent3 23 6 5" xfId="1108" xr:uid="{00000000-0005-0000-0000-00003C0A0000}"/>
    <cellStyle name="20% - Accent3 23 6 5 2" xfId="29052" xr:uid="{00000000-0005-0000-0000-00003D0A0000}"/>
    <cellStyle name="20% - Accent3 23 6 5 3" xfId="32478" xr:uid="{00000000-0005-0000-0000-00003E0A0000}"/>
    <cellStyle name="20% - Accent3 23 6 6" xfId="1109" xr:uid="{00000000-0005-0000-0000-00003F0A0000}"/>
    <cellStyle name="20% - Accent3 23 6 6 2" xfId="29053" xr:uid="{00000000-0005-0000-0000-0000400A0000}"/>
    <cellStyle name="20% - Accent3 23 6 6 3" xfId="32479" xr:uid="{00000000-0005-0000-0000-0000410A0000}"/>
    <cellStyle name="20% - Accent3 23 6 7" xfId="29046" xr:uid="{00000000-0005-0000-0000-0000420A0000}"/>
    <cellStyle name="20% - Accent3 23 6 8" xfId="32472" xr:uid="{00000000-0005-0000-0000-0000430A0000}"/>
    <cellStyle name="20% - Accent3 23 7" xfId="1110" xr:uid="{00000000-0005-0000-0000-0000440A0000}"/>
    <cellStyle name="20% - Accent3 23 7 2" xfId="1111" xr:uid="{00000000-0005-0000-0000-0000450A0000}"/>
    <cellStyle name="20% - Accent3 23 7 2 2" xfId="1112" xr:uid="{00000000-0005-0000-0000-0000460A0000}"/>
    <cellStyle name="20% - Accent3 23 7 2 2 2" xfId="29056" xr:uid="{00000000-0005-0000-0000-0000470A0000}"/>
    <cellStyle name="20% - Accent3 23 7 2 2 3" xfId="32482" xr:uid="{00000000-0005-0000-0000-0000480A0000}"/>
    <cellStyle name="20% - Accent3 23 7 2 3" xfId="1113" xr:uid="{00000000-0005-0000-0000-0000490A0000}"/>
    <cellStyle name="20% - Accent3 23 7 2 3 2" xfId="29057" xr:uid="{00000000-0005-0000-0000-00004A0A0000}"/>
    <cellStyle name="20% - Accent3 23 7 2 3 3" xfId="32483" xr:uid="{00000000-0005-0000-0000-00004B0A0000}"/>
    <cellStyle name="20% - Accent3 23 7 2 4" xfId="29055" xr:uid="{00000000-0005-0000-0000-00004C0A0000}"/>
    <cellStyle name="20% - Accent3 23 7 2 5" xfId="32481" xr:uid="{00000000-0005-0000-0000-00004D0A0000}"/>
    <cellStyle name="20% - Accent3 23 7 3" xfId="1114" xr:uid="{00000000-0005-0000-0000-00004E0A0000}"/>
    <cellStyle name="20% - Accent3 23 7 3 2" xfId="29058" xr:uid="{00000000-0005-0000-0000-00004F0A0000}"/>
    <cellStyle name="20% - Accent3 23 7 3 3" xfId="32484" xr:uid="{00000000-0005-0000-0000-0000500A0000}"/>
    <cellStyle name="20% - Accent3 23 7 4" xfId="1115" xr:uid="{00000000-0005-0000-0000-0000510A0000}"/>
    <cellStyle name="20% - Accent3 23 7 4 2" xfId="29059" xr:uid="{00000000-0005-0000-0000-0000520A0000}"/>
    <cellStyle name="20% - Accent3 23 7 4 3" xfId="32485" xr:uid="{00000000-0005-0000-0000-0000530A0000}"/>
    <cellStyle name="20% - Accent3 23 7 5" xfId="1116" xr:uid="{00000000-0005-0000-0000-0000540A0000}"/>
    <cellStyle name="20% - Accent3 23 7 5 2" xfId="29060" xr:uid="{00000000-0005-0000-0000-0000550A0000}"/>
    <cellStyle name="20% - Accent3 23 7 5 3" xfId="32486" xr:uid="{00000000-0005-0000-0000-0000560A0000}"/>
    <cellStyle name="20% - Accent3 23 7 6" xfId="29054" xr:uid="{00000000-0005-0000-0000-0000570A0000}"/>
    <cellStyle name="20% - Accent3 23 7 7" xfId="32480" xr:uid="{00000000-0005-0000-0000-0000580A0000}"/>
    <cellStyle name="20% - Accent3 23 8" xfId="1117" xr:uid="{00000000-0005-0000-0000-0000590A0000}"/>
    <cellStyle name="20% - Accent3 23 8 2" xfId="1118" xr:uid="{00000000-0005-0000-0000-00005A0A0000}"/>
    <cellStyle name="20% - Accent3 23 8 2 2" xfId="29062" xr:uid="{00000000-0005-0000-0000-00005B0A0000}"/>
    <cellStyle name="20% - Accent3 23 8 2 3" xfId="32488" xr:uid="{00000000-0005-0000-0000-00005C0A0000}"/>
    <cellStyle name="20% - Accent3 23 8 3" xfId="1119" xr:uid="{00000000-0005-0000-0000-00005D0A0000}"/>
    <cellStyle name="20% - Accent3 23 8 3 2" xfId="29063" xr:uid="{00000000-0005-0000-0000-00005E0A0000}"/>
    <cellStyle name="20% - Accent3 23 8 3 3" xfId="32489" xr:uid="{00000000-0005-0000-0000-00005F0A0000}"/>
    <cellStyle name="20% - Accent3 23 8 4" xfId="29061" xr:uid="{00000000-0005-0000-0000-0000600A0000}"/>
    <cellStyle name="20% - Accent3 23 8 5" xfId="32487" xr:uid="{00000000-0005-0000-0000-0000610A0000}"/>
    <cellStyle name="20% - Accent3 23 9" xfId="1120" xr:uid="{00000000-0005-0000-0000-0000620A0000}"/>
    <cellStyle name="20% - Accent3 23 9 2" xfId="29064" xr:uid="{00000000-0005-0000-0000-0000630A0000}"/>
    <cellStyle name="20% - Accent3 23 9 3" xfId="32490" xr:uid="{00000000-0005-0000-0000-0000640A0000}"/>
    <cellStyle name="20% - Accent3 24" xfId="1121" xr:uid="{00000000-0005-0000-0000-0000650A0000}"/>
    <cellStyle name="20% - Accent3 24 10" xfId="1122" xr:uid="{00000000-0005-0000-0000-0000660A0000}"/>
    <cellStyle name="20% - Accent3 24 10 2" xfId="29066" xr:uid="{00000000-0005-0000-0000-0000670A0000}"/>
    <cellStyle name="20% - Accent3 24 10 3" xfId="32492" xr:uid="{00000000-0005-0000-0000-0000680A0000}"/>
    <cellStyle name="20% - Accent3 24 11" xfId="1123" xr:uid="{00000000-0005-0000-0000-0000690A0000}"/>
    <cellStyle name="20% - Accent3 24 11 2" xfId="29067" xr:uid="{00000000-0005-0000-0000-00006A0A0000}"/>
    <cellStyle name="20% - Accent3 24 11 3" xfId="32493" xr:uid="{00000000-0005-0000-0000-00006B0A0000}"/>
    <cellStyle name="20% - Accent3 24 12" xfId="1124" xr:uid="{00000000-0005-0000-0000-00006C0A0000}"/>
    <cellStyle name="20% - Accent3 24 12 2" xfId="29068" xr:uid="{00000000-0005-0000-0000-00006D0A0000}"/>
    <cellStyle name="20% - Accent3 24 12 3" xfId="32494" xr:uid="{00000000-0005-0000-0000-00006E0A0000}"/>
    <cellStyle name="20% - Accent3 24 13" xfId="29065" xr:uid="{00000000-0005-0000-0000-00006F0A0000}"/>
    <cellStyle name="20% - Accent3 24 14" xfId="32491" xr:uid="{00000000-0005-0000-0000-0000700A0000}"/>
    <cellStyle name="20% - Accent3 24 2" xfId="1125" xr:uid="{00000000-0005-0000-0000-0000710A0000}"/>
    <cellStyle name="20% - Accent3 24 2 2" xfId="1126" xr:uid="{00000000-0005-0000-0000-0000720A0000}"/>
    <cellStyle name="20% - Accent3 24 2 2 2" xfId="1127" xr:uid="{00000000-0005-0000-0000-0000730A0000}"/>
    <cellStyle name="20% - Accent3 24 2 2 2 2" xfId="29070" xr:uid="{00000000-0005-0000-0000-0000740A0000}"/>
    <cellStyle name="20% - Accent3 24 2 2 2 3" xfId="32496" xr:uid="{00000000-0005-0000-0000-0000750A0000}"/>
    <cellStyle name="20% - Accent3 24 2 2 3" xfId="1128" xr:uid="{00000000-0005-0000-0000-0000760A0000}"/>
    <cellStyle name="20% - Accent3 24 2 2 3 2" xfId="29071" xr:uid="{00000000-0005-0000-0000-0000770A0000}"/>
    <cellStyle name="20% - Accent3 24 2 2 3 3" xfId="32497" xr:uid="{00000000-0005-0000-0000-0000780A0000}"/>
    <cellStyle name="20% - Accent3 24 2 2 4" xfId="29069" xr:uid="{00000000-0005-0000-0000-0000790A0000}"/>
    <cellStyle name="20% - Accent3 24 2 2 5" xfId="32495" xr:uid="{00000000-0005-0000-0000-00007A0A0000}"/>
    <cellStyle name="20% - Accent3 24 3" xfId="1129" xr:uid="{00000000-0005-0000-0000-00007B0A0000}"/>
    <cellStyle name="20% - Accent3 24 3 2" xfId="1130" xr:uid="{00000000-0005-0000-0000-00007C0A0000}"/>
    <cellStyle name="20% - Accent3 24 3 2 2" xfId="1131" xr:uid="{00000000-0005-0000-0000-00007D0A0000}"/>
    <cellStyle name="20% - Accent3 24 3 2 2 2" xfId="29073" xr:uid="{00000000-0005-0000-0000-00007E0A0000}"/>
    <cellStyle name="20% - Accent3 24 3 2 2 3" xfId="32499" xr:uid="{00000000-0005-0000-0000-00007F0A0000}"/>
    <cellStyle name="20% - Accent3 24 3 2 3" xfId="1132" xr:uid="{00000000-0005-0000-0000-0000800A0000}"/>
    <cellStyle name="20% - Accent3 24 3 2 3 2" xfId="29074" xr:uid="{00000000-0005-0000-0000-0000810A0000}"/>
    <cellStyle name="20% - Accent3 24 3 2 3 3" xfId="32500" xr:uid="{00000000-0005-0000-0000-0000820A0000}"/>
    <cellStyle name="20% - Accent3 24 3 2 4" xfId="29072" xr:uid="{00000000-0005-0000-0000-0000830A0000}"/>
    <cellStyle name="20% - Accent3 24 3 2 5" xfId="32498" xr:uid="{00000000-0005-0000-0000-0000840A0000}"/>
    <cellStyle name="20% - Accent3 24 4" xfId="1133" xr:uid="{00000000-0005-0000-0000-0000850A0000}"/>
    <cellStyle name="20% - Accent3 24 5" xfId="1134" xr:uid="{00000000-0005-0000-0000-0000860A0000}"/>
    <cellStyle name="20% - Accent3 24 6" xfId="1135" xr:uid="{00000000-0005-0000-0000-0000870A0000}"/>
    <cellStyle name="20% - Accent3 24 7" xfId="1136" xr:uid="{00000000-0005-0000-0000-0000880A0000}"/>
    <cellStyle name="20% - Accent3 24 7 2" xfId="1137" xr:uid="{00000000-0005-0000-0000-0000890A0000}"/>
    <cellStyle name="20% - Accent3 24 7 2 2" xfId="1138" xr:uid="{00000000-0005-0000-0000-00008A0A0000}"/>
    <cellStyle name="20% - Accent3 24 7 2 2 2" xfId="29077" xr:uid="{00000000-0005-0000-0000-00008B0A0000}"/>
    <cellStyle name="20% - Accent3 24 7 2 2 3" xfId="32503" xr:uid="{00000000-0005-0000-0000-00008C0A0000}"/>
    <cellStyle name="20% - Accent3 24 7 2 3" xfId="1139" xr:uid="{00000000-0005-0000-0000-00008D0A0000}"/>
    <cellStyle name="20% - Accent3 24 7 2 3 2" xfId="29078" xr:uid="{00000000-0005-0000-0000-00008E0A0000}"/>
    <cellStyle name="20% - Accent3 24 7 2 3 3" xfId="32504" xr:uid="{00000000-0005-0000-0000-00008F0A0000}"/>
    <cellStyle name="20% - Accent3 24 7 2 4" xfId="29076" xr:uid="{00000000-0005-0000-0000-0000900A0000}"/>
    <cellStyle name="20% - Accent3 24 7 2 5" xfId="32502" xr:uid="{00000000-0005-0000-0000-0000910A0000}"/>
    <cellStyle name="20% - Accent3 24 7 3" xfId="1140" xr:uid="{00000000-0005-0000-0000-0000920A0000}"/>
    <cellStyle name="20% - Accent3 24 7 3 2" xfId="29079" xr:uid="{00000000-0005-0000-0000-0000930A0000}"/>
    <cellStyle name="20% - Accent3 24 7 3 3" xfId="32505" xr:uid="{00000000-0005-0000-0000-0000940A0000}"/>
    <cellStyle name="20% - Accent3 24 7 4" xfId="1141" xr:uid="{00000000-0005-0000-0000-0000950A0000}"/>
    <cellStyle name="20% - Accent3 24 7 4 2" xfId="29080" xr:uid="{00000000-0005-0000-0000-0000960A0000}"/>
    <cellStyle name="20% - Accent3 24 7 4 3" xfId="32506" xr:uid="{00000000-0005-0000-0000-0000970A0000}"/>
    <cellStyle name="20% - Accent3 24 7 5" xfId="1142" xr:uid="{00000000-0005-0000-0000-0000980A0000}"/>
    <cellStyle name="20% - Accent3 24 7 5 2" xfId="29081" xr:uid="{00000000-0005-0000-0000-0000990A0000}"/>
    <cellStyle name="20% - Accent3 24 7 5 3" xfId="32507" xr:uid="{00000000-0005-0000-0000-00009A0A0000}"/>
    <cellStyle name="20% - Accent3 24 7 6" xfId="29075" xr:uid="{00000000-0005-0000-0000-00009B0A0000}"/>
    <cellStyle name="20% - Accent3 24 7 7" xfId="32501" xr:uid="{00000000-0005-0000-0000-00009C0A0000}"/>
    <cellStyle name="20% - Accent3 24 8" xfId="1143" xr:uid="{00000000-0005-0000-0000-00009D0A0000}"/>
    <cellStyle name="20% - Accent3 24 8 2" xfId="1144" xr:uid="{00000000-0005-0000-0000-00009E0A0000}"/>
    <cellStyle name="20% - Accent3 24 8 2 2" xfId="29083" xr:uid="{00000000-0005-0000-0000-00009F0A0000}"/>
    <cellStyle name="20% - Accent3 24 8 2 3" xfId="32509" xr:uid="{00000000-0005-0000-0000-0000A00A0000}"/>
    <cellStyle name="20% - Accent3 24 8 3" xfId="1145" xr:uid="{00000000-0005-0000-0000-0000A10A0000}"/>
    <cellStyle name="20% - Accent3 24 8 3 2" xfId="29084" xr:uid="{00000000-0005-0000-0000-0000A20A0000}"/>
    <cellStyle name="20% - Accent3 24 8 3 3" xfId="32510" xr:uid="{00000000-0005-0000-0000-0000A30A0000}"/>
    <cellStyle name="20% - Accent3 24 8 4" xfId="1146" xr:uid="{00000000-0005-0000-0000-0000A40A0000}"/>
    <cellStyle name="20% - Accent3 24 8 4 2" xfId="29085" xr:uid="{00000000-0005-0000-0000-0000A50A0000}"/>
    <cellStyle name="20% - Accent3 24 8 4 3" xfId="32511" xr:uid="{00000000-0005-0000-0000-0000A60A0000}"/>
    <cellStyle name="20% - Accent3 24 8 5" xfId="1147" xr:uid="{00000000-0005-0000-0000-0000A70A0000}"/>
    <cellStyle name="20% - Accent3 24 8 5 2" xfId="29086" xr:uid="{00000000-0005-0000-0000-0000A80A0000}"/>
    <cellStyle name="20% - Accent3 24 8 5 3" xfId="32512" xr:uid="{00000000-0005-0000-0000-0000A90A0000}"/>
    <cellStyle name="20% - Accent3 24 8 6" xfId="29082" xr:uid="{00000000-0005-0000-0000-0000AA0A0000}"/>
    <cellStyle name="20% - Accent3 24 8 7" xfId="32508" xr:uid="{00000000-0005-0000-0000-0000AB0A0000}"/>
    <cellStyle name="20% - Accent3 24 9" xfId="1148" xr:uid="{00000000-0005-0000-0000-0000AC0A0000}"/>
    <cellStyle name="20% - Accent3 24 9 2" xfId="29087" xr:uid="{00000000-0005-0000-0000-0000AD0A0000}"/>
    <cellStyle name="20% - Accent3 24 9 3" xfId="32513" xr:uid="{00000000-0005-0000-0000-0000AE0A0000}"/>
    <cellStyle name="20% - Accent3 25" xfId="1149" xr:uid="{00000000-0005-0000-0000-0000AF0A0000}"/>
    <cellStyle name="20% - Accent3 25 10" xfId="32514" xr:uid="{00000000-0005-0000-0000-0000B00A0000}"/>
    <cellStyle name="20% - Accent3 25 2" xfId="1150" xr:uid="{00000000-0005-0000-0000-0000B10A0000}"/>
    <cellStyle name="20% - Accent3 25 2 2" xfId="1151" xr:uid="{00000000-0005-0000-0000-0000B20A0000}"/>
    <cellStyle name="20% - Accent3 25 2 2 2" xfId="1152" xr:uid="{00000000-0005-0000-0000-0000B30A0000}"/>
    <cellStyle name="20% - Accent3 25 2 2 2 2" xfId="29090" xr:uid="{00000000-0005-0000-0000-0000B40A0000}"/>
    <cellStyle name="20% - Accent3 25 2 2 2 3" xfId="32516" xr:uid="{00000000-0005-0000-0000-0000B50A0000}"/>
    <cellStyle name="20% - Accent3 25 2 2 3" xfId="1153" xr:uid="{00000000-0005-0000-0000-0000B60A0000}"/>
    <cellStyle name="20% - Accent3 25 2 2 3 2" xfId="29091" xr:uid="{00000000-0005-0000-0000-0000B70A0000}"/>
    <cellStyle name="20% - Accent3 25 2 2 3 3" xfId="32517" xr:uid="{00000000-0005-0000-0000-0000B80A0000}"/>
    <cellStyle name="20% - Accent3 25 2 2 4" xfId="29089" xr:uid="{00000000-0005-0000-0000-0000B90A0000}"/>
    <cellStyle name="20% - Accent3 25 2 2 5" xfId="32515" xr:uid="{00000000-0005-0000-0000-0000BA0A0000}"/>
    <cellStyle name="20% - Accent3 25 3" xfId="1154" xr:uid="{00000000-0005-0000-0000-0000BB0A0000}"/>
    <cellStyle name="20% - Accent3 25 3 2" xfId="1155" xr:uid="{00000000-0005-0000-0000-0000BC0A0000}"/>
    <cellStyle name="20% - Accent3 25 3 2 2" xfId="1156" xr:uid="{00000000-0005-0000-0000-0000BD0A0000}"/>
    <cellStyle name="20% - Accent3 25 3 2 2 2" xfId="29094" xr:uid="{00000000-0005-0000-0000-0000BE0A0000}"/>
    <cellStyle name="20% - Accent3 25 3 2 2 3" xfId="32520" xr:uid="{00000000-0005-0000-0000-0000BF0A0000}"/>
    <cellStyle name="20% - Accent3 25 3 2 3" xfId="1157" xr:uid="{00000000-0005-0000-0000-0000C00A0000}"/>
    <cellStyle name="20% - Accent3 25 3 2 3 2" xfId="29095" xr:uid="{00000000-0005-0000-0000-0000C10A0000}"/>
    <cellStyle name="20% - Accent3 25 3 2 3 3" xfId="32521" xr:uid="{00000000-0005-0000-0000-0000C20A0000}"/>
    <cellStyle name="20% - Accent3 25 3 2 4" xfId="1158" xr:uid="{00000000-0005-0000-0000-0000C30A0000}"/>
    <cellStyle name="20% - Accent3 25 3 2 4 2" xfId="29096" xr:uid="{00000000-0005-0000-0000-0000C40A0000}"/>
    <cellStyle name="20% - Accent3 25 3 2 4 3" xfId="32522" xr:uid="{00000000-0005-0000-0000-0000C50A0000}"/>
    <cellStyle name="20% - Accent3 25 3 2 5" xfId="1159" xr:uid="{00000000-0005-0000-0000-0000C60A0000}"/>
    <cellStyle name="20% - Accent3 25 3 2 5 2" xfId="29097" xr:uid="{00000000-0005-0000-0000-0000C70A0000}"/>
    <cellStyle name="20% - Accent3 25 3 2 5 3" xfId="32523" xr:uid="{00000000-0005-0000-0000-0000C80A0000}"/>
    <cellStyle name="20% - Accent3 25 3 2 6" xfId="29093" xr:uid="{00000000-0005-0000-0000-0000C90A0000}"/>
    <cellStyle name="20% - Accent3 25 3 2 7" xfId="32519" xr:uid="{00000000-0005-0000-0000-0000CA0A0000}"/>
    <cellStyle name="20% - Accent3 25 3 3" xfId="1160" xr:uid="{00000000-0005-0000-0000-0000CB0A0000}"/>
    <cellStyle name="20% - Accent3 25 3 3 2" xfId="29098" xr:uid="{00000000-0005-0000-0000-0000CC0A0000}"/>
    <cellStyle name="20% - Accent3 25 3 3 3" xfId="32524" xr:uid="{00000000-0005-0000-0000-0000CD0A0000}"/>
    <cellStyle name="20% - Accent3 25 3 4" xfId="1161" xr:uid="{00000000-0005-0000-0000-0000CE0A0000}"/>
    <cellStyle name="20% - Accent3 25 3 4 2" xfId="29099" xr:uid="{00000000-0005-0000-0000-0000CF0A0000}"/>
    <cellStyle name="20% - Accent3 25 3 4 3" xfId="32525" xr:uid="{00000000-0005-0000-0000-0000D00A0000}"/>
    <cellStyle name="20% - Accent3 25 3 5" xfId="1162" xr:uid="{00000000-0005-0000-0000-0000D10A0000}"/>
    <cellStyle name="20% - Accent3 25 3 5 2" xfId="29100" xr:uid="{00000000-0005-0000-0000-0000D20A0000}"/>
    <cellStyle name="20% - Accent3 25 3 5 3" xfId="32526" xr:uid="{00000000-0005-0000-0000-0000D30A0000}"/>
    <cellStyle name="20% - Accent3 25 3 6" xfId="1163" xr:uid="{00000000-0005-0000-0000-0000D40A0000}"/>
    <cellStyle name="20% - Accent3 25 3 6 2" xfId="29101" xr:uid="{00000000-0005-0000-0000-0000D50A0000}"/>
    <cellStyle name="20% - Accent3 25 3 6 3" xfId="32527" xr:uid="{00000000-0005-0000-0000-0000D60A0000}"/>
    <cellStyle name="20% - Accent3 25 3 7" xfId="29092" xr:uid="{00000000-0005-0000-0000-0000D70A0000}"/>
    <cellStyle name="20% - Accent3 25 3 8" xfId="32518" xr:uid="{00000000-0005-0000-0000-0000D80A0000}"/>
    <cellStyle name="20% - Accent3 25 4" xfId="1164" xr:uid="{00000000-0005-0000-0000-0000D90A0000}"/>
    <cellStyle name="20% - Accent3 25 4 2" xfId="1165" xr:uid="{00000000-0005-0000-0000-0000DA0A0000}"/>
    <cellStyle name="20% - Accent3 25 4 2 2" xfId="29103" xr:uid="{00000000-0005-0000-0000-0000DB0A0000}"/>
    <cellStyle name="20% - Accent3 25 4 2 3" xfId="32529" xr:uid="{00000000-0005-0000-0000-0000DC0A0000}"/>
    <cellStyle name="20% - Accent3 25 4 3" xfId="1166" xr:uid="{00000000-0005-0000-0000-0000DD0A0000}"/>
    <cellStyle name="20% - Accent3 25 4 3 2" xfId="29104" xr:uid="{00000000-0005-0000-0000-0000DE0A0000}"/>
    <cellStyle name="20% - Accent3 25 4 3 3" xfId="32530" xr:uid="{00000000-0005-0000-0000-0000DF0A0000}"/>
    <cellStyle name="20% - Accent3 25 4 4" xfId="1167" xr:uid="{00000000-0005-0000-0000-0000E00A0000}"/>
    <cellStyle name="20% - Accent3 25 4 4 2" xfId="29105" xr:uid="{00000000-0005-0000-0000-0000E10A0000}"/>
    <cellStyle name="20% - Accent3 25 4 4 3" xfId="32531" xr:uid="{00000000-0005-0000-0000-0000E20A0000}"/>
    <cellStyle name="20% - Accent3 25 4 5" xfId="1168" xr:uid="{00000000-0005-0000-0000-0000E30A0000}"/>
    <cellStyle name="20% - Accent3 25 4 5 2" xfId="29106" xr:uid="{00000000-0005-0000-0000-0000E40A0000}"/>
    <cellStyle name="20% - Accent3 25 4 5 3" xfId="32532" xr:uid="{00000000-0005-0000-0000-0000E50A0000}"/>
    <cellStyle name="20% - Accent3 25 4 6" xfId="29102" xr:uid="{00000000-0005-0000-0000-0000E60A0000}"/>
    <cellStyle name="20% - Accent3 25 4 7" xfId="32528" xr:uid="{00000000-0005-0000-0000-0000E70A0000}"/>
    <cellStyle name="20% - Accent3 25 5" xfId="1169" xr:uid="{00000000-0005-0000-0000-0000E80A0000}"/>
    <cellStyle name="20% - Accent3 25 5 2" xfId="29107" xr:uid="{00000000-0005-0000-0000-0000E90A0000}"/>
    <cellStyle name="20% - Accent3 25 5 3" xfId="32533" xr:uid="{00000000-0005-0000-0000-0000EA0A0000}"/>
    <cellStyle name="20% - Accent3 25 6" xfId="1170" xr:uid="{00000000-0005-0000-0000-0000EB0A0000}"/>
    <cellStyle name="20% - Accent3 25 6 2" xfId="29108" xr:uid="{00000000-0005-0000-0000-0000EC0A0000}"/>
    <cellStyle name="20% - Accent3 25 6 3" xfId="32534" xr:uid="{00000000-0005-0000-0000-0000ED0A0000}"/>
    <cellStyle name="20% - Accent3 25 7" xfId="1171" xr:uid="{00000000-0005-0000-0000-0000EE0A0000}"/>
    <cellStyle name="20% - Accent3 25 7 2" xfId="29109" xr:uid="{00000000-0005-0000-0000-0000EF0A0000}"/>
    <cellStyle name="20% - Accent3 25 7 3" xfId="32535" xr:uid="{00000000-0005-0000-0000-0000F00A0000}"/>
    <cellStyle name="20% - Accent3 25 8" xfId="1172" xr:uid="{00000000-0005-0000-0000-0000F10A0000}"/>
    <cellStyle name="20% - Accent3 25 8 2" xfId="29110" xr:uid="{00000000-0005-0000-0000-0000F20A0000}"/>
    <cellStyle name="20% - Accent3 25 8 3" xfId="32536" xr:uid="{00000000-0005-0000-0000-0000F30A0000}"/>
    <cellStyle name="20% - Accent3 25 9" xfId="29088" xr:uid="{00000000-0005-0000-0000-0000F40A0000}"/>
    <cellStyle name="20% - Accent3 26" xfId="1173" xr:uid="{00000000-0005-0000-0000-0000F50A0000}"/>
    <cellStyle name="20% - Accent3 26 10" xfId="32537" xr:uid="{00000000-0005-0000-0000-0000F60A0000}"/>
    <cellStyle name="20% - Accent3 26 2" xfId="1174" xr:uid="{00000000-0005-0000-0000-0000F70A0000}"/>
    <cellStyle name="20% - Accent3 26 2 2" xfId="1175" xr:uid="{00000000-0005-0000-0000-0000F80A0000}"/>
    <cellStyle name="20% - Accent3 26 2 2 2" xfId="1176" xr:uid="{00000000-0005-0000-0000-0000F90A0000}"/>
    <cellStyle name="20% - Accent3 26 2 2 2 2" xfId="29113" xr:uid="{00000000-0005-0000-0000-0000FA0A0000}"/>
    <cellStyle name="20% - Accent3 26 2 2 2 3" xfId="32539" xr:uid="{00000000-0005-0000-0000-0000FB0A0000}"/>
    <cellStyle name="20% - Accent3 26 2 2 3" xfId="1177" xr:uid="{00000000-0005-0000-0000-0000FC0A0000}"/>
    <cellStyle name="20% - Accent3 26 2 2 3 2" xfId="29114" xr:uid="{00000000-0005-0000-0000-0000FD0A0000}"/>
    <cellStyle name="20% - Accent3 26 2 2 3 3" xfId="32540" xr:uid="{00000000-0005-0000-0000-0000FE0A0000}"/>
    <cellStyle name="20% - Accent3 26 2 2 4" xfId="29112" xr:uid="{00000000-0005-0000-0000-0000FF0A0000}"/>
    <cellStyle name="20% - Accent3 26 2 2 5" xfId="32538" xr:uid="{00000000-0005-0000-0000-0000000B0000}"/>
    <cellStyle name="20% - Accent3 26 3" xfId="1178" xr:uid="{00000000-0005-0000-0000-0000010B0000}"/>
    <cellStyle name="20% - Accent3 26 3 2" xfId="1179" xr:uid="{00000000-0005-0000-0000-0000020B0000}"/>
    <cellStyle name="20% - Accent3 26 3 2 2" xfId="1180" xr:uid="{00000000-0005-0000-0000-0000030B0000}"/>
    <cellStyle name="20% - Accent3 26 3 2 2 2" xfId="29117" xr:uid="{00000000-0005-0000-0000-0000040B0000}"/>
    <cellStyle name="20% - Accent3 26 3 2 2 3" xfId="32543" xr:uid="{00000000-0005-0000-0000-0000050B0000}"/>
    <cellStyle name="20% - Accent3 26 3 2 3" xfId="1181" xr:uid="{00000000-0005-0000-0000-0000060B0000}"/>
    <cellStyle name="20% - Accent3 26 3 2 3 2" xfId="29118" xr:uid="{00000000-0005-0000-0000-0000070B0000}"/>
    <cellStyle name="20% - Accent3 26 3 2 3 3" xfId="32544" xr:uid="{00000000-0005-0000-0000-0000080B0000}"/>
    <cellStyle name="20% - Accent3 26 3 2 4" xfId="1182" xr:uid="{00000000-0005-0000-0000-0000090B0000}"/>
    <cellStyle name="20% - Accent3 26 3 2 4 2" xfId="29119" xr:uid="{00000000-0005-0000-0000-00000A0B0000}"/>
    <cellStyle name="20% - Accent3 26 3 2 4 3" xfId="32545" xr:uid="{00000000-0005-0000-0000-00000B0B0000}"/>
    <cellStyle name="20% - Accent3 26 3 2 5" xfId="1183" xr:uid="{00000000-0005-0000-0000-00000C0B0000}"/>
    <cellStyle name="20% - Accent3 26 3 2 5 2" xfId="29120" xr:uid="{00000000-0005-0000-0000-00000D0B0000}"/>
    <cellStyle name="20% - Accent3 26 3 2 5 3" xfId="32546" xr:uid="{00000000-0005-0000-0000-00000E0B0000}"/>
    <cellStyle name="20% - Accent3 26 3 2 6" xfId="29116" xr:uid="{00000000-0005-0000-0000-00000F0B0000}"/>
    <cellStyle name="20% - Accent3 26 3 2 7" xfId="32542" xr:uid="{00000000-0005-0000-0000-0000100B0000}"/>
    <cellStyle name="20% - Accent3 26 3 3" xfId="1184" xr:uid="{00000000-0005-0000-0000-0000110B0000}"/>
    <cellStyle name="20% - Accent3 26 3 3 2" xfId="29121" xr:uid="{00000000-0005-0000-0000-0000120B0000}"/>
    <cellStyle name="20% - Accent3 26 3 3 3" xfId="32547" xr:uid="{00000000-0005-0000-0000-0000130B0000}"/>
    <cellStyle name="20% - Accent3 26 3 4" xfId="1185" xr:uid="{00000000-0005-0000-0000-0000140B0000}"/>
    <cellStyle name="20% - Accent3 26 3 4 2" xfId="29122" xr:uid="{00000000-0005-0000-0000-0000150B0000}"/>
    <cellStyle name="20% - Accent3 26 3 4 3" xfId="32548" xr:uid="{00000000-0005-0000-0000-0000160B0000}"/>
    <cellStyle name="20% - Accent3 26 3 5" xfId="1186" xr:uid="{00000000-0005-0000-0000-0000170B0000}"/>
    <cellStyle name="20% - Accent3 26 3 5 2" xfId="29123" xr:uid="{00000000-0005-0000-0000-0000180B0000}"/>
    <cellStyle name="20% - Accent3 26 3 5 3" xfId="32549" xr:uid="{00000000-0005-0000-0000-0000190B0000}"/>
    <cellStyle name="20% - Accent3 26 3 6" xfId="1187" xr:uid="{00000000-0005-0000-0000-00001A0B0000}"/>
    <cellStyle name="20% - Accent3 26 3 6 2" xfId="29124" xr:uid="{00000000-0005-0000-0000-00001B0B0000}"/>
    <cellStyle name="20% - Accent3 26 3 6 3" xfId="32550" xr:uid="{00000000-0005-0000-0000-00001C0B0000}"/>
    <cellStyle name="20% - Accent3 26 3 7" xfId="29115" xr:uid="{00000000-0005-0000-0000-00001D0B0000}"/>
    <cellStyle name="20% - Accent3 26 3 8" xfId="32541" xr:uid="{00000000-0005-0000-0000-00001E0B0000}"/>
    <cellStyle name="20% - Accent3 26 4" xfId="1188" xr:uid="{00000000-0005-0000-0000-00001F0B0000}"/>
    <cellStyle name="20% - Accent3 26 4 2" xfId="1189" xr:uid="{00000000-0005-0000-0000-0000200B0000}"/>
    <cellStyle name="20% - Accent3 26 4 2 2" xfId="29126" xr:uid="{00000000-0005-0000-0000-0000210B0000}"/>
    <cellStyle name="20% - Accent3 26 4 2 3" xfId="32552" xr:uid="{00000000-0005-0000-0000-0000220B0000}"/>
    <cellStyle name="20% - Accent3 26 4 3" xfId="1190" xr:uid="{00000000-0005-0000-0000-0000230B0000}"/>
    <cellStyle name="20% - Accent3 26 4 3 2" xfId="29127" xr:uid="{00000000-0005-0000-0000-0000240B0000}"/>
    <cellStyle name="20% - Accent3 26 4 3 3" xfId="32553" xr:uid="{00000000-0005-0000-0000-0000250B0000}"/>
    <cellStyle name="20% - Accent3 26 4 4" xfId="1191" xr:uid="{00000000-0005-0000-0000-0000260B0000}"/>
    <cellStyle name="20% - Accent3 26 4 4 2" xfId="29128" xr:uid="{00000000-0005-0000-0000-0000270B0000}"/>
    <cellStyle name="20% - Accent3 26 4 4 3" xfId="32554" xr:uid="{00000000-0005-0000-0000-0000280B0000}"/>
    <cellStyle name="20% - Accent3 26 4 5" xfId="1192" xr:uid="{00000000-0005-0000-0000-0000290B0000}"/>
    <cellStyle name="20% - Accent3 26 4 5 2" xfId="29129" xr:uid="{00000000-0005-0000-0000-00002A0B0000}"/>
    <cellStyle name="20% - Accent3 26 4 5 3" xfId="32555" xr:uid="{00000000-0005-0000-0000-00002B0B0000}"/>
    <cellStyle name="20% - Accent3 26 4 6" xfId="29125" xr:uid="{00000000-0005-0000-0000-00002C0B0000}"/>
    <cellStyle name="20% - Accent3 26 4 7" xfId="32551" xr:uid="{00000000-0005-0000-0000-00002D0B0000}"/>
    <cellStyle name="20% - Accent3 26 5" xfId="1193" xr:uid="{00000000-0005-0000-0000-00002E0B0000}"/>
    <cellStyle name="20% - Accent3 26 5 2" xfId="29130" xr:uid="{00000000-0005-0000-0000-00002F0B0000}"/>
    <cellStyle name="20% - Accent3 26 5 3" xfId="32556" xr:uid="{00000000-0005-0000-0000-0000300B0000}"/>
    <cellStyle name="20% - Accent3 26 6" xfId="1194" xr:uid="{00000000-0005-0000-0000-0000310B0000}"/>
    <cellStyle name="20% - Accent3 26 6 2" xfId="29131" xr:uid="{00000000-0005-0000-0000-0000320B0000}"/>
    <cellStyle name="20% - Accent3 26 6 3" xfId="32557" xr:uid="{00000000-0005-0000-0000-0000330B0000}"/>
    <cellStyle name="20% - Accent3 26 7" xfId="1195" xr:uid="{00000000-0005-0000-0000-0000340B0000}"/>
    <cellStyle name="20% - Accent3 26 7 2" xfId="29132" xr:uid="{00000000-0005-0000-0000-0000350B0000}"/>
    <cellStyle name="20% - Accent3 26 7 3" xfId="32558" xr:uid="{00000000-0005-0000-0000-0000360B0000}"/>
    <cellStyle name="20% - Accent3 26 8" xfId="1196" xr:uid="{00000000-0005-0000-0000-0000370B0000}"/>
    <cellStyle name="20% - Accent3 26 8 2" xfId="29133" xr:uid="{00000000-0005-0000-0000-0000380B0000}"/>
    <cellStyle name="20% - Accent3 26 8 3" xfId="32559" xr:uid="{00000000-0005-0000-0000-0000390B0000}"/>
    <cellStyle name="20% - Accent3 26 9" xfId="29111" xr:uid="{00000000-0005-0000-0000-00003A0B0000}"/>
    <cellStyle name="20% - Accent3 27" xfId="1197" xr:uid="{00000000-0005-0000-0000-00003B0B0000}"/>
    <cellStyle name="20% - Accent3 27 10" xfId="32560" xr:uid="{00000000-0005-0000-0000-00003C0B0000}"/>
    <cellStyle name="20% - Accent3 27 2" xfId="1198" xr:uid="{00000000-0005-0000-0000-00003D0B0000}"/>
    <cellStyle name="20% - Accent3 27 2 2" xfId="1199" xr:uid="{00000000-0005-0000-0000-00003E0B0000}"/>
    <cellStyle name="20% - Accent3 27 2 2 2" xfId="1200" xr:uid="{00000000-0005-0000-0000-00003F0B0000}"/>
    <cellStyle name="20% - Accent3 27 2 2 2 2" xfId="29136" xr:uid="{00000000-0005-0000-0000-0000400B0000}"/>
    <cellStyle name="20% - Accent3 27 2 2 2 3" xfId="32562" xr:uid="{00000000-0005-0000-0000-0000410B0000}"/>
    <cellStyle name="20% - Accent3 27 2 2 3" xfId="1201" xr:uid="{00000000-0005-0000-0000-0000420B0000}"/>
    <cellStyle name="20% - Accent3 27 2 2 3 2" xfId="29137" xr:uid="{00000000-0005-0000-0000-0000430B0000}"/>
    <cellStyle name="20% - Accent3 27 2 2 3 3" xfId="32563" xr:uid="{00000000-0005-0000-0000-0000440B0000}"/>
    <cellStyle name="20% - Accent3 27 2 2 4" xfId="29135" xr:uid="{00000000-0005-0000-0000-0000450B0000}"/>
    <cellStyle name="20% - Accent3 27 2 2 5" xfId="32561" xr:uid="{00000000-0005-0000-0000-0000460B0000}"/>
    <cellStyle name="20% - Accent3 27 3" xfId="1202" xr:uid="{00000000-0005-0000-0000-0000470B0000}"/>
    <cellStyle name="20% - Accent3 27 3 2" xfId="1203" xr:uid="{00000000-0005-0000-0000-0000480B0000}"/>
    <cellStyle name="20% - Accent3 27 3 2 2" xfId="1204" xr:uid="{00000000-0005-0000-0000-0000490B0000}"/>
    <cellStyle name="20% - Accent3 27 3 2 2 2" xfId="29140" xr:uid="{00000000-0005-0000-0000-00004A0B0000}"/>
    <cellStyle name="20% - Accent3 27 3 2 2 3" xfId="32566" xr:uid="{00000000-0005-0000-0000-00004B0B0000}"/>
    <cellStyle name="20% - Accent3 27 3 2 3" xfId="1205" xr:uid="{00000000-0005-0000-0000-00004C0B0000}"/>
    <cellStyle name="20% - Accent3 27 3 2 3 2" xfId="29141" xr:uid="{00000000-0005-0000-0000-00004D0B0000}"/>
    <cellStyle name="20% - Accent3 27 3 2 3 3" xfId="32567" xr:uid="{00000000-0005-0000-0000-00004E0B0000}"/>
    <cellStyle name="20% - Accent3 27 3 2 4" xfId="1206" xr:uid="{00000000-0005-0000-0000-00004F0B0000}"/>
    <cellStyle name="20% - Accent3 27 3 2 4 2" xfId="29142" xr:uid="{00000000-0005-0000-0000-0000500B0000}"/>
    <cellStyle name="20% - Accent3 27 3 2 4 3" xfId="32568" xr:uid="{00000000-0005-0000-0000-0000510B0000}"/>
    <cellStyle name="20% - Accent3 27 3 2 5" xfId="1207" xr:uid="{00000000-0005-0000-0000-0000520B0000}"/>
    <cellStyle name="20% - Accent3 27 3 2 5 2" xfId="29143" xr:uid="{00000000-0005-0000-0000-0000530B0000}"/>
    <cellStyle name="20% - Accent3 27 3 2 5 3" xfId="32569" xr:uid="{00000000-0005-0000-0000-0000540B0000}"/>
    <cellStyle name="20% - Accent3 27 3 2 6" xfId="29139" xr:uid="{00000000-0005-0000-0000-0000550B0000}"/>
    <cellStyle name="20% - Accent3 27 3 2 7" xfId="32565" xr:uid="{00000000-0005-0000-0000-0000560B0000}"/>
    <cellStyle name="20% - Accent3 27 3 3" xfId="1208" xr:uid="{00000000-0005-0000-0000-0000570B0000}"/>
    <cellStyle name="20% - Accent3 27 3 3 2" xfId="29144" xr:uid="{00000000-0005-0000-0000-0000580B0000}"/>
    <cellStyle name="20% - Accent3 27 3 3 3" xfId="32570" xr:uid="{00000000-0005-0000-0000-0000590B0000}"/>
    <cellStyle name="20% - Accent3 27 3 4" xfId="1209" xr:uid="{00000000-0005-0000-0000-00005A0B0000}"/>
    <cellStyle name="20% - Accent3 27 3 4 2" xfId="29145" xr:uid="{00000000-0005-0000-0000-00005B0B0000}"/>
    <cellStyle name="20% - Accent3 27 3 4 3" xfId="32571" xr:uid="{00000000-0005-0000-0000-00005C0B0000}"/>
    <cellStyle name="20% - Accent3 27 3 5" xfId="1210" xr:uid="{00000000-0005-0000-0000-00005D0B0000}"/>
    <cellStyle name="20% - Accent3 27 3 5 2" xfId="29146" xr:uid="{00000000-0005-0000-0000-00005E0B0000}"/>
    <cellStyle name="20% - Accent3 27 3 5 3" xfId="32572" xr:uid="{00000000-0005-0000-0000-00005F0B0000}"/>
    <cellStyle name="20% - Accent3 27 3 6" xfId="1211" xr:uid="{00000000-0005-0000-0000-0000600B0000}"/>
    <cellStyle name="20% - Accent3 27 3 6 2" xfId="29147" xr:uid="{00000000-0005-0000-0000-0000610B0000}"/>
    <cellStyle name="20% - Accent3 27 3 6 3" xfId="32573" xr:uid="{00000000-0005-0000-0000-0000620B0000}"/>
    <cellStyle name="20% - Accent3 27 3 7" xfId="29138" xr:uid="{00000000-0005-0000-0000-0000630B0000}"/>
    <cellStyle name="20% - Accent3 27 3 8" xfId="32564" xr:uid="{00000000-0005-0000-0000-0000640B0000}"/>
    <cellStyle name="20% - Accent3 27 4" xfId="1212" xr:uid="{00000000-0005-0000-0000-0000650B0000}"/>
    <cellStyle name="20% - Accent3 27 4 2" xfId="1213" xr:uid="{00000000-0005-0000-0000-0000660B0000}"/>
    <cellStyle name="20% - Accent3 27 4 2 2" xfId="29149" xr:uid="{00000000-0005-0000-0000-0000670B0000}"/>
    <cellStyle name="20% - Accent3 27 4 2 3" xfId="32575" xr:uid="{00000000-0005-0000-0000-0000680B0000}"/>
    <cellStyle name="20% - Accent3 27 4 3" xfId="1214" xr:uid="{00000000-0005-0000-0000-0000690B0000}"/>
    <cellStyle name="20% - Accent3 27 4 3 2" xfId="29150" xr:uid="{00000000-0005-0000-0000-00006A0B0000}"/>
    <cellStyle name="20% - Accent3 27 4 3 3" xfId="32576" xr:uid="{00000000-0005-0000-0000-00006B0B0000}"/>
    <cellStyle name="20% - Accent3 27 4 4" xfId="1215" xr:uid="{00000000-0005-0000-0000-00006C0B0000}"/>
    <cellStyle name="20% - Accent3 27 4 4 2" xfId="29151" xr:uid="{00000000-0005-0000-0000-00006D0B0000}"/>
    <cellStyle name="20% - Accent3 27 4 4 3" xfId="32577" xr:uid="{00000000-0005-0000-0000-00006E0B0000}"/>
    <cellStyle name="20% - Accent3 27 4 5" xfId="1216" xr:uid="{00000000-0005-0000-0000-00006F0B0000}"/>
    <cellStyle name="20% - Accent3 27 4 5 2" xfId="29152" xr:uid="{00000000-0005-0000-0000-0000700B0000}"/>
    <cellStyle name="20% - Accent3 27 4 5 3" xfId="32578" xr:uid="{00000000-0005-0000-0000-0000710B0000}"/>
    <cellStyle name="20% - Accent3 27 4 6" xfId="29148" xr:uid="{00000000-0005-0000-0000-0000720B0000}"/>
    <cellStyle name="20% - Accent3 27 4 7" xfId="32574" xr:uid="{00000000-0005-0000-0000-0000730B0000}"/>
    <cellStyle name="20% - Accent3 27 5" xfId="1217" xr:uid="{00000000-0005-0000-0000-0000740B0000}"/>
    <cellStyle name="20% - Accent3 27 5 2" xfId="29153" xr:uid="{00000000-0005-0000-0000-0000750B0000}"/>
    <cellStyle name="20% - Accent3 27 5 3" xfId="32579" xr:uid="{00000000-0005-0000-0000-0000760B0000}"/>
    <cellStyle name="20% - Accent3 27 6" xfId="1218" xr:uid="{00000000-0005-0000-0000-0000770B0000}"/>
    <cellStyle name="20% - Accent3 27 6 2" xfId="29154" xr:uid="{00000000-0005-0000-0000-0000780B0000}"/>
    <cellStyle name="20% - Accent3 27 6 3" xfId="32580" xr:uid="{00000000-0005-0000-0000-0000790B0000}"/>
    <cellStyle name="20% - Accent3 27 7" xfId="1219" xr:uid="{00000000-0005-0000-0000-00007A0B0000}"/>
    <cellStyle name="20% - Accent3 27 7 2" xfId="29155" xr:uid="{00000000-0005-0000-0000-00007B0B0000}"/>
    <cellStyle name="20% - Accent3 27 7 3" xfId="32581" xr:uid="{00000000-0005-0000-0000-00007C0B0000}"/>
    <cellStyle name="20% - Accent3 27 8" xfId="1220" xr:uid="{00000000-0005-0000-0000-00007D0B0000}"/>
    <cellStyle name="20% - Accent3 27 8 2" xfId="29156" xr:uid="{00000000-0005-0000-0000-00007E0B0000}"/>
    <cellStyle name="20% - Accent3 27 8 3" xfId="32582" xr:uid="{00000000-0005-0000-0000-00007F0B0000}"/>
    <cellStyle name="20% - Accent3 27 9" xfId="29134" xr:uid="{00000000-0005-0000-0000-0000800B0000}"/>
    <cellStyle name="20% - Accent3 28" xfId="1221" xr:uid="{00000000-0005-0000-0000-0000810B0000}"/>
    <cellStyle name="20% - Accent3 29" xfId="1222" xr:uid="{00000000-0005-0000-0000-0000820B0000}"/>
    <cellStyle name="20% - Accent3 3" xfId="1223" xr:uid="{00000000-0005-0000-0000-0000830B0000}"/>
    <cellStyle name="20% - Accent3 30" xfId="1224" xr:uid="{00000000-0005-0000-0000-0000840B0000}"/>
    <cellStyle name="20% - Accent3 31" xfId="1225" xr:uid="{00000000-0005-0000-0000-0000850B0000}"/>
    <cellStyle name="20% - Accent3 32" xfId="1226" xr:uid="{00000000-0005-0000-0000-0000860B0000}"/>
    <cellStyle name="20% - Accent3 33" xfId="1227" xr:uid="{00000000-0005-0000-0000-0000870B0000}"/>
    <cellStyle name="20% - Accent3 34" xfId="1228" xr:uid="{00000000-0005-0000-0000-0000880B0000}"/>
    <cellStyle name="20% - Accent3 35" xfId="1229" xr:uid="{00000000-0005-0000-0000-0000890B0000}"/>
    <cellStyle name="20% - Accent3 4" xfId="1230" xr:uid="{00000000-0005-0000-0000-00008A0B0000}"/>
    <cellStyle name="20% - Accent3 5" xfId="1231" xr:uid="{00000000-0005-0000-0000-00008B0B0000}"/>
    <cellStyle name="20% - Accent3 6" xfId="1232" xr:uid="{00000000-0005-0000-0000-00008C0B0000}"/>
    <cellStyle name="20% - Accent3 7" xfId="1233" xr:uid="{00000000-0005-0000-0000-00008D0B0000}"/>
    <cellStyle name="20% - Accent3 8" xfId="1234" xr:uid="{00000000-0005-0000-0000-00008E0B0000}"/>
    <cellStyle name="20% - Accent3 9" xfId="1235" xr:uid="{00000000-0005-0000-0000-00008F0B0000}"/>
    <cellStyle name="20% - Accent4 10" xfId="1236" xr:uid="{00000000-0005-0000-0000-0000900B0000}"/>
    <cellStyle name="20% - Accent4 11" xfId="1237" xr:uid="{00000000-0005-0000-0000-0000910B0000}"/>
    <cellStyle name="20% - Accent4 12" xfId="1238" xr:uid="{00000000-0005-0000-0000-0000920B0000}"/>
    <cellStyle name="20% - Accent4 13" xfId="1239" xr:uid="{00000000-0005-0000-0000-0000930B0000}"/>
    <cellStyle name="20% - Accent4 14" xfId="1240" xr:uid="{00000000-0005-0000-0000-0000940B0000}"/>
    <cellStyle name="20% - Accent4 15" xfId="1241" xr:uid="{00000000-0005-0000-0000-0000950B0000}"/>
    <cellStyle name="20% - Accent4 16" xfId="1242" xr:uid="{00000000-0005-0000-0000-0000960B0000}"/>
    <cellStyle name="20% - Accent4 17" xfId="1243" xr:uid="{00000000-0005-0000-0000-0000970B0000}"/>
    <cellStyle name="20% - Accent4 18" xfId="1244" xr:uid="{00000000-0005-0000-0000-0000980B0000}"/>
    <cellStyle name="20% - Accent4 19" xfId="1245" xr:uid="{00000000-0005-0000-0000-0000990B0000}"/>
    <cellStyle name="20% - Accent4 2" xfId="5" xr:uid="{00000000-0005-0000-0000-00009A0B0000}"/>
    <cellStyle name="20% - Accent4 2 10" xfId="1247" xr:uid="{00000000-0005-0000-0000-00009B0B0000}"/>
    <cellStyle name="20% - Accent4 2 11" xfId="1248" xr:uid="{00000000-0005-0000-0000-00009C0B0000}"/>
    <cellStyle name="20% - Accent4 2 12" xfId="1249" xr:uid="{00000000-0005-0000-0000-00009D0B0000}"/>
    <cellStyle name="20% - Accent4 2 13" xfId="1250" xr:uid="{00000000-0005-0000-0000-00009E0B0000}"/>
    <cellStyle name="20% - Accent4 2 14" xfId="1246" xr:uid="{00000000-0005-0000-0000-00009F0B0000}"/>
    <cellStyle name="20% - Accent4 2 2" xfId="1251" xr:uid="{00000000-0005-0000-0000-0000A00B0000}"/>
    <cellStyle name="20% - Accent4 2 3" xfId="1252" xr:uid="{00000000-0005-0000-0000-0000A10B0000}"/>
    <cellStyle name="20% - Accent4 2 4" xfId="1253" xr:uid="{00000000-0005-0000-0000-0000A20B0000}"/>
    <cellStyle name="20% - Accent4 2 5" xfId="1254" xr:uid="{00000000-0005-0000-0000-0000A30B0000}"/>
    <cellStyle name="20% - Accent4 2 6" xfId="1255" xr:uid="{00000000-0005-0000-0000-0000A40B0000}"/>
    <cellStyle name="20% - Accent4 2 7" xfId="1256" xr:uid="{00000000-0005-0000-0000-0000A50B0000}"/>
    <cellStyle name="20% - Accent4 2 8" xfId="1257" xr:uid="{00000000-0005-0000-0000-0000A60B0000}"/>
    <cellStyle name="20% - Accent4 2 9" xfId="1258" xr:uid="{00000000-0005-0000-0000-0000A70B0000}"/>
    <cellStyle name="20% - Accent4 20" xfId="1259" xr:uid="{00000000-0005-0000-0000-0000A80B0000}"/>
    <cellStyle name="20% - Accent4 21" xfId="1260" xr:uid="{00000000-0005-0000-0000-0000A90B0000}"/>
    <cellStyle name="20% - Accent4 21 10" xfId="1261" xr:uid="{00000000-0005-0000-0000-0000AA0B0000}"/>
    <cellStyle name="20% - Accent4 21 11" xfId="1262" xr:uid="{00000000-0005-0000-0000-0000AB0B0000}"/>
    <cellStyle name="20% - Accent4 21 12" xfId="1263" xr:uid="{00000000-0005-0000-0000-0000AC0B0000}"/>
    <cellStyle name="20% - Accent4 21 13" xfId="1264" xr:uid="{00000000-0005-0000-0000-0000AD0B0000}"/>
    <cellStyle name="20% - Accent4 21 14" xfId="1265" xr:uid="{00000000-0005-0000-0000-0000AE0B0000}"/>
    <cellStyle name="20% - Accent4 21 2" xfId="1266" xr:uid="{00000000-0005-0000-0000-0000AF0B0000}"/>
    <cellStyle name="20% - Accent4 21 2 2" xfId="1267" xr:uid="{00000000-0005-0000-0000-0000B00B0000}"/>
    <cellStyle name="20% - Accent4 21 2 3" xfId="1268" xr:uid="{00000000-0005-0000-0000-0000B10B0000}"/>
    <cellStyle name="20% - Accent4 21 2 3 2" xfId="1269" xr:uid="{00000000-0005-0000-0000-0000B20B0000}"/>
    <cellStyle name="20% - Accent4 21 2 4" xfId="1270" xr:uid="{00000000-0005-0000-0000-0000B30B0000}"/>
    <cellStyle name="20% - Accent4 21 2 5" xfId="1271" xr:uid="{00000000-0005-0000-0000-0000B40B0000}"/>
    <cellStyle name="20% - Accent4 21 3" xfId="1272" xr:uid="{00000000-0005-0000-0000-0000B50B0000}"/>
    <cellStyle name="20% - Accent4 21 4" xfId="1273" xr:uid="{00000000-0005-0000-0000-0000B60B0000}"/>
    <cellStyle name="20% - Accent4 21 5" xfId="1274" xr:uid="{00000000-0005-0000-0000-0000B70B0000}"/>
    <cellStyle name="20% - Accent4 21 6" xfId="1275" xr:uid="{00000000-0005-0000-0000-0000B80B0000}"/>
    <cellStyle name="20% - Accent4 21 7" xfId="1276" xr:uid="{00000000-0005-0000-0000-0000B90B0000}"/>
    <cellStyle name="20% - Accent4 21 8" xfId="1277" xr:uid="{00000000-0005-0000-0000-0000BA0B0000}"/>
    <cellStyle name="20% - Accent4 21 9" xfId="1278" xr:uid="{00000000-0005-0000-0000-0000BB0B0000}"/>
    <cellStyle name="20% - Accent4 22" xfId="1279" xr:uid="{00000000-0005-0000-0000-0000BC0B0000}"/>
    <cellStyle name="20% - Accent4 22 10" xfId="1280" xr:uid="{00000000-0005-0000-0000-0000BD0B0000}"/>
    <cellStyle name="20% - Accent4 22 10 2" xfId="29158" xr:uid="{00000000-0005-0000-0000-0000BE0B0000}"/>
    <cellStyle name="20% - Accent4 22 10 3" xfId="32584" xr:uid="{00000000-0005-0000-0000-0000BF0B0000}"/>
    <cellStyle name="20% - Accent4 22 11" xfId="1281" xr:uid="{00000000-0005-0000-0000-0000C00B0000}"/>
    <cellStyle name="20% - Accent4 22 11 2" xfId="29159" xr:uid="{00000000-0005-0000-0000-0000C10B0000}"/>
    <cellStyle name="20% - Accent4 22 11 3" xfId="32585" xr:uid="{00000000-0005-0000-0000-0000C20B0000}"/>
    <cellStyle name="20% - Accent4 22 12" xfId="1282" xr:uid="{00000000-0005-0000-0000-0000C30B0000}"/>
    <cellStyle name="20% - Accent4 22 12 2" xfId="29160" xr:uid="{00000000-0005-0000-0000-0000C40B0000}"/>
    <cellStyle name="20% - Accent4 22 12 3" xfId="32586" xr:uid="{00000000-0005-0000-0000-0000C50B0000}"/>
    <cellStyle name="20% - Accent4 22 13" xfId="1283" xr:uid="{00000000-0005-0000-0000-0000C60B0000}"/>
    <cellStyle name="20% - Accent4 22 13 2" xfId="29161" xr:uid="{00000000-0005-0000-0000-0000C70B0000}"/>
    <cellStyle name="20% - Accent4 22 13 3" xfId="32587" xr:uid="{00000000-0005-0000-0000-0000C80B0000}"/>
    <cellStyle name="20% - Accent4 22 14" xfId="1284" xr:uid="{00000000-0005-0000-0000-0000C90B0000}"/>
    <cellStyle name="20% - Accent4 22 14 2" xfId="29162" xr:uid="{00000000-0005-0000-0000-0000CA0B0000}"/>
    <cellStyle name="20% - Accent4 22 14 3" xfId="32588" xr:uid="{00000000-0005-0000-0000-0000CB0B0000}"/>
    <cellStyle name="20% - Accent4 22 15" xfId="29157" xr:uid="{00000000-0005-0000-0000-0000CC0B0000}"/>
    <cellStyle name="20% - Accent4 22 16" xfId="32583" xr:uid="{00000000-0005-0000-0000-0000CD0B0000}"/>
    <cellStyle name="20% - Accent4 22 2" xfId="1285" xr:uid="{00000000-0005-0000-0000-0000CE0B0000}"/>
    <cellStyle name="20% - Accent4 22 2 10" xfId="32589" xr:uid="{00000000-0005-0000-0000-0000CF0B0000}"/>
    <cellStyle name="20% - Accent4 22 2 2" xfId="1286" xr:uid="{00000000-0005-0000-0000-0000D00B0000}"/>
    <cellStyle name="20% - Accent4 22 2 2 2" xfId="1287" xr:uid="{00000000-0005-0000-0000-0000D10B0000}"/>
    <cellStyle name="20% - Accent4 22 2 2 2 2" xfId="1288" xr:uid="{00000000-0005-0000-0000-0000D20B0000}"/>
    <cellStyle name="20% - Accent4 22 2 2 2 2 2" xfId="29166" xr:uid="{00000000-0005-0000-0000-0000D30B0000}"/>
    <cellStyle name="20% - Accent4 22 2 2 2 2 3" xfId="32592" xr:uid="{00000000-0005-0000-0000-0000D40B0000}"/>
    <cellStyle name="20% - Accent4 22 2 2 2 3" xfId="1289" xr:uid="{00000000-0005-0000-0000-0000D50B0000}"/>
    <cellStyle name="20% - Accent4 22 2 2 2 3 2" xfId="29167" xr:uid="{00000000-0005-0000-0000-0000D60B0000}"/>
    <cellStyle name="20% - Accent4 22 2 2 2 3 3" xfId="32593" xr:uid="{00000000-0005-0000-0000-0000D70B0000}"/>
    <cellStyle name="20% - Accent4 22 2 2 2 4" xfId="1290" xr:uid="{00000000-0005-0000-0000-0000D80B0000}"/>
    <cellStyle name="20% - Accent4 22 2 2 2 4 2" xfId="29168" xr:uid="{00000000-0005-0000-0000-0000D90B0000}"/>
    <cellStyle name="20% - Accent4 22 2 2 2 4 3" xfId="32594" xr:uid="{00000000-0005-0000-0000-0000DA0B0000}"/>
    <cellStyle name="20% - Accent4 22 2 2 2 5" xfId="1291" xr:uid="{00000000-0005-0000-0000-0000DB0B0000}"/>
    <cellStyle name="20% - Accent4 22 2 2 2 5 2" xfId="29169" xr:uid="{00000000-0005-0000-0000-0000DC0B0000}"/>
    <cellStyle name="20% - Accent4 22 2 2 2 5 3" xfId="32595" xr:uid="{00000000-0005-0000-0000-0000DD0B0000}"/>
    <cellStyle name="20% - Accent4 22 2 2 2 6" xfId="29165" xr:uid="{00000000-0005-0000-0000-0000DE0B0000}"/>
    <cellStyle name="20% - Accent4 22 2 2 2 7" xfId="32591" xr:uid="{00000000-0005-0000-0000-0000DF0B0000}"/>
    <cellStyle name="20% - Accent4 22 2 2 3" xfId="1292" xr:uid="{00000000-0005-0000-0000-0000E00B0000}"/>
    <cellStyle name="20% - Accent4 22 2 2 3 2" xfId="29170" xr:uid="{00000000-0005-0000-0000-0000E10B0000}"/>
    <cellStyle name="20% - Accent4 22 2 2 3 3" xfId="32596" xr:uid="{00000000-0005-0000-0000-0000E20B0000}"/>
    <cellStyle name="20% - Accent4 22 2 2 4" xfId="1293" xr:uid="{00000000-0005-0000-0000-0000E30B0000}"/>
    <cellStyle name="20% - Accent4 22 2 2 4 2" xfId="29171" xr:uid="{00000000-0005-0000-0000-0000E40B0000}"/>
    <cellStyle name="20% - Accent4 22 2 2 4 3" xfId="32597" xr:uid="{00000000-0005-0000-0000-0000E50B0000}"/>
    <cellStyle name="20% - Accent4 22 2 2 5" xfId="1294" xr:uid="{00000000-0005-0000-0000-0000E60B0000}"/>
    <cellStyle name="20% - Accent4 22 2 2 5 2" xfId="29172" xr:uid="{00000000-0005-0000-0000-0000E70B0000}"/>
    <cellStyle name="20% - Accent4 22 2 2 5 3" xfId="32598" xr:uid="{00000000-0005-0000-0000-0000E80B0000}"/>
    <cellStyle name="20% - Accent4 22 2 2 6" xfId="1295" xr:uid="{00000000-0005-0000-0000-0000E90B0000}"/>
    <cellStyle name="20% - Accent4 22 2 2 6 2" xfId="29173" xr:uid="{00000000-0005-0000-0000-0000EA0B0000}"/>
    <cellStyle name="20% - Accent4 22 2 2 6 3" xfId="32599" xr:uid="{00000000-0005-0000-0000-0000EB0B0000}"/>
    <cellStyle name="20% - Accent4 22 2 2 7" xfId="29164" xr:uid="{00000000-0005-0000-0000-0000EC0B0000}"/>
    <cellStyle name="20% - Accent4 22 2 2 8" xfId="32590" xr:uid="{00000000-0005-0000-0000-0000ED0B0000}"/>
    <cellStyle name="20% - Accent4 22 2 3" xfId="1296" xr:uid="{00000000-0005-0000-0000-0000EE0B0000}"/>
    <cellStyle name="20% - Accent4 22 2 3 2" xfId="1297" xr:uid="{00000000-0005-0000-0000-0000EF0B0000}"/>
    <cellStyle name="20% - Accent4 22 2 3 2 2" xfId="1298" xr:uid="{00000000-0005-0000-0000-0000F00B0000}"/>
    <cellStyle name="20% - Accent4 22 2 3 2 2 2" xfId="29176" xr:uid="{00000000-0005-0000-0000-0000F10B0000}"/>
    <cellStyle name="20% - Accent4 22 2 3 2 2 3" xfId="32602" xr:uid="{00000000-0005-0000-0000-0000F20B0000}"/>
    <cellStyle name="20% - Accent4 22 2 3 2 3" xfId="1299" xr:uid="{00000000-0005-0000-0000-0000F30B0000}"/>
    <cellStyle name="20% - Accent4 22 2 3 2 3 2" xfId="29177" xr:uid="{00000000-0005-0000-0000-0000F40B0000}"/>
    <cellStyle name="20% - Accent4 22 2 3 2 3 3" xfId="32603" xr:uid="{00000000-0005-0000-0000-0000F50B0000}"/>
    <cellStyle name="20% - Accent4 22 2 3 2 4" xfId="29175" xr:uid="{00000000-0005-0000-0000-0000F60B0000}"/>
    <cellStyle name="20% - Accent4 22 2 3 2 5" xfId="32601" xr:uid="{00000000-0005-0000-0000-0000F70B0000}"/>
    <cellStyle name="20% - Accent4 22 2 3 3" xfId="1300" xr:uid="{00000000-0005-0000-0000-0000F80B0000}"/>
    <cellStyle name="20% - Accent4 22 2 3 3 2" xfId="29178" xr:uid="{00000000-0005-0000-0000-0000F90B0000}"/>
    <cellStyle name="20% - Accent4 22 2 3 3 3" xfId="32604" xr:uid="{00000000-0005-0000-0000-0000FA0B0000}"/>
    <cellStyle name="20% - Accent4 22 2 3 4" xfId="1301" xr:uid="{00000000-0005-0000-0000-0000FB0B0000}"/>
    <cellStyle name="20% - Accent4 22 2 3 4 2" xfId="29179" xr:uid="{00000000-0005-0000-0000-0000FC0B0000}"/>
    <cellStyle name="20% - Accent4 22 2 3 4 3" xfId="32605" xr:uid="{00000000-0005-0000-0000-0000FD0B0000}"/>
    <cellStyle name="20% - Accent4 22 2 3 5" xfId="1302" xr:uid="{00000000-0005-0000-0000-0000FE0B0000}"/>
    <cellStyle name="20% - Accent4 22 2 3 5 2" xfId="29180" xr:uid="{00000000-0005-0000-0000-0000FF0B0000}"/>
    <cellStyle name="20% - Accent4 22 2 3 5 3" xfId="32606" xr:uid="{00000000-0005-0000-0000-0000000C0000}"/>
    <cellStyle name="20% - Accent4 22 2 3 6" xfId="1303" xr:uid="{00000000-0005-0000-0000-0000010C0000}"/>
    <cellStyle name="20% - Accent4 22 2 3 6 2" xfId="29181" xr:uid="{00000000-0005-0000-0000-0000020C0000}"/>
    <cellStyle name="20% - Accent4 22 2 3 6 3" xfId="32607" xr:uid="{00000000-0005-0000-0000-0000030C0000}"/>
    <cellStyle name="20% - Accent4 22 2 3 7" xfId="29174" xr:uid="{00000000-0005-0000-0000-0000040C0000}"/>
    <cellStyle name="20% - Accent4 22 2 3 8" xfId="32600" xr:uid="{00000000-0005-0000-0000-0000050C0000}"/>
    <cellStyle name="20% - Accent4 22 2 4" xfId="1304" xr:uid="{00000000-0005-0000-0000-0000060C0000}"/>
    <cellStyle name="20% - Accent4 22 2 4 2" xfId="1305" xr:uid="{00000000-0005-0000-0000-0000070C0000}"/>
    <cellStyle name="20% - Accent4 22 2 4 2 2" xfId="29183" xr:uid="{00000000-0005-0000-0000-0000080C0000}"/>
    <cellStyle name="20% - Accent4 22 2 4 2 3" xfId="32609" xr:uid="{00000000-0005-0000-0000-0000090C0000}"/>
    <cellStyle name="20% - Accent4 22 2 4 3" xfId="1306" xr:uid="{00000000-0005-0000-0000-00000A0C0000}"/>
    <cellStyle name="20% - Accent4 22 2 4 3 2" xfId="29184" xr:uid="{00000000-0005-0000-0000-00000B0C0000}"/>
    <cellStyle name="20% - Accent4 22 2 4 3 3" xfId="32610" xr:uid="{00000000-0005-0000-0000-00000C0C0000}"/>
    <cellStyle name="20% - Accent4 22 2 4 4" xfId="29182" xr:uid="{00000000-0005-0000-0000-00000D0C0000}"/>
    <cellStyle name="20% - Accent4 22 2 4 5" xfId="32608" xr:uid="{00000000-0005-0000-0000-00000E0C0000}"/>
    <cellStyle name="20% - Accent4 22 2 5" xfId="1307" xr:uid="{00000000-0005-0000-0000-00000F0C0000}"/>
    <cellStyle name="20% - Accent4 22 2 5 2" xfId="29185" xr:uid="{00000000-0005-0000-0000-0000100C0000}"/>
    <cellStyle name="20% - Accent4 22 2 5 3" xfId="32611" xr:uid="{00000000-0005-0000-0000-0000110C0000}"/>
    <cellStyle name="20% - Accent4 22 2 6" xfId="1308" xr:uid="{00000000-0005-0000-0000-0000120C0000}"/>
    <cellStyle name="20% - Accent4 22 2 6 2" xfId="29186" xr:uid="{00000000-0005-0000-0000-0000130C0000}"/>
    <cellStyle name="20% - Accent4 22 2 6 3" xfId="32612" xr:uid="{00000000-0005-0000-0000-0000140C0000}"/>
    <cellStyle name="20% - Accent4 22 2 7" xfId="1309" xr:uid="{00000000-0005-0000-0000-0000150C0000}"/>
    <cellStyle name="20% - Accent4 22 2 7 2" xfId="29187" xr:uid="{00000000-0005-0000-0000-0000160C0000}"/>
    <cellStyle name="20% - Accent4 22 2 7 3" xfId="32613" xr:uid="{00000000-0005-0000-0000-0000170C0000}"/>
    <cellStyle name="20% - Accent4 22 2 8" xfId="1310" xr:uid="{00000000-0005-0000-0000-0000180C0000}"/>
    <cellStyle name="20% - Accent4 22 2 8 2" xfId="29188" xr:uid="{00000000-0005-0000-0000-0000190C0000}"/>
    <cellStyle name="20% - Accent4 22 2 8 3" xfId="32614" xr:uid="{00000000-0005-0000-0000-00001A0C0000}"/>
    <cellStyle name="20% - Accent4 22 2 9" xfId="29163" xr:uid="{00000000-0005-0000-0000-00001B0C0000}"/>
    <cellStyle name="20% - Accent4 22 3" xfId="1311" xr:uid="{00000000-0005-0000-0000-00001C0C0000}"/>
    <cellStyle name="20% - Accent4 22 3 2" xfId="1312" xr:uid="{00000000-0005-0000-0000-00001D0C0000}"/>
    <cellStyle name="20% - Accent4 22 3 2 2" xfId="1313" xr:uid="{00000000-0005-0000-0000-00001E0C0000}"/>
    <cellStyle name="20% - Accent4 22 3 2 2 2" xfId="1314" xr:uid="{00000000-0005-0000-0000-00001F0C0000}"/>
    <cellStyle name="20% - Accent4 22 3 2 2 2 2" xfId="29191" xr:uid="{00000000-0005-0000-0000-0000200C0000}"/>
    <cellStyle name="20% - Accent4 22 3 2 2 2 3" xfId="32617" xr:uid="{00000000-0005-0000-0000-0000210C0000}"/>
    <cellStyle name="20% - Accent4 22 3 2 2 3" xfId="1315" xr:uid="{00000000-0005-0000-0000-0000220C0000}"/>
    <cellStyle name="20% - Accent4 22 3 2 2 3 2" xfId="29192" xr:uid="{00000000-0005-0000-0000-0000230C0000}"/>
    <cellStyle name="20% - Accent4 22 3 2 2 3 3" xfId="32618" xr:uid="{00000000-0005-0000-0000-0000240C0000}"/>
    <cellStyle name="20% - Accent4 22 3 2 2 4" xfId="29190" xr:uid="{00000000-0005-0000-0000-0000250C0000}"/>
    <cellStyle name="20% - Accent4 22 3 2 2 5" xfId="32616" xr:uid="{00000000-0005-0000-0000-0000260C0000}"/>
    <cellStyle name="20% - Accent4 22 3 2 3" xfId="1316" xr:uid="{00000000-0005-0000-0000-0000270C0000}"/>
    <cellStyle name="20% - Accent4 22 3 2 3 2" xfId="29193" xr:uid="{00000000-0005-0000-0000-0000280C0000}"/>
    <cellStyle name="20% - Accent4 22 3 2 3 3" xfId="32619" xr:uid="{00000000-0005-0000-0000-0000290C0000}"/>
    <cellStyle name="20% - Accent4 22 3 2 4" xfId="1317" xr:uid="{00000000-0005-0000-0000-00002A0C0000}"/>
    <cellStyle name="20% - Accent4 22 3 2 4 2" xfId="29194" xr:uid="{00000000-0005-0000-0000-00002B0C0000}"/>
    <cellStyle name="20% - Accent4 22 3 2 4 3" xfId="32620" xr:uid="{00000000-0005-0000-0000-00002C0C0000}"/>
    <cellStyle name="20% - Accent4 22 3 2 5" xfId="29189" xr:uid="{00000000-0005-0000-0000-00002D0C0000}"/>
    <cellStyle name="20% - Accent4 22 3 2 6" xfId="32615" xr:uid="{00000000-0005-0000-0000-00002E0C0000}"/>
    <cellStyle name="20% - Accent4 22 3 3" xfId="1318" xr:uid="{00000000-0005-0000-0000-00002F0C0000}"/>
    <cellStyle name="20% - Accent4 22 3 3 2" xfId="1319" xr:uid="{00000000-0005-0000-0000-0000300C0000}"/>
    <cellStyle name="20% - Accent4 22 3 3 2 2" xfId="1320" xr:uid="{00000000-0005-0000-0000-0000310C0000}"/>
    <cellStyle name="20% - Accent4 22 3 3 2 2 2" xfId="29197" xr:uid="{00000000-0005-0000-0000-0000320C0000}"/>
    <cellStyle name="20% - Accent4 22 3 3 2 2 3" xfId="32623" xr:uid="{00000000-0005-0000-0000-0000330C0000}"/>
    <cellStyle name="20% - Accent4 22 3 3 2 3" xfId="1321" xr:uid="{00000000-0005-0000-0000-0000340C0000}"/>
    <cellStyle name="20% - Accent4 22 3 3 2 3 2" xfId="29198" xr:uid="{00000000-0005-0000-0000-0000350C0000}"/>
    <cellStyle name="20% - Accent4 22 3 3 2 3 3" xfId="32624" xr:uid="{00000000-0005-0000-0000-0000360C0000}"/>
    <cellStyle name="20% - Accent4 22 3 3 2 4" xfId="29196" xr:uid="{00000000-0005-0000-0000-0000370C0000}"/>
    <cellStyle name="20% - Accent4 22 3 3 2 5" xfId="32622" xr:uid="{00000000-0005-0000-0000-0000380C0000}"/>
    <cellStyle name="20% - Accent4 22 3 3 3" xfId="1322" xr:uid="{00000000-0005-0000-0000-0000390C0000}"/>
    <cellStyle name="20% - Accent4 22 3 3 3 2" xfId="29199" xr:uid="{00000000-0005-0000-0000-00003A0C0000}"/>
    <cellStyle name="20% - Accent4 22 3 3 3 3" xfId="32625" xr:uid="{00000000-0005-0000-0000-00003B0C0000}"/>
    <cellStyle name="20% - Accent4 22 3 3 4" xfId="1323" xr:uid="{00000000-0005-0000-0000-00003C0C0000}"/>
    <cellStyle name="20% - Accent4 22 3 3 4 2" xfId="29200" xr:uid="{00000000-0005-0000-0000-00003D0C0000}"/>
    <cellStyle name="20% - Accent4 22 3 3 4 3" xfId="32626" xr:uid="{00000000-0005-0000-0000-00003E0C0000}"/>
    <cellStyle name="20% - Accent4 22 3 3 5" xfId="29195" xr:uid="{00000000-0005-0000-0000-00003F0C0000}"/>
    <cellStyle name="20% - Accent4 22 3 3 6" xfId="32621" xr:uid="{00000000-0005-0000-0000-0000400C0000}"/>
    <cellStyle name="20% - Accent4 22 3 4" xfId="1324" xr:uid="{00000000-0005-0000-0000-0000410C0000}"/>
    <cellStyle name="20% - Accent4 22 3 4 2" xfId="1325" xr:uid="{00000000-0005-0000-0000-0000420C0000}"/>
    <cellStyle name="20% - Accent4 22 3 4 2 2" xfId="29202" xr:uid="{00000000-0005-0000-0000-0000430C0000}"/>
    <cellStyle name="20% - Accent4 22 3 4 2 3" xfId="32628" xr:uid="{00000000-0005-0000-0000-0000440C0000}"/>
    <cellStyle name="20% - Accent4 22 3 4 3" xfId="1326" xr:uid="{00000000-0005-0000-0000-0000450C0000}"/>
    <cellStyle name="20% - Accent4 22 3 4 3 2" xfId="29203" xr:uid="{00000000-0005-0000-0000-0000460C0000}"/>
    <cellStyle name="20% - Accent4 22 3 4 3 3" xfId="32629" xr:uid="{00000000-0005-0000-0000-0000470C0000}"/>
    <cellStyle name="20% - Accent4 22 3 4 4" xfId="29201" xr:uid="{00000000-0005-0000-0000-0000480C0000}"/>
    <cellStyle name="20% - Accent4 22 3 4 5" xfId="32627" xr:uid="{00000000-0005-0000-0000-0000490C0000}"/>
    <cellStyle name="20% - Accent4 22 4" xfId="1327" xr:uid="{00000000-0005-0000-0000-00004A0C0000}"/>
    <cellStyle name="20% - Accent4 22 4 10" xfId="32630" xr:uid="{00000000-0005-0000-0000-00004B0C0000}"/>
    <cellStyle name="20% - Accent4 22 4 2" xfId="1328" xr:uid="{00000000-0005-0000-0000-00004C0C0000}"/>
    <cellStyle name="20% - Accent4 22 4 2 2" xfId="1329" xr:uid="{00000000-0005-0000-0000-00004D0C0000}"/>
    <cellStyle name="20% - Accent4 22 4 2 2 2" xfId="1330" xr:uid="{00000000-0005-0000-0000-00004E0C0000}"/>
    <cellStyle name="20% - Accent4 22 4 2 2 2 2" xfId="29207" xr:uid="{00000000-0005-0000-0000-00004F0C0000}"/>
    <cellStyle name="20% - Accent4 22 4 2 2 2 3" xfId="32633" xr:uid="{00000000-0005-0000-0000-0000500C0000}"/>
    <cellStyle name="20% - Accent4 22 4 2 2 3" xfId="1331" xr:uid="{00000000-0005-0000-0000-0000510C0000}"/>
    <cellStyle name="20% - Accent4 22 4 2 2 3 2" xfId="29208" xr:uid="{00000000-0005-0000-0000-0000520C0000}"/>
    <cellStyle name="20% - Accent4 22 4 2 2 3 3" xfId="32634" xr:uid="{00000000-0005-0000-0000-0000530C0000}"/>
    <cellStyle name="20% - Accent4 22 4 2 2 4" xfId="29206" xr:uid="{00000000-0005-0000-0000-0000540C0000}"/>
    <cellStyle name="20% - Accent4 22 4 2 2 5" xfId="32632" xr:uid="{00000000-0005-0000-0000-0000550C0000}"/>
    <cellStyle name="20% - Accent4 22 4 2 3" xfId="1332" xr:uid="{00000000-0005-0000-0000-0000560C0000}"/>
    <cellStyle name="20% - Accent4 22 4 2 3 2" xfId="29209" xr:uid="{00000000-0005-0000-0000-0000570C0000}"/>
    <cellStyle name="20% - Accent4 22 4 2 3 3" xfId="32635" xr:uid="{00000000-0005-0000-0000-0000580C0000}"/>
    <cellStyle name="20% - Accent4 22 4 2 4" xfId="1333" xr:uid="{00000000-0005-0000-0000-0000590C0000}"/>
    <cellStyle name="20% - Accent4 22 4 2 4 2" xfId="29210" xr:uid="{00000000-0005-0000-0000-00005A0C0000}"/>
    <cellStyle name="20% - Accent4 22 4 2 4 3" xfId="32636" xr:uid="{00000000-0005-0000-0000-00005B0C0000}"/>
    <cellStyle name="20% - Accent4 22 4 2 5" xfId="1334" xr:uid="{00000000-0005-0000-0000-00005C0C0000}"/>
    <cellStyle name="20% - Accent4 22 4 2 5 2" xfId="29211" xr:uid="{00000000-0005-0000-0000-00005D0C0000}"/>
    <cellStyle name="20% - Accent4 22 4 2 5 3" xfId="32637" xr:uid="{00000000-0005-0000-0000-00005E0C0000}"/>
    <cellStyle name="20% - Accent4 22 4 2 6" xfId="1335" xr:uid="{00000000-0005-0000-0000-00005F0C0000}"/>
    <cellStyle name="20% - Accent4 22 4 2 6 2" xfId="29212" xr:uid="{00000000-0005-0000-0000-0000600C0000}"/>
    <cellStyle name="20% - Accent4 22 4 2 6 3" xfId="32638" xr:uid="{00000000-0005-0000-0000-0000610C0000}"/>
    <cellStyle name="20% - Accent4 22 4 2 7" xfId="29205" xr:uid="{00000000-0005-0000-0000-0000620C0000}"/>
    <cellStyle name="20% - Accent4 22 4 2 8" xfId="32631" xr:uid="{00000000-0005-0000-0000-0000630C0000}"/>
    <cellStyle name="20% - Accent4 22 4 3" xfId="1336" xr:uid="{00000000-0005-0000-0000-0000640C0000}"/>
    <cellStyle name="20% - Accent4 22 4 3 2" xfId="1337" xr:uid="{00000000-0005-0000-0000-0000650C0000}"/>
    <cellStyle name="20% - Accent4 22 4 3 2 2" xfId="1338" xr:uid="{00000000-0005-0000-0000-0000660C0000}"/>
    <cellStyle name="20% - Accent4 22 4 3 2 2 2" xfId="29215" xr:uid="{00000000-0005-0000-0000-0000670C0000}"/>
    <cellStyle name="20% - Accent4 22 4 3 2 2 3" xfId="32641" xr:uid="{00000000-0005-0000-0000-0000680C0000}"/>
    <cellStyle name="20% - Accent4 22 4 3 2 3" xfId="1339" xr:uid="{00000000-0005-0000-0000-0000690C0000}"/>
    <cellStyle name="20% - Accent4 22 4 3 2 3 2" xfId="29216" xr:uid="{00000000-0005-0000-0000-00006A0C0000}"/>
    <cellStyle name="20% - Accent4 22 4 3 2 3 3" xfId="32642" xr:uid="{00000000-0005-0000-0000-00006B0C0000}"/>
    <cellStyle name="20% - Accent4 22 4 3 2 4" xfId="29214" xr:uid="{00000000-0005-0000-0000-00006C0C0000}"/>
    <cellStyle name="20% - Accent4 22 4 3 2 5" xfId="32640" xr:uid="{00000000-0005-0000-0000-00006D0C0000}"/>
    <cellStyle name="20% - Accent4 22 4 3 3" xfId="1340" xr:uid="{00000000-0005-0000-0000-00006E0C0000}"/>
    <cellStyle name="20% - Accent4 22 4 3 3 2" xfId="29217" xr:uid="{00000000-0005-0000-0000-00006F0C0000}"/>
    <cellStyle name="20% - Accent4 22 4 3 3 3" xfId="32643" xr:uid="{00000000-0005-0000-0000-0000700C0000}"/>
    <cellStyle name="20% - Accent4 22 4 3 4" xfId="1341" xr:uid="{00000000-0005-0000-0000-0000710C0000}"/>
    <cellStyle name="20% - Accent4 22 4 3 4 2" xfId="29218" xr:uid="{00000000-0005-0000-0000-0000720C0000}"/>
    <cellStyle name="20% - Accent4 22 4 3 4 3" xfId="32644" xr:uid="{00000000-0005-0000-0000-0000730C0000}"/>
    <cellStyle name="20% - Accent4 22 4 3 5" xfId="29213" xr:uid="{00000000-0005-0000-0000-0000740C0000}"/>
    <cellStyle name="20% - Accent4 22 4 3 6" xfId="32639" xr:uid="{00000000-0005-0000-0000-0000750C0000}"/>
    <cellStyle name="20% - Accent4 22 4 4" xfId="1342" xr:uid="{00000000-0005-0000-0000-0000760C0000}"/>
    <cellStyle name="20% - Accent4 22 4 4 2" xfId="1343" xr:uid="{00000000-0005-0000-0000-0000770C0000}"/>
    <cellStyle name="20% - Accent4 22 4 4 2 2" xfId="29220" xr:uid="{00000000-0005-0000-0000-0000780C0000}"/>
    <cellStyle name="20% - Accent4 22 4 4 2 3" xfId="32646" xr:uid="{00000000-0005-0000-0000-0000790C0000}"/>
    <cellStyle name="20% - Accent4 22 4 4 3" xfId="1344" xr:uid="{00000000-0005-0000-0000-00007A0C0000}"/>
    <cellStyle name="20% - Accent4 22 4 4 3 2" xfId="29221" xr:uid="{00000000-0005-0000-0000-00007B0C0000}"/>
    <cellStyle name="20% - Accent4 22 4 4 3 3" xfId="32647" xr:uid="{00000000-0005-0000-0000-00007C0C0000}"/>
    <cellStyle name="20% - Accent4 22 4 4 4" xfId="29219" xr:uid="{00000000-0005-0000-0000-00007D0C0000}"/>
    <cellStyle name="20% - Accent4 22 4 4 5" xfId="32645" xr:uid="{00000000-0005-0000-0000-00007E0C0000}"/>
    <cellStyle name="20% - Accent4 22 4 5" xfId="1345" xr:uid="{00000000-0005-0000-0000-00007F0C0000}"/>
    <cellStyle name="20% - Accent4 22 4 5 2" xfId="29222" xr:uid="{00000000-0005-0000-0000-0000800C0000}"/>
    <cellStyle name="20% - Accent4 22 4 5 3" xfId="32648" xr:uid="{00000000-0005-0000-0000-0000810C0000}"/>
    <cellStyle name="20% - Accent4 22 4 6" xfId="1346" xr:uid="{00000000-0005-0000-0000-0000820C0000}"/>
    <cellStyle name="20% - Accent4 22 4 6 2" xfId="29223" xr:uid="{00000000-0005-0000-0000-0000830C0000}"/>
    <cellStyle name="20% - Accent4 22 4 6 3" xfId="32649" xr:uid="{00000000-0005-0000-0000-0000840C0000}"/>
    <cellStyle name="20% - Accent4 22 4 7" xfId="1347" xr:uid="{00000000-0005-0000-0000-0000850C0000}"/>
    <cellStyle name="20% - Accent4 22 4 7 2" xfId="29224" xr:uid="{00000000-0005-0000-0000-0000860C0000}"/>
    <cellStyle name="20% - Accent4 22 4 7 3" xfId="32650" xr:uid="{00000000-0005-0000-0000-0000870C0000}"/>
    <cellStyle name="20% - Accent4 22 4 8" xfId="1348" xr:uid="{00000000-0005-0000-0000-0000880C0000}"/>
    <cellStyle name="20% - Accent4 22 4 8 2" xfId="29225" xr:uid="{00000000-0005-0000-0000-0000890C0000}"/>
    <cellStyle name="20% - Accent4 22 4 8 3" xfId="32651" xr:uid="{00000000-0005-0000-0000-00008A0C0000}"/>
    <cellStyle name="20% - Accent4 22 4 9" xfId="29204" xr:uid="{00000000-0005-0000-0000-00008B0C0000}"/>
    <cellStyle name="20% - Accent4 22 5" xfId="1349" xr:uid="{00000000-0005-0000-0000-00008C0C0000}"/>
    <cellStyle name="20% - Accent4 22 5 10" xfId="32652" xr:uid="{00000000-0005-0000-0000-00008D0C0000}"/>
    <cellStyle name="20% - Accent4 22 5 2" xfId="1350" xr:uid="{00000000-0005-0000-0000-00008E0C0000}"/>
    <cellStyle name="20% - Accent4 22 5 2 2" xfId="1351" xr:uid="{00000000-0005-0000-0000-00008F0C0000}"/>
    <cellStyle name="20% - Accent4 22 5 2 2 2" xfId="1352" xr:uid="{00000000-0005-0000-0000-0000900C0000}"/>
    <cellStyle name="20% - Accent4 22 5 2 2 2 2" xfId="29229" xr:uid="{00000000-0005-0000-0000-0000910C0000}"/>
    <cellStyle name="20% - Accent4 22 5 2 2 2 3" xfId="32655" xr:uid="{00000000-0005-0000-0000-0000920C0000}"/>
    <cellStyle name="20% - Accent4 22 5 2 2 3" xfId="1353" xr:uid="{00000000-0005-0000-0000-0000930C0000}"/>
    <cellStyle name="20% - Accent4 22 5 2 2 3 2" xfId="29230" xr:uid="{00000000-0005-0000-0000-0000940C0000}"/>
    <cellStyle name="20% - Accent4 22 5 2 2 3 3" xfId="32656" xr:uid="{00000000-0005-0000-0000-0000950C0000}"/>
    <cellStyle name="20% - Accent4 22 5 2 2 4" xfId="29228" xr:uid="{00000000-0005-0000-0000-0000960C0000}"/>
    <cellStyle name="20% - Accent4 22 5 2 2 5" xfId="32654" xr:uid="{00000000-0005-0000-0000-0000970C0000}"/>
    <cellStyle name="20% - Accent4 22 5 2 3" xfId="1354" xr:uid="{00000000-0005-0000-0000-0000980C0000}"/>
    <cellStyle name="20% - Accent4 22 5 2 3 2" xfId="29231" xr:uid="{00000000-0005-0000-0000-0000990C0000}"/>
    <cellStyle name="20% - Accent4 22 5 2 3 3" xfId="32657" xr:uid="{00000000-0005-0000-0000-00009A0C0000}"/>
    <cellStyle name="20% - Accent4 22 5 2 4" xfId="1355" xr:uid="{00000000-0005-0000-0000-00009B0C0000}"/>
    <cellStyle name="20% - Accent4 22 5 2 4 2" xfId="29232" xr:uid="{00000000-0005-0000-0000-00009C0C0000}"/>
    <cellStyle name="20% - Accent4 22 5 2 4 3" xfId="32658" xr:uid="{00000000-0005-0000-0000-00009D0C0000}"/>
    <cellStyle name="20% - Accent4 22 5 2 5" xfId="29227" xr:uid="{00000000-0005-0000-0000-00009E0C0000}"/>
    <cellStyle name="20% - Accent4 22 5 2 6" xfId="32653" xr:uid="{00000000-0005-0000-0000-00009F0C0000}"/>
    <cellStyle name="20% - Accent4 22 5 3" xfId="1356" xr:uid="{00000000-0005-0000-0000-0000A00C0000}"/>
    <cellStyle name="20% - Accent4 22 5 3 2" xfId="1357" xr:uid="{00000000-0005-0000-0000-0000A10C0000}"/>
    <cellStyle name="20% - Accent4 22 5 3 2 2" xfId="1358" xr:uid="{00000000-0005-0000-0000-0000A20C0000}"/>
    <cellStyle name="20% - Accent4 22 5 3 2 2 2" xfId="29235" xr:uid="{00000000-0005-0000-0000-0000A30C0000}"/>
    <cellStyle name="20% - Accent4 22 5 3 2 2 3" xfId="32661" xr:uid="{00000000-0005-0000-0000-0000A40C0000}"/>
    <cellStyle name="20% - Accent4 22 5 3 2 3" xfId="1359" xr:uid="{00000000-0005-0000-0000-0000A50C0000}"/>
    <cellStyle name="20% - Accent4 22 5 3 2 3 2" xfId="29236" xr:uid="{00000000-0005-0000-0000-0000A60C0000}"/>
    <cellStyle name="20% - Accent4 22 5 3 2 3 3" xfId="32662" xr:uid="{00000000-0005-0000-0000-0000A70C0000}"/>
    <cellStyle name="20% - Accent4 22 5 3 2 4" xfId="29234" xr:uid="{00000000-0005-0000-0000-0000A80C0000}"/>
    <cellStyle name="20% - Accent4 22 5 3 2 5" xfId="32660" xr:uid="{00000000-0005-0000-0000-0000A90C0000}"/>
    <cellStyle name="20% - Accent4 22 5 3 3" xfId="1360" xr:uid="{00000000-0005-0000-0000-0000AA0C0000}"/>
    <cellStyle name="20% - Accent4 22 5 3 3 2" xfId="29237" xr:uid="{00000000-0005-0000-0000-0000AB0C0000}"/>
    <cellStyle name="20% - Accent4 22 5 3 3 3" xfId="32663" xr:uid="{00000000-0005-0000-0000-0000AC0C0000}"/>
    <cellStyle name="20% - Accent4 22 5 3 4" xfId="1361" xr:uid="{00000000-0005-0000-0000-0000AD0C0000}"/>
    <cellStyle name="20% - Accent4 22 5 3 4 2" xfId="29238" xr:uid="{00000000-0005-0000-0000-0000AE0C0000}"/>
    <cellStyle name="20% - Accent4 22 5 3 4 3" xfId="32664" xr:uid="{00000000-0005-0000-0000-0000AF0C0000}"/>
    <cellStyle name="20% - Accent4 22 5 3 5" xfId="29233" xr:uid="{00000000-0005-0000-0000-0000B00C0000}"/>
    <cellStyle name="20% - Accent4 22 5 3 6" xfId="32659" xr:uid="{00000000-0005-0000-0000-0000B10C0000}"/>
    <cellStyle name="20% - Accent4 22 5 4" xfId="1362" xr:uid="{00000000-0005-0000-0000-0000B20C0000}"/>
    <cellStyle name="20% - Accent4 22 5 4 2" xfId="1363" xr:uid="{00000000-0005-0000-0000-0000B30C0000}"/>
    <cellStyle name="20% - Accent4 22 5 4 2 2" xfId="29240" xr:uid="{00000000-0005-0000-0000-0000B40C0000}"/>
    <cellStyle name="20% - Accent4 22 5 4 2 3" xfId="32666" xr:uid="{00000000-0005-0000-0000-0000B50C0000}"/>
    <cellStyle name="20% - Accent4 22 5 4 3" xfId="1364" xr:uid="{00000000-0005-0000-0000-0000B60C0000}"/>
    <cellStyle name="20% - Accent4 22 5 4 3 2" xfId="29241" xr:uid="{00000000-0005-0000-0000-0000B70C0000}"/>
    <cellStyle name="20% - Accent4 22 5 4 3 3" xfId="32667" xr:uid="{00000000-0005-0000-0000-0000B80C0000}"/>
    <cellStyle name="20% - Accent4 22 5 4 4" xfId="29239" xr:uid="{00000000-0005-0000-0000-0000B90C0000}"/>
    <cellStyle name="20% - Accent4 22 5 4 5" xfId="32665" xr:uid="{00000000-0005-0000-0000-0000BA0C0000}"/>
    <cellStyle name="20% - Accent4 22 5 5" xfId="1365" xr:uid="{00000000-0005-0000-0000-0000BB0C0000}"/>
    <cellStyle name="20% - Accent4 22 5 5 2" xfId="29242" xr:uid="{00000000-0005-0000-0000-0000BC0C0000}"/>
    <cellStyle name="20% - Accent4 22 5 5 3" xfId="32668" xr:uid="{00000000-0005-0000-0000-0000BD0C0000}"/>
    <cellStyle name="20% - Accent4 22 5 6" xfId="1366" xr:uid="{00000000-0005-0000-0000-0000BE0C0000}"/>
    <cellStyle name="20% - Accent4 22 5 6 2" xfId="29243" xr:uid="{00000000-0005-0000-0000-0000BF0C0000}"/>
    <cellStyle name="20% - Accent4 22 5 6 3" xfId="32669" xr:uid="{00000000-0005-0000-0000-0000C00C0000}"/>
    <cellStyle name="20% - Accent4 22 5 7" xfId="1367" xr:uid="{00000000-0005-0000-0000-0000C10C0000}"/>
    <cellStyle name="20% - Accent4 22 5 7 2" xfId="29244" xr:uid="{00000000-0005-0000-0000-0000C20C0000}"/>
    <cellStyle name="20% - Accent4 22 5 7 3" xfId="32670" xr:uid="{00000000-0005-0000-0000-0000C30C0000}"/>
    <cellStyle name="20% - Accent4 22 5 8" xfId="1368" xr:uid="{00000000-0005-0000-0000-0000C40C0000}"/>
    <cellStyle name="20% - Accent4 22 5 8 2" xfId="29245" xr:uid="{00000000-0005-0000-0000-0000C50C0000}"/>
    <cellStyle name="20% - Accent4 22 5 8 3" xfId="32671" xr:uid="{00000000-0005-0000-0000-0000C60C0000}"/>
    <cellStyle name="20% - Accent4 22 5 9" xfId="29226" xr:uid="{00000000-0005-0000-0000-0000C70C0000}"/>
    <cellStyle name="20% - Accent4 22 6" xfId="1369" xr:uid="{00000000-0005-0000-0000-0000C80C0000}"/>
    <cellStyle name="20% - Accent4 22 6 2" xfId="1370" xr:uid="{00000000-0005-0000-0000-0000C90C0000}"/>
    <cellStyle name="20% - Accent4 22 6 2 2" xfId="1371" xr:uid="{00000000-0005-0000-0000-0000CA0C0000}"/>
    <cellStyle name="20% - Accent4 22 6 2 2 2" xfId="1372" xr:uid="{00000000-0005-0000-0000-0000CB0C0000}"/>
    <cellStyle name="20% - Accent4 22 6 2 2 2 2" xfId="29249" xr:uid="{00000000-0005-0000-0000-0000CC0C0000}"/>
    <cellStyle name="20% - Accent4 22 6 2 2 2 3" xfId="32675" xr:uid="{00000000-0005-0000-0000-0000CD0C0000}"/>
    <cellStyle name="20% - Accent4 22 6 2 2 3" xfId="1373" xr:uid="{00000000-0005-0000-0000-0000CE0C0000}"/>
    <cellStyle name="20% - Accent4 22 6 2 2 3 2" xfId="29250" xr:uid="{00000000-0005-0000-0000-0000CF0C0000}"/>
    <cellStyle name="20% - Accent4 22 6 2 2 3 3" xfId="32676" xr:uid="{00000000-0005-0000-0000-0000D00C0000}"/>
    <cellStyle name="20% - Accent4 22 6 2 2 4" xfId="29248" xr:uid="{00000000-0005-0000-0000-0000D10C0000}"/>
    <cellStyle name="20% - Accent4 22 6 2 2 5" xfId="32674" xr:uid="{00000000-0005-0000-0000-0000D20C0000}"/>
    <cellStyle name="20% - Accent4 22 6 2 3" xfId="1374" xr:uid="{00000000-0005-0000-0000-0000D30C0000}"/>
    <cellStyle name="20% - Accent4 22 6 2 3 2" xfId="29251" xr:uid="{00000000-0005-0000-0000-0000D40C0000}"/>
    <cellStyle name="20% - Accent4 22 6 2 3 3" xfId="32677" xr:uid="{00000000-0005-0000-0000-0000D50C0000}"/>
    <cellStyle name="20% - Accent4 22 6 2 4" xfId="1375" xr:uid="{00000000-0005-0000-0000-0000D60C0000}"/>
    <cellStyle name="20% - Accent4 22 6 2 4 2" xfId="29252" xr:uid="{00000000-0005-0000-0000-0000D70C0000}"/>
    <cellStyle name="20% - Accent4 22 6 2 4 3" xfId="32678" xr:uid="{00000000-0005-0000-0000-0000D80C0000}"/>
    <cellStyle name="20% - Accent4 22 6 2 5" xfId="29247" xr:uid="{00000000-0005-0000-0000-0000D90C0000}"/>
    <cellStyle name="20% - Accent4 22 6 2 6" xfId="32673" xr:uid="{00000000-0005-0000-0000-0000DA0C0000}"/>
    <cellStyle name="20% - Accent4 22 6 3" xfId="1376" xr:uid="{00000000-0005-0000-0000-0000DB0C0000}"/>
    <cellStyle name="20% - Accent4 22 6 3 2" xfId="1377" xr:uid="{00000000-0005-0000-0000-0000DC0C0000}"/>
    <cellStyle name="20% - Accent4 22 6 3 2 2" xfId="29254" xr:uid="{00000000-0005-0000-0000-0000DD0C0000}"/>
    <cellStyle name="20% - Accent4 22 6 3 2 3" xfId="32680" xr:uid="{00000000-0005-0000-0000-0000DE0C0000}"/>
    <cellStyle name="20% - Accent4 22 6 3 3" xfId="1378" xr:uid="{00000000-0005-0000-0000-0000DF0C0000}"/>
    <cellStyle name="20% - Accent4 22 6 3 3 2" xfId="29255" xr:uid="{00000000-0005-0000-0000-0000E00C0000}"/>
    <cellStyle name="20% - Accent4 22 6 3 3 3" xfId="32681" xr:uid="{00000000-0005-0000-0000-0000E10C0000}"/>
    <cellStyle name="20% - Accent4 22 6 3 4" xfId="29253" xr:uid="{00000000-0005-0000-0000-0000E20C0000}"/>
    <cellStyle name="20% - Accent4 22 6 3 5" xfId="32679" xr:uid="{00000000-0005-0000-0000-0000E30C0000}"/>
    <cellStyle name="20% - Accent4 22 6 4" xfId="1379" xr:uid="{00000000-0005-0000-0000-0000E40C0000}"/>
    <cellStyle name="20% - Accent4 22 6 4 2" xfId="29256" xr:uid="{00000000-0005-0000-0000-0000E50C0000}"/>
    <cellStyle name="20% - Accent4 22 6 4 3" xfId="32682" xr:uid="{00000000-0005-0000-0000-0000E60C0000}"/>
    <cellStyle name="20% - Accent4 22 6 5" xfId="1380" xr:uid="{00000000-0005-0000-0000-0000E70C0000}"/>
    <cellStyle name="20% - Accent4 22 6 5 2" xfId="29257" xr:uid="{00000000-0005-0000-0000-0000E80C0000}"/>
    <cellStyle name="20% - Accent4 22 6 5 3" xfId="32683" xr:uid="{00000000-0005-0000-0000-0000E90C0000}"/>
    <cellStyle name="20% - Accent4 22 6 6" xfId="1381" xr:uid="{00000000-0005-0000-0000-0000EA0C0000}"/>
    <cellStyle name="20% - Accent4 22 6 6 2" xfId="29258" xr:uid="{00000000-0005-0000-0000-0000EB0C0000}"/>
    <cellStyle name="20% - Accent4 22 6 6 3" xfId="32684" xr:uid="{00000000-0005-0000-0000-0000EC0C0000}"/>
    <cellStyle name="20% - Accent4 22 6 7" xfId="29246" xr:uid="{00000000-0005-0000-0000-0000ED0C0000}"/>
    <cellStyle name="20% - Accent4 22 6 8" xfId="32672" xr:uid="{00000000-0005-0000-0000-0000EE0C0000}"/>
    <cellStyle name="20% - Accent4 22 7" xfId="1382" xr:uid="{00000000-0005-0000-0000-0000EF0C0000}"/>
    <cellStyle name="20% - Accent4 22 7 2" xfId="1383" xr:uid="{00000000-0005-0000-0000-0000F00C0000}"/>
    <cellStyle name="20% - Accent4 22 7 2 2" xfId="1384" xr:uid="{00000000-0005-0000-0000-0000F10C0000}"/>
    <cellStyle name="20% - Accent4 22 7 2 2 2" xfId="29261" xr:uid="{00000000-0005-0000-0000-0000F20C0000}"/>
    <cellStyle name="20% - Accent4 22 7 2 2 3" xfId="32687" xr:uid="{00000000-0005-0000-0000-0000F30C0000}"/>
    <cellStyle name="20% - Accent4 22 7 2 3" xfId="1385" xr:uid="{00000000-0005-0000-0000-0000F40C0000}"/>
    <cellStyle name="20% - Accent4 22 7 2 3 2" xfId="29262" xr:uid="{00000000-0005-0000-0000-0000F50C0000}"/>
    <cellStyle name="20% - Accent4 22 7 2 3 3" xfId="32688" xr:uid="{00000000-0005-0000-0000-0000F60C0000}"/>
    <cellStyle name="20% - Accent4 22 7 2 4" xfId="29260" xr:uid="{00000000-0005-0000-0000-0000F70C0000}"/>
    <cellStyle name="20% - Accent4 22 7 2 5" xfId="32686" xr:uid="{00000000-0005-0000-0000-0000F80C0000}"/>
    <cellStyle name="20% - Accent4 22 7 3" xfId="1386" xr:uid="{00000000-0005-0000-0000-0000F90C0000}"/>
    <cellStyle name="20% - Accent4 22 7 3 2" xfId="29263" xr:uid="{00000000-0005-0000-0000-0000FA0C0000}"/>
    <cellStyle name="20% - Accent4 22 7 3 3" xfId="32689" xr:uid="{00000000-0005-0000-0000-0000FB0C0000}"/>
    <cellStyle name="20% - Accent4 22 7 4" xfId="1387" xr:uid="{00000000-0005-0000-0000-0000FC0C0000}"/>
    <cellStyle name="20% - Accent4 22 7 4 2" xfId="29264" xr:uid="{00000000-0005-0000-0000-0000FD0C0000}"/>
    <cellStyle name="20% - Accent4 22 7 4 3" xfId="32690" xr:uid="{00000000-0005-0000-0000-0000FE0C0000}"/>
    <cellStyle name="20% - Accent4 22 7 5" xfId="29259" xr:uid="{00000000-0005-0000-0000-0000FF0C0000}"/>
    <cellStyle name="20% - Accent4 22 7 6" xfId="32685" xr:uid="{00000000-0005-0000-0000-0000000D0000}"/>
    <cellStyle name="20% - Accent4 22 8" xfId="1388" xr:uid="{00000000-0005-0000-0000-0000010D0000}"/>
    <cellStyle name="20% - Accent4 22 8 2" xfId="1389" xr:uid="{00000000-0005-0000-0000-0000020D0000}"/>
    <cellStyle name="20% - Accent4 22 8 2 2" xfId="1390" xr:uid="{00000000-0005-0000-0000-0000030D0000}"/>
    <cellStyle name="20% - Accent4 22 8 2 2 2" xfId="29267" xr:uid="{00000000-0005-0000-0000-0000040D0000}"/>
    <cellStyle name="20% - Accent4 22 8 2 2 3" xfId="32693" xr:uid="{00000000-0005-0000-0000-0000050D0000}"/>
    <cellStyle name="20% - Accent4 22 8 2 3" xfId="1391" xr:uid="{00000000-0005-0000-0000-0000060D0000}"/>
    <cellStyle name="20% - Accent4 22 8 2 3 2" xfId="29268" xr:uid="{00000000-0005-0000-0000-0000070D0000}"/>
    <cellStyle name="20% - Accent4 22 8 2 3 3" xfId="32694" xr:uid="{00000000-0005-0000-0000-0000080D0000}"/>
    <cellStyle name="20% - Accent4 22 8 2 4" xfId="29266" xr:uid="{00000000-0005-0000-0000-0000090D0000}"/>
    <cellStyle name="20% - Accent4 22 8 2 5" xfId="32692" xr:uid="{00000000-0005-0000-0000-00000A0D0000}"/>
    <cellStyle name="20% - Accent4 22 8 3" xfId="1392" xr:uid="{00000000-0005-0000-0000-00000B0D0000}"/>
    <cellStyle name="20% - Accent4 22 8 3 2" xfId="29269" xr:uid="{00000000-0005-0000-0000-00000C0D0000}"/>
    <cellStyle name="20% - Accent4 22 8 3 3" xfId="32695" xr:uid="{00000000-0005-0000-0000-00000D0D0000}"/>
    <cellStyle name="20% - Accent4 22 8 4" xfId="1393" xr:uid="{00000000-0005-0000-0000-00000E0D0000}"/>
    <cellStyle name="20% - Accent4 22 8 4 2" xfId="29270" xr:uid="{00000000-0005-0000-0000-00000F0D0000}"/>
    <cellStyle name="20% - Accent4 22 8 4 3" xfId="32696" xr:uid="{00000000-0005-0000-0000-0000100D0000}"/>
    <cellStyle name="20% - Accent4 22 8 5" xfId="29265" xr:uid="{00000000-0005-0000-0000-0000110D0000}"/>
    <cellStyle name="20% - Accent4 22 8 6" xfId="32691" xr:uid="{00000000-0005-0000-0000-0000120D0000}"/>
    <cellStyle name="20% - Accent4 22 9" xfId="1394" xr:uid="{00000000-0005-0000-0000-0000130D0000}"/>
    <cellStyle name="20% - Accent4 22 9 2" xfId="1395" xr:uid="{00000000-0005-0000-0000-0000140D0000}"/>
    <cellStyle name="20% - Accent4 22 9 2 2" xfId="29272" xr:uid="{00000000-0005-0000-0000-0000150D0000}"/>
    <cellStyle name="20% - Accent4 22 9 2 3" xfId="32698" xr:uid="{00000000-0005-0000-0000-0000160D0000}"/>
    <cellStyle name="20% - Accent4 22 9 3" xfId="1396" xr:uid="{00000000-0005-0000-0000-0000170D0000}"/>
    <cellStyle name="20% - Accent4 22 9 3 2" xfId="29273" xr:uid="{00000000-0005-0000-0000-0000180D0000}"/>
    <cellStyle name="20% - Accent4 22 9 3 3" xfId="32699" xr:uid="{00000000-0005-0000-0000-0000190D0000}"/>
    <cellStyle name="20% - Accent4 22 9 4" xfId="29271" xr:uid="{00000000-0005-0000-0000-00001A0D0000}"/>
    <cellStyle name="20% - Accent4 22 9 5" xfId="32697" xr:uid="{00000000-0005-0000-0000-00001B0D0000}"/>
    <cellStyle name="20% - Accent4 23" xfId="1397" xr:uid="{00000000-0005-0000-0000-00001C0D0000}"/>
    <cellStyle name="20% - Accent4 23 10" xfId="1398" xr:uid="{00000000-0005-0000-0000-00001D0D0000}"/>
    <cellStyle name="20% - Accent4 23 10 2" xfId="29275" xr:uid="{00000000-0005-0000-0000-00001E0D0000}"/>
    <cellStyle name="20% - Accent4 23 10 3" xfId="32701" xr:uid="{00000000-0005-0000-0000-00001F0D0000}"/>
    <cellStyle name="20% - Accent4 23 11" xfId="1399" xr:uid="{00000000-0005-0000-0000-0000200D0000}"/>
    <cellStyle name="20% - Accent4 23 11 2" xfId="29276" xr:uid="{00000000-0005-0000-0000-0000210D0000}"/>
    <cellStyle name="20% - Accent4 23 11 3" xfId="32702" xr:uid="{00000000-0005-0000-0000-0000220D0000}"/>
    <cellStyle name="20% - Accent4 23 12" xfId="1400" xr:uid="{00000000-0005-0000-0000-0000230D0000}"/>
    <cellStyle name="20% - Accent4 23 12 2" xfId="29277" xr:uid="{00000000-0005-0000-0000-0000240D0000}"/>
    <cellStyle name="20% - Accent4 23 12 3" xfId="32703" xr:uid="{00000000-0005-0000-0000-0000250D0000}"/>
    <cellStyle name="20% - Accent4 23 13" xfId="1401" xr:uid="{00000000-0005-0000-0000-0000260D0000}"/>
    <cellStyle name="20% - Accent4 23 13 2" xfId="29278" xr:uid="{00000000-0005-0000-0000-0000270D0000}"/>
    <cellStyle name="20% - Accent4 23 13 3" xfId="32704" xr:uid="{00000000-0005-0000-0000-0000280D0000}"/>
    <cellStyle name="20% - Accent4 23 14" xfId="29274" xr:uid="{00000000-0005-0000-0000-0000290D0000}"/>
    <cellStyle name="20% - Accent4 23 15" xfId="32700" xr:uid="{00000000-0005-0000-0000-00002A0D0000}"/>
    <cellStyle name="20% - Accent4 23 2" xfId="1402" xr:uid="{00000000-0005-0000-0000-00002B0D0000}"/>
    <cellStyle name="20% - Accent4 23 2 10" xfId="32705" xr:uid="{00000000-0005-0000-0000-00002C0D0000}"/>
    <cellStyle name="20% - Accent4 23 2 2" xfId="1403" xr:uid="{00000000-0005-0000-0000-00002D0D0000}"/>
    <cellStyle name="20% - Accent4 23 2 2 2" xfId="1404" xr:uid="{00000000-0005-0000-0000-00002E0D0000}"/>
    <cellStyle name="20% - Accent4 23 2 2 2 2" xfId="1405" xr:uid="{00000000-0005-0000-0000-00002F0D0000}"/>
    <cellStyle name="20% - Accent4 23 2 2 2 2 2" xfId="29282" xr:uid="{00000000-0005-0000-0000-0000300D0000}"/>
    <cellStyle name="20% - Accent4 23 2 2 2 2 3" xfId="32708" xr:uid="{00000000-0005-0000-0000-0000310D0000}"/>
    <cellStyle name="20% - Accent4 23 2 2 2 3" xfId="1406" xr:uid="{00000000-0005-0000-0000-0000320D0000}"/>
    <cellStyle name="20% - Accent4 23 2 2 2 3 2" xfId="29283" xr:uid="{00000000-0005-0000-0000-0000330D0000}"/>
    <cellStyle name="20% - Accent4 23 2 2 2 3 3" xfId="32709" xr:uid="{00000000-0005-0000-0000-0000340D0000}"/>
    <cellStyle name="20% - Accent4 23 2 2 2 4" xfId="1407" xr:uid="{00000000-0005-0000-0000-0000350D0000}"/>
    <cellStyle name="20% - Accent4 23 2 2 2 4 2" xfId="29284" xr:uid="{00000000-0005-0000-0000-0000360D0000}"/>
    <cellStyle name="20% - Accent4 23 2 2 2 4 3" xfId="32710" xr:uid="{00000000-0005-0000-0000-0000370D0000}"/>
    <cellStyle name="20% - Accent4 23 2 2 2 5" xfId="1408" xr:uid="{00000000-0005-0000-0000-0000380D0000}"/>
    <cellStyle name="20% - Accent4 23 2 2 2 5 2" xfId="29285" xr:uid="{00000000-0005-0000-0000-0000390D0000}"/>
    <cellStyle name="20% - Accent4 23 2 2 2 5 3" xfId="32711" xr:uid="{00000000-0005-0000-0000-00003A0D0000}"/>
    <cellStyle name="20% - Accent4 23 2 2 2 6" xfId="29281" xr:uid="{00000000-0005-0000-0000-00003B0D0000}"/>
    <cellStyle name="20% - Accent4 23 2 2 2 7" xfId="32707" xr:uid="{00000000-0005-0000-0000-00003C0D0000}"/>
    <cellStyle name="20% - Accent4 23 2 2 3" xfId="1409" xr:uid="{00000000-0005-0000-0000-00003D0D0000}"/>
    <cellStyle name="20% - Accent4 23 2 2 3 2" xfId="29286" xr:uid="{00000000-0005-0000-0000-00003E0D0000}"/>
    <cellStyle name="20% - Accent4 23 2 2 3 3" xfId="32712" xr:uid="{00000000-0005-0000-0000-00003F0D0000}"/>
    <cellStyle name="20% - Accent4 23 2 2 4" xfId="1410" xr:uid="{00000000-0005-0000-0000-0000400D0000}"/>
    <cellStyle name="20% - Accent4 23 2 2 4 2" xfId="29287" xr:uid="{00000000-0005-0000-0000-0000410D0000}"/>
    <cellStyle name="20% - Accent4 23 2 2 4 3" xfId="32713" xr:uid="{00000000-0005-0000-0000-0000420D0000}"/>
    <cellStyle name="20% - Accent4 23 2 2 5" xfId="1411" xr:uid="{00000000-0005-0000-0000-0000430D0000}"/>
    <cellStyle name="20% - Accent4 23 2 2 5 2" xfId="29288" xr:uid="{00000000-0005-0000-0000-0000440D0000}"/>
    <cellStyle name="20% - Accent4 23 2 2 5 3" xfId="32714" xr:uid="{00000000-0005-0000-0000-0000450D0000}"/>
    <cellStyle name="20% - Accent4 23 2 2 6" xfId="1412" xr:uid="{00000000-0005-0000-0000-0000460D0000}"/>
    <cellStyle name="20% - Accent4 23 2 2 6 2" xfId="29289" xr:uid="{00000000-0005-0000-0000-0000470D0000}"/>
    <cellStyle name="20% - Accent4 23 2 2 6 3" xfId="32715" xr:uid="{00000000-0005-0000-0000-0000480D0000}"/>
    <cellStyle name="20% - Accent4 23 2 2 7" xfId="29280" xr:uid="{00000000-0005-0000-0000-0000490D0000}"/>
    <cellStyle name="20% - Accent4 23 2 2 8" xfId="32706" xr:uid="{00000000-0005-0000-0000-00004A0D0000}"/>
    <cellStyle name="20% - Accent4 23 2 3" xfId="1413" xr:uid="{00000000-0005-0000-0000-00004B0D0000}"/>
    <cellStyle name="20% - Accent4 23 2 3 2" xfId="1414" xr:uid="{00000000-0005-0000-0000-00004C0D0000}"/>
    <cellStyle name="20% - Accent4 23 2 3 2 2" xfId="1415" xr:uid="{00000000-0005-0000-0000-00004D0D0000}"/>
    <cellStyle name="20% - Accent4 23 2 3 2 2 2" xfId="29292" xr:uid="{00000000-0005-0000-0000-00004E0D0000}"/>
    <cellStyle name="20% - Accent4 23 2 3 2 2 3" xfId="32718" xr:uid="{00000000-0005-0000-0000-00004F0D0000}"/>
    <cellStyle name="20% - Accent4 23 2 3 2 3" xfId="1416" xr:uid="{00000000-0005-0000-0000-0000500D0000}"/>
    <cellStyle name="20% - Accent4 23 2 3 2 3 2" xfId="29293" xr:uid="{00000000-0005-0000-0000-0000510D0000}"/>
    <cellStyle name="20% - Accent4 23 2 3 2 3 3" xfId="32719" xr:uid="{00000000-0005-0000-0000-0000520D0000}"/>
    <cellStyle name="20% - Accent4 23 2 3 2 4" xfId="29291" xr:uid="{00000000-0005-0000-0000-0000530D0000}"/>
    <cellStyle name="20% - Accent4 23 2 3 2 5" xfId="32717" xr:uid="{00000000-0005-0000-0000-0000540D0000}"/>
    <cellStyle name="20% - Accent4 23 2 3 3" xfId="1417" xr:uid="{00000000-0005-0000-0000-0000550D0000}"/>
    <cellStyle name="20% - Accent4 23 2 3 3 2" xfId="29294" xr:uid="{00000000-0005-0000-0000-0000560D0000}"/>
    <cellStyle name="20% - Accent4 23 2 3 3 3" xfId="32720" xr:uid="{00000000-0005-0000-0000-0000570D0000}"/>
    <cellStyle name="20% - Accent4 23 2 3 4" xfId="1418" xr:uid="{00000000-0005-0000-0000-0000580D0000}"/>
    <cellStyle name="20% - Accent4 23 2 3 4 2" xfId="29295" xr:uid="{00000000-0005-0000-0000-0000590D0000}"/>
    <cellStyle name="20% - Accent4 23 2 3 4 3" xfId="32721" xr:uid="{00000000-0005-0000-0000-00005A0D0000}"/>
    <cellStyle name="20% - Accent4 23 2 3 5" xfId="1419" xr:uid="{00000000-0005-0000-0000-00005B0D0000}"/>
    <cellStyle name="20% - Accent4 23 2 3 5 2" xfId="29296" xr:uid="{00000000-0005-0000-0000-00005C0D0000}"/>
    <cellStyle name="20% - Accent4 23 2 3 5 3" xfId="32722" xr:uid="{00000000-0005-0000-0000-00005D0D0000}"/>
    <cellStyle name="20% - Accent4 23 2 3 6" xfId="1420" xr:uid="{00000000-0005-0000-0000-00005E0D0000}"/>
    <cellStyle name="20% - Accent4 23 2 3 6 2" xfId="29297" xr:uid="{00000000-0005-0000-0000-00005F0D0000}"/>
    <cellStyle name="20% - Accent4 23 2 3 6 3" xfId="32723" xr:uid="{00000000-0005-0000-0000-0000600D0000}"/>
    <cellStyle name="20% - Accent4 23 2 3 7" xfId="29290" xr:uid="{00000000-0005-0000-0000-0000610D0000}"/>
    <cellStyle name="20% - Accent4 23 2 3 8" xfId="32716" xr:uid="{00000000-0005-0000-0000-0000620D0000}"/>
    <cellStyle name="20% - Accent4 23 2 4" xfId="1421" xr:uid="{00000000-0005-0000-0000-0000630D0000}"/>
    <cellStyle name="20% - Accent4 23 2 4 2" xfId="1422" xr:uid="{00000000-0005-0000-0000-0000640D0000}"/>
    <cellStyle name="20% - Accent4 23 2 4 2 2" xfId="29299" xr:uid="{00000000-0005-0000-0000-0000650D0000}"/>
    <cellStyle name="20% - Accent4 23 2 4 2 3" xfId="32725" xr:uid="{00000000-0005-0000-0000-0000660D0000}"/>
    <cellStyle name="20% - Accent4 23 2 4 3" xfId="1423" xr:uid="{00000000-0005-0000-0000-0000670D0000}"/>
    <cellStyle name="20% - Accent4 23 2 4 3 2" xfId="29300" xr:uid="{00000000-0005-0000-0000-0000680D0000}"/>
    <cellStyle name="20% - Accent4 23 2 4 3 3" xfId="32726" xr:uid="{00000000-0005-0000-0000-0000690D0000}"/>
    <cellStyle name="20% - Accent4 23 2 4 4" xfId="29298" xr:uid="{00000000-0005-0000-0000-00006A0D0000}"/>
    <cellStyle name="20% - Accent4 23 2 4 5" xfId="32724" xr:uid="{00000000-0005-0000-0000-00006B0D0000}"/>
    <cellStyle name="20% - Accent4 23 2 5" xfId="1424" xr:uid="{00000000-0005-0000-0000-00006C0D0000}"/>
    <cellStyle name="20% - Accent4 23 2 5 2" xfId="29301" xr:uid="{00000000-0005-0000-0000-00006D0D0000}"/>
    <cellStyle name="20% - Accent4 23 2 5 3" xfId="32727" xr:uid="{00000000-0005-0000-0000-00006E0D0000}"/>
    <cellStyle name="20% - Accent4 23 2 6" xfId="1425" xr:uid="{00000000-0005-0000-0000-00006F0D0000}"/>
    <cellStyle name="20% - Accent4 23 2 6 2" xfId="29302" xr:uid="{00000000-0005-0000-0000-0000700D0000}"/>
    <cellStyle name="20% - Accent4 23 2 6 3" xfId="32728" xr:uid="{00000000-0005-0000-0000-0000710D0000}"/>
    <cellStyle name="20% - Accent4 23 2 7" xfId="1426" xr:uid="{00000000-0005-0000-0000-0000720D0000}"/>
    <cellStyle name="20% - Accent4 23 2 7 2" xfId="29303" xr:uid="{00000000-0005-0000-0000-0000730D0000}"/>
    <cellStyle name="20% - Accent4 23 2 7 3" xfId="32729" xr:uid="{00000000-0005-0000-0000-0000740D0000}"/>
    <cellStyle name="20% - Accent4 23 2 8" xfId="1427" xr:uid="{00000000-0005-0000-0000-0000750D0000}"/>
    <cellStyle name="20% - Accent4 23 2 8 2" xfId="29304" xr:uid="{00000000-0005-0000-0000-0000760D0000}"/>
    <cellStyle name="20% - Accent4 23 2 8 3" xfId="32730" xr:uid="{00000000-0005-0000-0000-0000770D0000}"/>
    <cellStyle name="20% - Accent4 23 2 9" xfId="29279" xr:uid="{00000000-0005-0000-0000-0000780D0000}"/>
    <cellStyle name="20% - Accent4 23 3" xfId="1428" xr:uid="{00000000-0005-0000-0000-0000790D0000}"/>
    <cellStyle name="20% - Accent4 23 3 2" xfId="1429" xr:uid="{00000000-0005-0000-0000-00007A0D0000}"/>
    <cellStyle name="20% - Accent4 23 3 2 2" xfId="1430" xr:uid="{00000000-0005-0000-0000-00007B0D0000}"/>
    <cellStyle name="20% - Accent4 23 3 2 2 2" xfId="1431" xr:uid="{00000000-0005-0000-0000-00007C0D0000}"/>
    <cellStyle name="20% - Accent4 23 3 2 2 2 2" xfId="29307" xr:uid="{00000000-0005-0000-0000-00007D0D0000}"/>
    <cellStyle name="20% - Accent4 23 3 2 2 2 3" xfId="32733" xr:uid="{00000000-0005-0000-0000-00007E0D0000}"/>
    <cellStyle name="20% - Accent4 23 3 2 2 3" xfId="1432" xr:uid="{00000000-0005-0000-0000-00007F0D0000}"/>
    <cellStyle name="20% - Accent4 23 3 2 2 3 2" xfId="29308" xr:uid="{00000000-0005-0000-0000-0000800D0000}"/>
    <cellStyle name="20% - Accent4 23 3 2 2 3 3" xfId="32734" xr:uid="{00000000-0005-0000-0000-0000810D0000}"/>
    <cellStyle name="20% - Accent4 23 3 2 2 4" xfId="29306" xr:uid="{00000000-0005-0000-0000-0000820D0000}"/>
    <cellStyle name="20% - Accent4 23 3 2 2 5" xfId="32732" xr:uid="{00000000-0005-0000-0000-0000830D0000}"/>
    <cellStyle name="20% - Accent4 23 3 2 3" xfId="1433" xr:uid="{00000000-0005-0000-0000-0000840D0000}"/>
    <cellStyle name="20% - Accent4 23 3 2 3 2" xfId="29309" xr:uid="{00000000-0005-0000-0000-0000850D0000}"/>
    <cellStyle name="20% - Accent4 23 3 2 3 3" xfId="32735" xr:uid="{00000000-0005-0000-0000-0000860D0000}"/>
    <cellStyle name="20% - Accent4 23 3 2 4" xfId="1434" xr:uid="{00000000-0005-0000-0000-0000870D0000}"/>
    <cellStyle name="20% - Accent4 23 3 2 4 2" xfId="29310" xr:uid="{00000000-0005-0000-0000-0000880D0000}"/>
    <cellStyle name="20% - Accent4 23 3 2 4 3" xfId="32736" xr:uid="{00000000-0005-0000-0000-0000890D0000}"/>
    <cellStyle name="20% - Accent4 23 3 2 5" xfId="29305" xr:uid="{00000000-0005-0000-0000-00008A0D0000}"/>
    <cellStyle name="20% - Accent4 23 3 2 6" xfId="32731" xr:uid="{00000000-0005-0000-0000-00008B0D0000}"/>
    <cellStyle name="20% - Accent4 23 3 3" xfId="1435" xr:uid="{00000000-0005-0000-0000-00008C0D0000}"/>
    <cellStyle name="20% - Accent4 23 3 3 2" xfId="1436" xr:uid="{00000000-0005-0000-0000-00008D0D0000}"/>
    <cellStyle name="20% - Accent4 23 3 3 2 2" xfId="1437" xr:uid="{00000000-0005-0000-0000-00008E0D0000}"/>
    <cellStyle name="20% - Accent4 23 3 3 2 2 2" xfId="29313" xr:uid="{00000000-0005-0000-0000-00008F0D0000}"/>
    <cellStyle name="20% - Accent4 23 3 3 2 2 3" xfId="32739" xr:uid="{00000000-0005-0000-0000-0000900D0000}"/>
    <cellStyle name="20% - Accent4 23 3 3 2 3" xfId="1438" xr:uid="{00000000-0005-0000-0000-0000910D0000}"/>
    <cellStyle name="20% - Accent4 23 3 3 2 3 2" xfId="29314" xr:uid="{00000000-0005-0000-0000-0000920D0000}"/>
    <cellStyle name="20% - Accent4 23 3 3 2 3 3" xfId="32740" xr:uid="{00000000-0005-0000-0000-0000930D0000}"/>
    <cellStyle name="20% - Accent4 23 3 3 2 4" xfId="29312" xr:uid="{00000000-0005-0000-0000-0000940D0000}"/>
    <cellStyle name="20% - Accent4 23 3 3 2 5" xfId="32738" xr:uid="{00000000-0005-0000-0000-0000950D0000}"/>
    <cellStyle name="20% - Accent4 23 3 3 3" xfId="1439" xr:uid="{00000000-0005-0000-0000-0000960D0000}"/>
    <cellStyle name="20% - Accent4 23 3 3 3 2" xfId="29315" xr:uid="{00000000-0005-0000-0000-0000970D0000}"/>
    <cellStyle name="20% - Accent4 23 3 3 3 3" xfId="32741" xr:uid="{00000000-0005-0000-0000-0000980D0000}"/>
    <cellStyle name="20% - Accent4 23 3 3 4" xfId="1440" xr:uid="{00000000-0005-0000-0000-0000990D0000}"/>
    <cellStyle name="20% - Accent4 23 3 3 4 2" xfId="29316" xr:uid="{00000000-0005-0000-0000-00009A0D0000}"/>
    <cellStyle name="20% - Accent4 23 3 3 4 3" xfId="32742" xr:uid="{00000000-0005-0000-0000-00009B0D0000}"/>
    <cellStyle name="20% - Accent4 23 3 3 5" xfId="29311" xr:uid="{00000000-0005-0000-0000-00009C0D0000}"/>
    <cellStyle name="20% - Accent4 23 3 3 6" xfId="32737" xr:uid="{00000000-0005-0000-0000-00009D0D0000}"/>
    <cellStyle name="20% - Accent4 23 3 4" xfId="1441" xr:uid="{00000000-0005-0000-0000-00009E0D0000}"/>
    <cellStyle name="20% - Accent4 23 3 4 2" xfId="1442" xr:uid="{00000000-0005-0000-0000-00009F0D0000}"/>
    <cellStyle name="20% - Accent4 23 3 4 2 2" xfId="29318" xr:uid="{00000000-0005-0000-0000-0000A00D0000}"/>
    <cellStyle name="20% - Accent4 23 3 4 2 3" xfId="32744" xr:uid="{00000000-0005-0000-0000-0000A10D0000}"/>
    <cellStyle name="20% - Accent4 23 3 4 3" xfId="1443" xr:uid="{00000000-0005-0000-0000-0000A20D0000}"/>
    <cellStyle name="20% - Accent4 23 3 4 3 2" xfId="29319" xr:uid="{00000000-0005-0000-0000-0000A30D0000}"/>
    <cellStyle name="20% - Accent4 23 3 4 3 3" xfId="32745" xr:uid="{00000000-0005-0000-0000-0000A40D0000}"/>
    <cellStyle name="20% - Accent4 23 3 4 4" xfId="29317" xr:uid="{00000000-0005-0000-0000-0000A50D0000}"/>
    <cellStyle name="20% - Accent4 23 3 4 5" xfId="32743" xr:uid="{00000000-0005-0000-0000-0000A60D0000}"/>
    <cellStyle name="20% - Accent4 23 4" xfId="1444" xr:uid="{00000000-0005-0000-0000-0000A70D0000}"/>
    <cellStyle name="20% - Accent4 23 4 2" xfId="1445" xr:uid="{00000000-0005-0000-0000-0000A80D0000}"/>
    <cellStyle name="20% - Accent4 23 4 2 2" xfId="1446" xr:uid="{00000000-0005-0000-0000-0000A90D0000}"/>
    <cellStyle name="20% - Accent4 23 4 2 2 2" xfId="1447" xr:uid="{00000000-0005-0000-0000-0000AA0D0000}"/>
    <cellStyle name="20% - Accent4 23 4 2 2 2 2" xfId="29322" xr:uid="{00000000-0005-0000-0000-0000AB0D0000}"/>
    <cellStyle name="20% - Accent4 23 4 2 2 2 3" xfId="32748" xr:uid="{00000000-0005-0000-0000-0000AC0D0000}"/>
    <cellStyle name="20% - Accent4 23 4 2 2 3" xfId="1448" xr:uid="{00000000-0005-0000-0000-0000AD0D0000}"/>
    <cellStyle name="20% - Accent4 23 4 2 2 3 2" xfId="29323" xr:uid="{00000000-0005-0000-0000-0000AE0D0000}"/>
    <cellStyle name="20% - Accent4 23 4 2 2 3 3" xfId="32749" xr:uid="{00000000-0005-0000-0000-0000AF0D0000}"/>
    <cellStyle name="20% - Accent4 23 4 2 2 4" xfId="29321" xr:uid="{00000000-0005-0000-0000-0000B00D0000}"/>
    <cellStyle name="20% - Accent4 23 4 2 2 5" xfId="32747" xr:uid="{00000000-0005-0000-0000-0000B10D0000}"/>
    <cellStyle name="20% - Accent4 23 4 2 3" xfId="1449" xr:uid="{00000000-0005-0000-0000-0000B20D0000}"/>
    <cellStyle name="20% - Accent4 23 4 2 3 2" xfId="29324" xr:uid="{00000000-0005-0000-0000-0000B30D0000}"/>
    <cellStyle name="20% - Accent4 23 4 2 3 3" xfId="32750" xr:uid="{00000000-0005-0000-0000-0000B40D0000}"/>
    <cellStyle name="20% - Accent4 23 4 2 4" xfId="1450" xr:uid="{00000000-0005-0000-0000-0000B50D0000}"/>
    <cellStyle name="20% - Accent4 23 4 2 4 2" xfId="29325" xr:uid="{00000000-0005-0000-0000-0000B60D0000}"/>
    <cellStyle name="20% - Accent4 23 4 2 4 3" xfId="32751" xr:uid="{00000000-0005-0000-0000-0000B70D0000}"/>
    <cellStyle name="20% - Accent4 23 4 2 5" xfId="29320" xr:uid="{00000000-0005-0000-0000-0000B80D0000}"/>
    <cellStyle name="20% - Accent4 23 4 2 6" xfId="32746" xr:uid="{00000000-0005-0000-0000-0000B90D0000}"/>
    <cellStyle name="20% - Accent4 23 4 3" xfId="1451" xr:uid="{00000000-0005-0000-0000-0000BA0D0000}"/>
    <cellStyle name="20% - Accent4 23 4 3 2" xfId="1452" xr:uid="{00000000-0005-0000-0000-0000BB0D0000}"/>
    <cellStyle name="20% - Accent4 23 4 3 2 2" xfId="1453" xr:uid="{00000000-0005-0000-0000-0000BC0D0000}"/>
    <cellStyle name="20% - Accent4 23 4 3 2 2 2" xfId="29328" xr:uid="{00000000-0005-0000-0000-0000BD0D0000}"/>
    <cellStyle name="20% - Accent4 23 4 3 2 2 3" xfId="32754" xr:uid="{00000000-0005-0000-0000-0000BE0D0000}"/>
    <cellStyle name="20% - Accent4 23 4 3 2 3" xfId="1454" xr:uid="{00000000-0005-0000-0000-0000BF0D0000}"/>
    <cellStyle name="20% - Accent4 23 4 3 2 3 2" xfId="29329" xr:uid="{00000000-0005-0000-0000-0000C00D0000}"/>
    <cellStyle name="20% - Accent4 23 4 3 2 3 3" xfId="32755" xr:uid="{00000000-0005-0000-0000-0000C10D0000}"/>
    <cellStyle name="20% - Accent4 23 4 3 2 4" xfId="29327" xr:uid="{00000000-0005-0000-0000-0000C20D0000}"/>
    <cellStyle name="20% - Accent4 23 4 3 2 5" xfId="32753" xr:uid="{00000000-0005-0000-0000-0000C30D0000}"/>
    <cellStyle name="20% - Accent4 23 4 3 3" xfId="1455" xr:uid="{00000000-0005-0000-0000-0000C40D0000}"/>
    <cellStyle name="20% - Accent4 23 4 3 3 2" xfId="29330" xr:uid="{00000000-0005-0000-0000-0000C50D0000}"/>
    <cellStyle name="20% - Accent4 23 4 3 3 3" xfId="32756" xr:uid="{00000000-0005-0000-0000-0000C60D0000}"/>
    <cellStyle name="20% - Accent4 23 4 3 4" xfId="1456" xr:uid="{00000000-0005-0000-0000-0000C70D0000}"/>
    <cellStyle name="20% - Accent4 23 4 3 4 2" xfId="29331" xr:uid="{00000000-0005-0000-0000-0000C80D0000}"/>
    <cellStyle name="20% - Accent4 23 4 3 4 3" xfId="32757" xr:uid="{00000000-0005-0000-0000-0000C90D0000}"/>
    <cellStyle name="20% - Accent4 23 4 3 5" xfId="29326" xr:uid="{00000000-0005-0000-0000-0000CA0D0000}"/>
    <cellStyle name="20% - Accent4 23 4 3 6" xfId="32752" xr:uid="{00000000-0005-0000-0000-0000CB0D0000}"/>
    <cellStyle name="20% - Accent4 23 4 4" xfId="1457" xr:uid="{00000000-0005-0000-0000-0000CC0D0000}"/>
    <cellStyle name="20% - Accent4 23 4 4 2" xfId="1458" xr:uid="{00000000-0005-0000-0000-0000CD0D0000}"/>
    <cellStyle name="20% - Accent4 23 4 4 2 2" xfId="29333" xr:uid="{00000000-0005-0000-0000-0000CE0D0000}"/>
    <cellStyle name="20% - Accent4 23 4 4 2 3" xfId="32759" xr:uid="{00000000-0005-0000-0000-0000CF0D0000}"/>
    <cellStyle name="20% - Accent4 23 4 4 3" xfId="1459" xr:uid="{00000000-0005-0000-0000-0000D00D0000}"/>
    <cellStyle name="20% - Accent4 23 4 4 3 2" xfId="29334" xr:uid="{00000000-0005-0000-0000-0000D10D0000}"/>
    <cellStyle name="20% - Accent4 23 4 4 3 3" xfId="32760" xr:uid="{00000000-0005-0000-0000-0000D20D0000}"/>
    <cellStyle name="20% - Accent4 23 4 4 4" xfId="29332" xr:uid="{00000000-0005-0000-0000-0000D30D0000}"/>
    <cellStyle name="20% - Accent4 23 4 4 5" xfId="32758" xr:uid="{00000000-0005-0000-0000-0000D40D0000}"/>
    <cellStyle name="20% - Accent4 23 5" xfId="1460" xr:uid="{00000000-0005-0000-0000-0000D50D0000}"/>
    <cellStyle name="20% - Accent4 23 5 2" xfId="1461" xr:uid="{00000000-0005-0000-0000-0000D60D0000}"/>
    <cellStyle name="20% - Accent4 23 5 2 2" xfId="1462" xr:uid="{00000000-0005-0000-0000-0000D70D0000}"/>
    <cellStyle name="20% - Accent4 23 5 2 2 2" xfId="1463" xr:uid="{00000000-0005-0000-0000-0000D80D0000}"/>
    <cellStyle name="20% - Accent4 23 5 2 2 2 2" xfId="29338" xr:uid="{00000000-0005-0000-0000-0000D90D0000}"/>
    <cellStyle name="20% - Accent4 23 5 2 2 2 3" xfId="32764" xr:uid="{00000000-0005-0000-0000-0000DA0D0000}"/>
    <cellStyle name="20% - Accent4 23 5 2 2 3" xfId="1464" xr:uid="{00000000-0005-0000-0000-0000DB0D0000}"/>
    <cellStyle name="20% - Accent4 23 5 2 2 3 2" xfId="29339" xr:uid="{00000000-0005-0000-0000-0000DC0D0000}"/>
    <cellStyle name="20% - Accent4 23 5 2 2 3 3" xfId="32765" xr:uid="{00000000-0005-0000-0000-0000DD0D0000}"/>
    <cellStyle name="20% - Accent4 23 5 2 2 4" xfId="29337" xr:uid="{00000000-0005-0000-0000-0000DE0D0000}"/>
    <cellStyle name="20% - Accent4 23 5 2 2 5" xfId="32763" xr:uid="{00000000-0005-0000-0000-0000DF0D0000}"/>
    <cellStyle name="20% - Accent4 23 5 2 3" xfId="1465" xr:uid="{00000000-0005-0000-0000-0000E00D0000}"/>
    <cellStyle name="20% - Accent4 23 5 2 3 2" xfId="29340" xr:uid="{00000000-0005-0000-0000-0000E10D0000}"/>
    <cellStyle name="20% - Accent4 23 5 2 3 3" xfId="32766" xr:uid="{00000000-0005-0000-0000-0000E20D0000}"/>
    <cellStyle name="20% - Accent4 23 5 2 4" xfId="1466" xr:uid="{00000000-0005-0000-0000-0000E30D0000}"/>
    <cellStyle name="20% - Accent4 23 5 2 4 2" xfId="29341" xr:uid="{00000000-0005-0000-0000-0000E40D0000}"/>
    <cellStyle name="20% - Accent4 23 5 2 4 3" xfId="32767" xr:uid="{00000000-0005-0000-0000-0000E50D0000}"/>
    <cellStyle name="20% - Accent4 23 5 2 5" xfId="1467" xr:uid="{00000000-0005-0000-0000-0000E60D0000}"/>
    <cellStyle name="20% - Accent4 23 5 2 5 2" xfId="29342" xr:uid="{00000000-0005-0000-0000-0000E70D0000}"/>
    <cellStyle name="20% - Accent4 23 5 2 5 3" xfId="32768" xr:uid="{00000000-0005-0000-0000-0000E80D0000}"/>
    <cellStyle name="20% - Accent4 23 5 2 6" xfId="1468" xr:uid="{00000000-0005-0000-0000-0000E90D0000}"/>
    <cellStyle name="20% - Accent4 23 5 2 6 2" xfId="29343" xr:uid="{00000000-0005-0000-0000-0000EA0D0000}"/>
    <cellStyle name="20% - Accent4 23 5 2 6 3" xfId="32769" xr:uid="{00000000-0005-0000-0000-0000EB0D0000}"/>
    <cellStyle name="20% - Accent4 23 5 2 7" xfId="29336" xr:uid="{00000000-0005-0000-0000-0000EC0D0000}"/>
    <cellStyle name="20% - Accent4 23 5 2 8" xfId="32762" xr:uid="{00000000-0005-0000-0000-0000ED0D0000}"/>
    <cellStyle name="20% - Accent4 23 5 3" xfId="1469" xr:uid="{00000000-0005-0000-0000-0000EE0D0000}"/>
    <cellStyle name="20% - Accent4 23 5 3 2" xfId="1470" xr:uid="{00000000-0005-0000-0000-0000EF0D0000}"/>
    <cellStyle name="20% - Accent4 23 5 3 2 2" xfId="29345" xr:uid="{00000000-0005-0000-0000-0000F00D0000}"/>
    <cellStyle name="20% - Accent4 23 5 3 2 3" xfId="32771" xr:uid="{00000000-0005-0000-0000-0000F10D0000}"/>
    <cellStyle name="20% - Accent4 23 5 3 3" xfId="1471" xr:uid="{00000000-0005-0000-0000-0000F20D0000}"/>
    <cellStyle name="20% - Accent4 23 5 3 3 2" xfId="29346" xr:uid="{00000000-0005-0000-0000-0000F30D0000}"/>
    <cellStyle name="20% - Accent4 23 5 3 3 3" xfId="32772" xr:uid="{00000000-0005-0000-0000-0000F40D0000}"/>
    <cellStyle name="20% - Accent4 23 5 3 4" xfId="29344" xr:uid="{00000000-0005-0000-0000-0000F50D0000}"/>
    <cellStyle name="20% - Accent4 23 5 3 5" xfId="32770" xr:uid="{00000000-0005-0000-0000-0000F60D0000}"/>
    <cellStyle name="20% - Accent4 23 5 4" xfId="1472" xr:uid="{00000000-0005-0000-0000-0000F70D0000}"/>
    <cellStyle name="20% - Accent4 23 5 4 2" xfId="29347" xr:uid="{00000000-0005-0000-0000-0000F80D0000}"/>
    <cellStyle name="20% - Accent4 23 5 4 3" xfId="32773" xr:uid="{00000000-0005-0000-0000-0000F90D0000}"/>
    <cellStyle name="20% - Accent4 23 5 5" xfId="1473" xr:uid="{00000000-0005-0000-0000-0000FA0D0000}"/>
    <cellStyle name="20% - Accent4 23 5 5 2" xfId="29348" xr:uid="{00000000-0005-0000-0000-0000FB0D0000}"/>
    <cellStyle name="20% - Accent4 23 5 5 3" xfId="32774" xr:uid="{00000000-0005-0000-0000-0000FC0D0000}"/>
    <cellStyle name="20% - Accent4 23 5 6" xfId="1474" xr:uid="{00000000-0005-0000-0000-0000FD0D0000}"/>
    <cellStyle name="20% - Accent4 23 5 6 2" xfId="29349" xr:uid="{00000000-0005-0000-0000-0000FE0D0000}"/>
    <cellStyle name="20% - Accent4 23 5 6 3" xfId="32775" xr:uid="{00000000-0005-0000-0000-0000FF0D0000}"/>
    <cellStyle name="20% - Accent4 23 5 7" xfId="1475" xr:uid="{00000000-0005-0000-0000-0000000E0000}"/>
    <cellStyle name="20% - Accent4 23 5 7 2" xfId="29350" xr:uid="{00000000-0005-0000-0000-0000010E0000}"/>
    <cellStyle name="20% - Accent4 23 5 7 3" xfId="32776" xr:uid="{00000000-0005-0000-0000-0000020E0000}"/>
    <cellStyle name="20% - Accent4 23 5 8" xfId="29335" xr:uid="{00000000-0005-0000-0000-0000030E0000}"/>
    <cellStyle name="20% - Accent4 23 5 9" xfId="32761" xr:uid="{00000000-0005-0000-0000-0000040E0000}"/>
    <cellStyle name="20% - Accent4 23 6" xfId="1476" xr:uid="{00000000-0005-0000-0000-0000050E0000}"/>
    <cellStyle name="20% - Accent4 23 6 2" xfId="1477" xr:uid="{00000000-0005-0000-0000-0000060E0000}"/>
    <cellStyle name="20% - Accent4 23 6 2 2" xfId="1478" xr:uid="{00000000-0005-0000-0000-0000070E0000}"/>
    <cellStyle name="20% - Accent4 23 6 2 2 2" xfId="29353" xr:uid="{00000000-0005-0000-0000-0000080E0000}"/>
    <cellStyle name="20% - Accent4 23 6 2 2 3" xfId="32779" xr:uid="{00000000-0005-0000-0000-0000090E0000}"/>
    <cellStyle name="20% - Accent4 23 6 2 3" xfId="1479" xr:uid="{00000000-0005-0000-0000-00000A0E0000}"/>
    <cellStyle name="20% - Accent4 23 6 2 3 2" xfId="29354" xr:uid="{00000000-0005-0000-0000-00000B0E0000}"/>
    <cellStyle name="20% - Accent4 23 6 2 3 3" xfId="32780" xr:uid="{00000000-0005-0000-0000-00000C0E0000}"/>
    <cellStyle name="20% - Accent4 23 6 2 4" xfId="29352" xr:uid="{00000000-0005-0000-0000-00000D0E0000}"/>
    <cellStyle name="20% - Accent4 23 6 2 5" xfId="32778" xr:uid="{00000000-0005-0000-0000-00000E0E0000}"/>
    <cellStyle name="20% - Accent4 23 6 3" xfId="1480" xr:uid="{00000000-0005-0000-0000-00000F0E0000}"/>
    <cellStyle name="20% - Accent4 23 6 3 2" xfId="29355" xr:uid="{00000000-0005-0000-0000-0000100E0000}"/>
    <cellStyle name="20% - Accent4 23 6 3 3" xfId="32781" xr:uid="{00000000-0005-0000-0000-0000110E0000}"/>
    <cellStyle name="20% - Accent4 23 6 4" xfId="1481" xr:uid="{00000000-0005-0000-0000-0000120E0000}"/>
    <cellStyle name="20% - Accent4 23 6 4 2" xfId="29356" xr:uid="{00000000-0005-0000-0000-0000130E0000}"/>
    <cellStyle name="20% - Accent4 23 6 4 3" xfId="32782" xr:uid="{00000000-0005-0000-0000-0000140E0000}"/>
    <cellStyle name="20% - Accent4 23 6 5" xfId="1482" xr:uid="{00000000-0005-0000-0000-0000150E0000}"/>
    <cellStyle name="20% - Accent4 23 6 5 2" xfId="29357" xr:uid="{00000000-0005-0000-0000-0000160E0000}"/>
    <cellStyle name="20% - Accent4 23 6 5 3" xfId="32783" xr:uid="{00000000-0005-0000-0000-0000170E0000}"/>
    <cellStyle name="20% - Accent4 23 6 6" xfId="1483" xr:uid="{00000000-0005-0000-0000-0000180E0000}"/>
    <cellStyle name="20% - Accent4 23 6 6 2" xfId="29358" xr:uid="{00000000-0005-0000-0000-0000190E0000}"/>
    <cellStyle name="20% - Accent4 23 6 6 3" xfId="32784" xr:uid="{00000000-0005-0000-0000-00001A0E0000}"/>
    <cellStyle name="20% - Accent4 23 6 7" xfId="29351" xr:uid="{00000000-0005-0000-0000-00001B0E0000}"/>
    <cellStyle name="20% - Accent4 23 6 8" xfId="32777" xr:uid="{00000000-0005-0000-0000-00001C0E0000}"/>
    <cellStyle name="20% - Accent4 23 7" xfId="1484" xr:uid="{00000000-0005-0000-0000-00001D0E0000}"/>
    <cellStyle name="20% - Accent4 23 7 2" xfId="1485" xr:uid="{00000000-0005-0000-0000-00001E0E0000}"/>
    <cellStyle name="20% - Accent4 23 7 2 2" xfId="1486" xr:uid="{00000000-0005-0000-0000-00001F0E0000}"/>
    <cellStyle name="20% - Accent4 23 7 2 2 2" xfId="29361" xr:uid="{00000000-0005-0000-0000-0000200E0000}"/>
    <cellStyle name="20% - Accent4 23 7 2 2 3" xfId="32787" xr:uid="{00000000-0005-0000-0000-0000210E0000}"/>
    <cellStyle name="20% - Accent4 23 7 2 3" xfId="1487" xr:uid="{00000000-0005-0000-0000-0000220E0000}"/>
    <cellStyle name="20% - Accent4 23 7 2 3 2" xfId="29362" xr:uid="{00000000-0005-0000-0000-0000230E0000}"/>
    <cellStyle name="20% - Accent4 23 7 2 3 3" xfId="32788" xr:uid="{00000000-0005-0000-0000-0000240E0000}"/>
    <cellStyle name="20% - Accent4 23 7 2 4" xfId="29360" xr:uid="{00000000-0005-0000-0000-0000250E0000}"/>
    <cellStyle name="20% - Accent4 23 7 2 5" xfId="32786" xr:uid="{00000000-0005-0000-0000-0000260E0000}"/>
    <cellStyle name="20% - Accent4 23 7 3" xfId="1488" xr:uid="{00000000-0005-0000-0000-0000270E0000}"/>
    <cellStyle name="20% - Accent4 23 7 3 2" xfId="29363" xr:uid="{00000000-0005-0000-0000-0000280E0000}"/>
    <cellStyle name="20% - Accent4 23 7 3 3" xfId="32789" xr:uid="{00000000-0005-0000-0000-0000290E0000}"/>
    <cellStyle name="20% - Accent4 23 7 4" xfId="1489" xr:uid="{00000000-0005-0000-0000-00002A0E0000}"/>
    <cellStyle name="20% - Accent4 23 7 4 2" xfId="29364" xr:uid="{00000000-0005-0000-0000-00002B0E0000}"/>
    <cellStyle name="20% - Accent4 23 7 4 3" xfId="32790" xr:uid="{00000000-0005-0000-0000-00002C0E0000}"/>
    <cellStyle name="20% - Accent4 23 7 5" xfId="1490" xr:uid="{00000000-0005-0000-0000-00002D0E0000}"/>
    <cellStyle name="20% - Accent4 23 7 5 2" xfId="29365" xr:uid="{00000000-0005-0000-0000-00002E0E0000}"/>
    <cellStyle name="20% - Accent4 23 7 5 3" xfId="32791" xr:uid="{00000000-0005-0000-0000-00002F0E0000}"/>
    <cellStyle name="20% - Accent4 23 7 6" xfId="29359" xr:uid="{00000000-0005-0000-0000-0000300E0000}"/>
    <cellStyle name="20% - Accent4 23 7 7" xfId="32785" xr:uid="{00000000-0005-0000-0000-0000310E0000}"/>
    <cellStyle name="20% - Accent4 23 8" xfId="1491" xr:uid="{00000000-0005-0000-0000-0000320E0000}"/>
    <cellStyle name="20% - Accent4 23 8 2" xfId="1492" xr:uid="{00000000-0005-0000-0000-0000330E0000}"/>
    <cellStyle name="20% - Accent4 23 8 2 2" xfId="29367" xr:uid="{00000000-0005-0000-0000-0000340E0000}"/>
    <cellStyle name="20% - Accent4 23 8 2 3" xfId="32793" xr:uid="{00000000-0005-0000-0000-0000350E0000}"/>
    <cellStyle name="20% - Accent4 23 8 3" xfId="1493" xr:uid="{00000000-0005-0000-0000-0000360E0000}"/>
    <cellStyle name="20% - Accent4 23 8 3 2" xfId="29368" xr:uid="{00000000-0005-0000-0000-0000370E0000}"/>
    <cellStyle name="20% - Accent4 23 8 3 3" xfId="32794" xr:uid="{00000000-0005-0000-0000-0000380E0000}"/>
    <cellStyle name="20% - Accent4 23 8 4" xfId="29366" xr:uid="{00000000-0005-0000-0000-0000390E0000}"/>
    <cellStyle name="20% - Accent4 23 8 5" xfId="32792" xr:uid="{00000000-0005-0000-0000-00003A0E0000}"/>
    <cellStyle name="20% - Accent4 23 9" xfId="1494" xr:uid="{00000000-0005-0000-0000-00003B0E0000}"/>
    <cellStyle name="20% - Accent4 23 9 2" xfId="29369" xr:uid="{00000000-0005-0000-0000-00003C0E0000}"/>
    <cellStyle name="20% - Accent4 23 9 3" xfId="32795" xr:uid="{00000000-0005-0000-0000-00003D0E0000}"/>
    <cellStyle name="20% - Accent4 24" xfId="1495" xr:uid="{00000000-0005-0000-0000-00003E0E0000}"/>
    <cellStyle name="20% - Accent4 24 10" xfId="1496" xr:uid="{00000000-0005-0000-0000-00003F0E0000}"/>
    <cellStyle name="20% - Accent4 24 10 2" xfId="29371" xr:uid="{00000000-0005-0000-0000-0000400E0000}"/>
    <cellStyle name="20% - Accent4 24 10 3" xfId="32797" xr:uid="{00000000-0005-0000-0000-0000410E0000}"/>
    <cellStyle name="20% - Accent4 24 11" xfId="1497" xr:uid="{00000000-0005-0000-0000-0000420E0000}"/>
    <cellStyle name="20% - Accent4 24 11 2" xfId="29372" xr:uid="{00000000-0005-0000-0000-0000430E0000}"/>
    <cellStyle name="20% - Accent4 24 11 3" xfId="32798" xr:uid="{00000000-0005-0000-0000-0000440E0000}"/>
    <cellStyle name="20% - Accent4 24 12" xfId="1498" xr:uid="{00000000-0005-0000-0000-0000450E0000}"/>
    <cellStyle name="20% - Accent4 24 12 2" xfId="29373" xr:uid="{00000000-0005-0000-0000-0000460E0000}"/>
    <cellStyle name="20% - Accent4 24 12 3" xfId="32799" xr:uid="{00000000-0005-0000-0000-0000470E0000}"/>
    <cellStyle name="20% - Accent4 24 13" xfId="29370" xr:uid="{00000000-0005-0000-0000-0000480E0000}"/>
    <cellStyle name="20% - Accent4 24 14" xfId="32796" xr:uid="{00000000-0005-0000-0000-0000490E0000}"/>
    <cellStyle name="20% - Accent4 24 2" xfId="1499" xr:uid="{00000000-0005-0000-0000-00004A0E0000}"/>
    <cellStyle name="20% - Accent4 24 2 2" xfId="1500" xr:uid="{00000000-0005-0000-0000-00004B0E0000}"/>
    <cellStyle name="20% - Accent4 24 2 2 2" xfId="1501" xr:uid="{00000000-0005-0000-0000-00004C0E0000}"/>
    <cellStyle name="20% - Accent4 24 2 2 2 2" xfId="29375" xr:uid="{00000000-0005-0000-0000-00004D0E0000}"/>
    <cellStyle name="20% - Accent4 24 2 2 2 3" xfId="32801" xr:uid="{00000000-0005-0000-0000-00004E0E0000}"/>
    <cellStyle name="20% - Accent4 24 2 2 3" xfId="1502" xr:uid="{00000000-0005-0000-0000-00004F0E0000}"/>
    <cellStyle name="20% - Accent4 24 2 2 3 2" xfId="29376" xr:uid="{00000000-0005-0000-0000-0000500E0000}"/>
    <cellStyle name="20% - Accent4 24 2 2 3 3" xfId="32802" xr:uid="{00000000-0005-0000-0000-0000510E0000}"/>
    <cellStyle name="20% - Accent4 24 2 2 4" xfId="29374" xr:uid="{00000000-0005-0000-0000-0000520E0000}"/>
    <cellStyle name="20% - Accent4 24 2 2 5" xfId="32800" xr:uid="{00000000-0005-0000-0000-0000530E0000}"/>
    <cellStyle name="20% - Accent4 24 3" xfId="1503" xr:uid="{00000000-0005-0000-0000-0000540E0000}"/>
    <cellStyle name="20% - Accent4 24 3 2" xfId="1504" xr:uid="{00000000-0005-0000-0000-0000550E0000}"/>
    <cellStyle name="20% - Accent4 24 3 2 2" xfId="1505" xr:uid="{00000000-0005-0000-0000-0000560E0000}"/>
    <cellStyle name="20% - Accent4 24 3 2 2 2" xfId="29378" xr:uid="{00000000-0005-0000-0000-0000570E0000}"/>
    <cellStyle name="20% - Accent4 24 3 2 2 3" xfId="32804" xr:uid="{00000000-0005-0000-0000-0000580E0000}"/>
    <cellStyle name="20% - Accent4 24 3 2 3" xfId="1506" xr:uid="{00000000-0005-0000-0000-0000590E0000}"/>
    <cellStyle name="20% - Accent4 24 3 2 3 2" xfId="29379" xr:uid="{00000000-0005-0000-0000-00005A0E0000}"/>
    <cellStyle name="20% - Accent4 24 3 2 3 3" xfId="32805" xr:uid="{00000000-0005-0000-0000-00005B0E0000}"/>
    <cellStyle name="20% - Accent4 24 3 2 4" xfId="29377" xr:uid="{00000000-0005-0000-0000-00005C0E0000}"/>
    <cellStyle name="20% - Accent4 24 3 2 5" xfId="32803" xr:uid="{00000000-0005-0000-0000-00005D0E0000}"/>
    <cellStyle name="20% - Accent4 24 4" xfId="1507" xr:uid="{00000000-0005-0000-0000-00005E0E0000}"/>
    <cellStyle name="20% - Accent4 24 5" xfId="1508" xr:uid="{00000000-0005-0000-0000-00005F0E0000}"/>
    <cellStyle name="20% - Accent4 24 6" xfId="1509" xr:uid="{00000000-0005-0000-0000-0000600E0000}"/>
    <cellStyle name="20% - Accent4 24 7" xfId="1510" xr:uid="{00000000-0005-0000-0000-0000610E0000}"/>
    <cellStyle name="20% - Accent4 24 7 2" xfId="1511" xr:uid="{00000000-0005-0000-0000-0000620E0000}"/>
    <cellStyle name="20% - Accent4 24 7 2 2" xfId="1512" xr:uid="{00000000-0005-0000-0000-0000630E0000}"/>
    <cellStyle name="20% - Accent4 24 7 2 2 2" xfId="29382" xr:uid="{00000000-0005-0000-0000-0000640E0000}"/>
    <cellStyle name="20% - Accent4 24 7 2 2 3" xfId="32808" xr:uid="{00000000-0005-0000-0000-0000650E0000}"/>
    <cellStyle name="20% - Accent4 24 7 2 3" xfId="1513" xr:uid="{00000000-0005-0000-0000-0000660E0000}"/>
    <cellStyle name="20% - Accent4 24 7 2 3 2" xfId="29383" xr:uid="{00000000-0005-0000-0000-0000670E0000}"/>
    <cellStyle name="20% - Accent4 24 7 2 3 3" xfId="32809" xr:uid="{00000000-0005-0000-0000-0000680E0000}"/>
    <cellStyle name="20% - Accent4 24 7 2 4" xfId="29381" xr:uid="{00000000-0005-0000-0000-0000690E0000}"/>
    <cellStyle name="20% - Accent4 24 7 2 5" xfId="32807" xr:uid="{00000000-0005-0000-0000-00006A0E0000}"/>
    <cellStyle name="20% - Accent4 24 7 3" xfId="1514" xr:uid="{00000000-0005-0000-0000-00006B0E0000}"/>
    <cellStyle name="20% - Accent4 24 7 3 2" xfId="29384" xr:uid="{00000000-0005-0000-0000-00006C0E0000}"/>
    <cellStyle name="20% - Accent4 24 7 3 3" xfId="32810" xr:uid="{00000000-0005-0000-0000-00006D0E0000}"/>
    <cellStyle name="20% - Accent4 24 7 4" xfId="1515" xr:uid="{00000000-0005-0000-0000-00006E0E0000}"/>
    <cellStyle name="20% - Accent4 24 7 4 2" xfId="29385" xr:uid="{00000000-0005-0000-0000-00006F0E0000}"/>
    <cellStyle name="20% - Accent4 24 7 4 3" xfId="32811" xr:uid="{00000000-0005-0000-0000-0000700E0000}"/>
    <cellStyle name="20% - Accent4 24 7 5" xfId="1516" xr:uid="{00000000-0005-0000-0000-0000710E0000}"/>
    <cellStyle name="20% - Accent4 24 7 5 2" xfId="29386" xr:uid="{00000000-0005-0000-0000-0000720E0000}"/>
    <cellStyle name="20% - Accent4 24 7 5 3" xfId="32812" xr:uid="{00000000-0005-0000-0000-0000730E0000}"/>
    <cellStyle name="20% - Accent4 24 7 6" xfId="29380" xr:uid="{00000000-0005-0000-0000-0000740E0000}"/>
    <cellStyle name="20% - Accent4 24 7 7" xfId="32806" xr:uid="{00000000-0005-0000-0000-0000750E0000}"/>
    <cellStyle name="20% - Accent4 24 8" xfId="1517" xr:uid="{00000000-0005-0000-0000-0000760E0000}"/>
    <cellStyle name="20% - Accent4 24 8 2" xfId="1518" xr:uid="{00000000-0005-0000-0000-0000770E0000}"/>
    <cellStyle name="20% - Accent4 24 8 2 2" xfId="29388" xr:uid="{00000000-0005-0000-0000-0000780E0000}"/>
    <cellStyle name="20% - Accent4 24 8 2 3" xfId="32814" xr:uid="{00000000-0005-0000-0000-0000790E0000}"/>
    <cellStyle name="20% - Accent4 24 8 3" xfId="1519" xr:uid="{00000000-0005-0000-0000-00007A0E0000}"/>
    <cellStyle name="20% - Accent4 24 8 3 2" xfId="29389" xr:uid="{00000000-0005-0000-0000-00007B0E0000}"/>
    <cellStyle name="20% - Accent4 24 8 3 3" xfId="32815" xr:uid="{00000000-0005-0000-0000-00007C0E0000}"/>
    <cellStyle name="20% - Accent4 24 8 4" xfId="1520" xr:uid="{00000000-0005-0000-0000-00007D0E0000}"/>
    <cellStyle name="20% - Accent4 24 8 4 2" xfId="29390" xr:uid="{00000000-0005-0000-0000-00007E0E0000}"/>
    <cellStyle name="20% - Accent4 24 8 4 3" xfId="32816" xr:uid="{00000000-0005-0000-0000-00007F0E0000}"/>
    <cellStyle name="20% - Accent4 24 8 5" xfId="1521" xr:uid="{00000000-0005-0000-0000-0000800E0000}"/>
    <cellStyle name="20% - Accent4 24 8 5 2" xfId="29391" xr:uid="{00000000-0005-0000-0000-0000810E0000}"/>
    <cellStyle name="20% - Accent4 24 8 5 3" xfId="32817" xr:uid="{00000000-0005-0000-0000-0000820E0000}"/>
    <cellStyle name="20% - Accent4 24 8 6" xfId="29387" xr:uid="{00000000-0005-0000-0000-0000830E0000}"/>
    <cellStyle name="20% - Accent4 24 8 7" xfId="32813" xr:uid="{00000000-0005-0000-0000-0000840E0000}"/>
    <cellStyle name="20% - Accent4 24 9" xfId="1522" xr:uid="{00000000-0005-0000-0000-0000850E0000}"/>
    <cellStyle name="20% - Accent4 24 9 2" xfId="29392" xr:uid="{00000000-0005-0000-0000-0000860E0000}"/>
    <cellStyle name="20% - Accent4 24 9 3" xfId="32818" xr:uid="{00000000-0005-0000-0000-0000870E0000}"/>
    <cellStyle name="20% - Accent4 25" xfId="1523" xr:uid="{00000000-0005-0000-0000-0000880E0000}"/>
    <cellStyle name="20% - Accent4 25 10" xfId="32819" xr:uid="{00000000-0005-0000-0000-0000890E0000}"/>
    <cellStyle name="20% - Accent4 25 2" xfId="1524" xr:uid="{00000000-0005-0000-0000-00008A0E0000}"/>
    <cellStyle name="20% - Accent4 25 2 2" xfId="1525" xr:uid="{00000000-0005-0000-0000-00008B0E0000}"/>
    <cellStyle name="20% - Accent4 25 2 2 2" xfId="1526" xr:uid="{00000000-0005-0000-0000-00008C0E0000}"/>
    <cellStyle name="20% - Accent4 25 2 2 2 2" xfId="29395" xr:uid="{00000000-0005-0000-0000-00008D0E0000}"/>
    <cellStyle name="20% - Accent4 25 2 2 2 3" xfId="32821" xr:uid="{00000000-0005-0000-0000-00008E0E0000}"/>
    <cellStyle name="20% - Accent4 25 2 2 3" xfId="1527" xr:uid="{00000000-0005-0000-0000-00008F0E0000}"/>
    <cellStyle name="20% - Accent4 25 2 2 3 2" xfId="29396" xr:uid="{00000000-0005-0000-0000-0000900E0000}"/>
    <cellStyle name="20% - Accent4 25 2 2 3 3" xfId="32822" xr:uid="{00000000-0005-0000-0000-0000910E0000}"/>
    <cellStyle name="20% - Accent4 25 2 2 4" xfId="29394" xr:uid="{00000000-0005-0000-0000-0000920E0000}"/>
    <cellStyle name="20% - Accent4 25 2 2 5" xfId="32820" xr:uid="{00000000-0005-0000-0000-0000930E0000}"/>
    <cellStyle name="20% - Accent4 25 3" xfId="1528" xr:uid="{00000000-0005-0000-0000-0000940E0000}"/>
    <cellStyle name="20% - Accent4 25 3 2" xfId="1529" xr:uid="{00000000-0005-0000-0000-0000950E0000}"/>
    <cellStyle name="20% - Accent4 25 3 2 2" xfId="1530" xr:uid="{00000000-0005-0000-0000-0000960E0000}"/>
    <cellStyle name="20% - Accent4 25 3 2 2 2" xfId="29399" xr:uid="{00000000-0005-0000-0000-0000970E0000}"/>
    <cellStyle name="20% - Accent4 25 3 2 2 3" xfId="32825" xr:uid="{00000000-0005-0000-0000-0000980E0000}"/>
    <cellStyle name="20% - Accent4 25 3 2 3" xfId="1531" xr:uid="{00000000-0005-0000-0000-0000990E0000}"/>
    <cellStyle name="20% - Accent4 25 3 2 3 2" xfId="29400" xr:uid="{00000000-0005-0000-0000-00009A0E0000}"/>
    <cellStyle name="20% - Accent4 25 3 2 3 3" xfId="32826" xr:uid="{00000000-0005-0000-0000-00009B0E0000}"/>
    <cellStyle name="20% - Accent4 25 3 2 4" xfId="1532" xr:uid="{00000000-0005-0000-0000-00009C0E0000}"/>
    <cellStyle name="20% - Accent4 25 3 2 4 2" xfId="29401" xr:uid="{00000000-0005-0000-0000-00009D0E0000}"/>
    <cellStyle name="20% - Accent4 25 3 2 4 3" xfId="32827" xr:uid="{00000000-0005-0000-0000-00009E0E0000}"/>
    <cellStyle name="20% - Accent4 25 3 2 5" xfId="1533" xr:uid="{00000000-0005-0000-0000-00009F0E0000}"/>
    <cellStyle name="20% - Accent4 25 3 2 5 2" xfId="29402" xr:uid="{00000000-0005-0000-0000-0000A00E0000}"/>
    <cellStyle name="20% - Accent4 25 3 2 5 3" xfId="32828" xr:uid="{00000000-0005-0000-0000-0000A10E0000}"/>
    <cellStyle name="20% - Accent4 25 3 2 6" xfId="29398" xr:uid="{00000000-0005-0000-0000-0000A20E0000}"/>
    <cellStyle name="20% - Accent4 25 3 2 7" xfId="32824" xr:uid="{00000000-0005-0000-0000-0000A30E0000}"/>
    <cellStyle name="20% - Accent4 25 3 3" xfId="1534" xr:uid="{00000000-0005-0000-0000-0000A40E0000}"/>
    <cellStyle name="20% - Accent4 25 3 3 2" xfId="29403" xr:uid="{00000000-0005-0000-0000-0000A50E0000}"/>
    <cellStyle name="20% - Accent4 25 3 3 3" xfId="32829" xr:uid="{00000000-0005-0000-0000-0000A60E0000}"/>
    <cellStyle name="20% - Accent4 25 3 4" xfId="1535" xr:uid="{00000000-0005-0000-0000-0000A70E0000}"/>
    <cellStyle name="20% - Accent4 25 3 4 2" xfId="29404" xr:uid="{00000000-0005-0000-0000-0000A80E0000}"/>
    <cellStyle name="20% - Accent4 25 3 4 3" xfId="32830" xr:uid="{00000000-0005-0000-0000-0000A90E0000}"/>
    <cellStyle name="20% - Accent4 25 3 5" xfId="1536" xr:uid="{00000000-0005-0000-0000-0000AA0E0000}"/>
    <cellStyle name="20% - Accent4 25 3 5 2" xfId="29405" xr:uid="{00000000-0005-0000-0000-0000AB0E0000}"/>
    <cellStyle name="20% - Accent4 25 3 5 3" xfId="32831" xr:uid="{00000000-0005-0000-0000-0000AC0E0000}"/>
    <cellStyle name="20% - Accent4 25 3 6" xfId="1537" xr:uid="{00000000-0005-0000-0000-0000AD0E0000}"/>
    <cellStyle name="20% - Accent4 25 3 6 2" xfId="29406" xr:uid="{00000000-0005-0000-0000-0000AE0E0000}"/>
    <cellStyle name="20% - Accent4 25 3 6 3" xfId="32832" xr:uid="{00000000-0005-0000-0000-0000AF0E0000}"/>
    <cellStyle name="20% - Accent4 25 3 7" xfId="29397" xr:uid="{00000000-0005-0000-0000-0000B00E0000}"/>
    <cellStyle name="20% - Accent4 25 3 8" xfId="32823" xr:uid="{00000000-0005-0000-0000-0000B10E0000}"/>
    <cellStyle name="20% - Accent4 25 4" xfId="1538" xr:uid="{00000000-0005-0000-0000-0000B20E0000}"/>
    <cellStyle name="20% - Accent4 25 4 2" xfId="1539" xr:uid="{00000000-0005-0000-0000-0000B30E0000}"/>
    <cellStyle name="20% - Accent4 25 4 2 2" xfId="29408" xr:uid="{00000000-0005-0000-0000-0000B40E0000}"/>
    <cellStyle name="20% - Accent4 25 4 2 3" xfId="32834" xr:uid="{00000000-0005-0000-0000-0000B50E0000}"/>
    <cellStyle name="20% - Accent4 25 4 3" xfId="1540" xr:uid="{00000000-0005-0000-0000-0000B60E0000}"/>
    <cellStyle name="20% - Accent4 25 4 3 2" xfId="29409" xr:uid="{00000000-0005-0000-0000-0000B70E0000}"/>
    <cellStyle name="20% - Accent4 25 4 3 3" xfId="32835" xr:uid="{00000000-0005-0000-0000-0000B80E0000}"/>
    <cellStyle name="20% - Accent4 25 4 4" xfId="1541" xr:uid="{00000000-0005-0000-0000-0000B90E0000}"/>
    <cellStyle name="20% - Accent4 25 4 4 2" xfId="29410" xr:uid="{00000000-0005-0000-0000-0000BA0E0000}"/>
    <cellStyle name="20% - Accent4 25 4 4 3" xfId="32836" xr:uid="{00000000-0005-0000-0000-0000BB0E0000}"/>
    <cellStyle name="20% - Accent4 25 4 5" xfId="1542" xr:uid="{00000000-0005-0000-0000-0000BC0E0000}"/>
    <cellStyle name="20% - Accent4 25 4 5 2" xfId="29411" xr:uid="{00000000-0005-0000-0000-0000BD0E0000}"/>
    <cellStyle name="20% - Accent4 25 4 5 3" xfId="32837" xr:uid="{00000000-0005-0000-0000-0000BE0E0000}"/>
    <cellStyle name="20% - Accent4 25 4 6" xfId="29407" xr:uid="{00000000-0005-0000-0000-0000BF0E0000}"/>
    <cellStyle name="20% - Accent4 25 4 7" xfId="32833" xr:uid="{00000000-0005-0000-0000-0000C00E0000}"/>
    <cellStyle name="20% - Accent4 25 5" xfId="1543" xr:uid="{00000000-0005-0000-0000-0000C10E0000}"/>
    <cellStyle name="20% - Accent4 25 5 2" xfId="29412" xr:uid="{00000000-0005-0000-0000-0000C20E0000}"/>
    <cellStyle name="20% - Accent4 25 5 3" xfId="32838" xr:uid="{00000000-0005-0000-0000-0000C30E0000}"/>
    <cellStyle name="20% - Accent4 25 6" xfId="1544" xr:uid="{00000000-0005-0000-0000-0000C40E0000}"/>
    <cellStyle name="20% - Accent4 25 6 2" xfId="29413" xr:uid="{00000000-0005-0000-0000-0000C50E0000}"/>
    <cellStyle name="20% - Accent4 25 6 3" xfId="32839" xr:uid="{00000000-0005-0000-0000-0000C60E0000}"/>
    <cellStyle name="20% - Accent4 25 7" xfId="1545" xr:uid="{00000000-0005-0000-0000-0000C70E0000}"/>
    <cellStyle name="20% - Accent4 25 7 2" xfId="29414" xr:uid="{00000000-0005-0000-0000-0000C80E0000}"/>
    <cellStyle name="20% - Accent4 25 7 3" xfId="32840" xr:uid="{00000000-0005-0000-0000-0000C90E0000}"/>
    <cellStyle name="20% - Accent4 25 8" xfId="1546" xr:uid="{00000000-0005-0000-0000-0000CA0E0000}"/>
    <cellStyle name="20% - Accent4 25 8 2" xfId="29415" xr:uid="{00000000-0005-0000-0000-0000CB0E0000}"/>
    <cellStyle name="20% - Accent4 25 8 3" xfId="32841" xr:uid="{00000000-0005-0000-0000-0000CC0E0000}"/>
    <cellStyle name="20% - Accent4 25 9" xfId="29393" xr:uid="{00000000-0005-0000-0000-0000CD0E0000}"/>
    <cellStyle name="20% - Accent4 26" xfId="1547" xr:uid="{00000000-0005-0000-0000-0000CE0E0000}"/>
    <cellStyle name="20% - Accent4 26 10" xfId="32842" xr:uid="{00000000-0005-0000-0000-0000CF0E0000}"/>
    <cellStyle name="20% - Accent4 26 2" xfId="1548" xr:uid="{00000000-0005-0000-0000-0000D00E0000}"/>
    <cellStyle name="20% - Accent4 26 2 2" xfId="1549" xr:uid="{00000000-0005-0000-0000-0000D10E0000}"/>
    <cellStyle name="20% - Accent4 26 2 2 2" xfId="1550" xr:uid="{00000000-0005-0000-0000-0000D20E0000}"/>
    <cellStyle name="20% - Accent4 26 2 2 2 2" xfId="29418" xr:uid="{00000000-0005-0000-0000-0000D30E0000}"/>
    <cellStyle name="20% - Accent4 26 2 2 2 3" xfId="32844" xr:uid="{00000000-0005-0000-0000-0000D40E0000}"/>
    <cellStyle name="20% - Accent4 26 2 2 3" xfId="1551" xr:uid="{00000000-0005-0000-0000-0000D50E0000}"/>
    <cellStyle name="20% - Accent4 26 2 2 3 2" xfId="29419" xr:uid="{00000000-0005-0000-0000-0000D60E0000}"/>
    <cellStyle name="20% - Accent4 26 2 2 3 3" xfId="32845" xr:uid="{00000000-0005-0000-0000-0000D70E0000}"/>
    <cellStyle name="20% - Accent4 26 2 2 4" xfId="29417" xr:uid="{00000000-0005-0000-0000-0000D80E0000}"/>
    <cellStyle name="20% - Accent4 26 2 2 5" xfId="32843" xr:uid="{00000000-0005-0000-0000-0000D90E0000}"/>
    <cellStyle name="20% - Accent4 26 3" xfId="1552" xr:uid="{00000000-0005-0000-0000-0000DA0E0000}"/>
    <cellStyle name="20% - Accent4 26 3 2" xfId="1553" xr:uid="{00000000-0005-0000-0000-0000DB0E0000}"/>
    <cellStyle name="20% - Accent4 26 3 2 2" xfId="1554" xr:uid="{00000000-0005-0000-0000-0000DC0E0000}"/>
    <cellStyle name="20% - Accent4 26 3 2 2 2" xfId="29422" xr:uid="{00000000-0005-0000-0000-0000DD0E0000}"/>
    <cellStyle name="20% - Accent4 26 3 2 2 3" xfId="32848" xr:uid="{00000000-0005-0000-0000-0000DE0E0000}"/>
    <cellStyle name="20% - Accent4 26 3 2 3" xfId="1555" xr:uid="{00000000-0005-0000-0000-0000DF0E0000}"/>
    <cellStyle name="20% - Accent4 26 3 2 3 2" xfId="29423" xr:uid="{00000000-0005-0000-0000-0000E00E0000}"/>
    <cellStyle name="20% - Accent4 26 3 2 3 3" xfId="32849" xr:uid="{00000000-0005-0000-0000-0000E10E0000}"/>
    <cellStyle name="20% - Accent4 26 3 2 4" xfId="1556" xr:uid="{00000000-0005-0000-0000-0000E20E0000}"/>
    <cellStyle name="20% - Accent4 26 3 2 4 2" xfId="29424" xr:uid="{00000000-0005-0000-0000-0000E30E0000}"/>
    <cellStyle name="20% - Accent4 26 3 2 4 3" xfId="32850" xr:uid="{00000000-0005-0000-0000-0000E40E0000}"/>
    <cellStyle name="20% - Accent4 26 3 2 5" xfId="1557" xr:uid="{00000000-0005-0000-0000-0000E50E0000}"/>
    <cellStyle name="20% - Accent4 26 3 2 5 2" xfId="29425" xr:uid="{00000000-0005-0000-0000-0000E60E0000}"/>
    <cellStyle name="20% - Accent4 26 3 2 5 3" xfId="32851" xr:uid="{00000000-0005-0000-0000-0000E70E0000}"/>
    <cellStyle name="20% - Accent4 26 3 2 6" xfId="29421" xr:uid="{00000000-0005-0000-0000-0000E80E0000}"/>
    <cellStyle name="20% - Accent4 26 3 2 7" xfId="32847" xr:uid="{00000000-0005-0000-0000-0000E90E0000}"/>
    <cellStyle name="20% - Accent4 26 3 3" xfId="1558" xr:uid="{00000000-0005-0000-0000-0000EA0E0000}"/>
    <cellStyle name="20% - Accent4 26 3 3 2" xfId="29426" xr:uid="{00000000-0005-0000-0000-0000EB0E0000}"/>
    <cellStyle name="20% - Accent4 26 3 3 3" xfId="32852" xr:uid="{00000000-0005-0000-0000-0000EC0E0000}"/>
    <cellStyle name="20% - Accent4 26 3 4" xfId="1559" xr:uid="{00000000-0005-0000-0000-0000ED0E0000}"/>
    <cellStyle name="20% - Accent4 26 3 4 2" xfId="29427" xr:uid="{00000000-0005-0000-0000-0000EE0E0000}"/>
    <cellStyle name="20% - Accent4 26 3 4 3" xfId="32853" xr:uid="{00000000-0005-0000-0000-0000EF0E0000}"/>
    <cellStyle name="20% - Accent4 26 3 5" xfId="1560" xr:uid="{00000000-0005-0000-0000-0000F00E0000}"/>
    <cellStyle name="20% - Accent4 26 3 5 2" xfId="29428" xr:uid="{00000000-0005-0000-0000-0000F10E0000}"/>
    <cellStyle name="20% - Accent4 26 3 5 3" xfId="32854" xr:uid="{00000000-0005-0000-0000-0000F20E0000}"/>
    <cellStyle name="20% - Accent4 26 3 6" xfId="1561" xr:uid="{00000000-0005-0000-0000-0000F30E0000}"/>
    <cellStyle name="20% - Accent4 26 3 6 2" xfId="29429" xr:uid="{00000000-0005-0000-0000-0000F40E0000}"/>
    <cellStyle name="20% - Accent4 26 3 6 3" xfId="32855" xr:uid="{00000000-0005-0000-0000-0000F50E0000}"/>
    <cellStyle name="20% - Accent4 26 3 7" xfId="29420" xr:uid="{00000000-0005-0000-0000-0000F60E0000}"/>
    <cellStyle name="20% - Accent4 26 3 8" xfId="32846" xr:uid="{00000000-0005-0000-0000-0000F70E0000}"/>
    <cellStyle name="20% - Accent4 26 4" xfId="1562" xr:uid="{00000000-0005-0000-0000-0000F80E0000}"/>
    <cellStyle name="20% - Accent4 26 4 2" xfId="1563" xr:uid="{00000000-0005-0000-0000-0000F90E0000}"/>
    <cellStyle name="20% - Accent4 26 4 2 2" xfId="29431" xr:uid="{00000000-0005-0000-0000-0000FA0E0000}"/>
    <cellStyle name="20% - Accent4 26 4 2 3" xfId="32857" xr:uid="{00000000-0005-0000-0000-0000FB0E0000}"/>
    <cellStyle name="20% - Accent4 26 4 3" xfId="1564" xr:uid="{00000000-0005-0000-0000-0000FC0E0000}"/>
    <cellStyle name="20% - Accent4 26 4 3 2" xfId="29432" xr:uid="{00000000-0005-0000-0000-0000FD0E0000}"/>
    <cellStyle name="20% - Accent4 26 4 3 3" xfId="32858" xr:uid="{00000000-0005-0000-0000-0000FE0E0000}"/>
    <cellStyle name="20% - Accent4 26 4 4" xfId="1565" xr:uid="{00000000-0005-0000-0000-0000FF0E0000}"/>
    <cellStyle name="20% - Accent4 26 4 4 2" xfId="29433" xr:uid="{00000000-0005-0000-0000-0000000F0000}"/>
    <cellStyle name="20% - Accent4 26 4 4 3" xfId="32859" xr:uid="{00000000-0005-0000-0000-0000010F0000}"/>
    <cellStyle name="20% - Accent4 26 4 5" xfId="1566" xr:uid="{00000000-0005-0000-0000-0000020F0000}"/>
    <cellStyle name="20% - Accent4 26 4 5 2" xfId="29434" xr:uid="{00000000-0005-0000-0000-0000030F0000}"/>
    <cellStyle name="20% - Accent4 26 4 5 3" xfId="32860" xr:uid="{00000000-0005-0000-0000-0000040F0000}"/>
    <cellStyle name="20% - Accent4 26 4 6" xfId="29430" xr:uid="{00000000-0005-0000-0000-0000050F0000}"/>
    <cellStyle name="20% - Accent4 26 4 7" xfId="32856" xr:uid="{00000000-0005-0000-0000-0000060F0000}"/>
    <cellStyle name="20% - Accent4 26 5" xfId="1567" xr:uid="{00000000-0005-0000-0000-0000070F0000}"/>
    <cellStyle name="20% - Accent4 26 5 2" xfId="29435" xr:uid="{00000000-0005-0000-0000-0000080F0000}"/>
    <cellStyle name="20% - Accent4 26 5 3" xfId="32861" xr:uid="{00000000-0005-0000-0000-0000090F0000}"/>
    <cellStyle name="20% - Accent4 26 6" xfId="1568" xr:uid="{00000000-0005-0000-0000-00000A0F0000}"/>
    <cellStyle name="20% - Accent4 26 6 2" xfId="29436" xr:uid="{00000000-0005-0000-0000-00000B0F0000}"/>
    <cellStyle name="20% - Accent4 26 6 3" xfId="32862" xr:uid="{00000000-0005-0000-0000-00000C0F0000}"/>
    <cellStyle name="20% - Accent4 26 7" xfId="1569" xr:uid="{00000000-0005-0000-0000-00000D0F0000}"/>
    <cellStyle name="20% - Accent4 26 7 2" xfId="29437" xr:uid="{00000000-0005-0000-0000-00000E0F0000}"/>
    <cellStyle name="20% - Accent4 26 7 3" xfId="32863" xr:uid="{00000000-0005-0000-0000-00000F0F0000}"/>
    <cellStyle name="20% - Accent4 26 8" xfId="1570" xr:uid="{00000000-0005-0000-0000-0000100F0000}"/>
    <cellStyle name="20% - Accent4 26 8 2" xfId="29438" xr:uid="{00000000-0005-0000-0000-0000110F0000}"/>
    <cellStyle name="20% - Accent4 26 8 3" xfId="32864" xr:uid="{00000000-0005-0000-0000-0000120F0000}"/>
    <cellStyle name="20% - Accent4 26 9" xfId="29416" xr:uid="{00000000-0005-0000-0000-0000130F0000}"/>
    <cellStyle name="20% - Accent4 27" xfId="1571" xr:uid="{00000000-0005-0000-0000-0000140F0000}"/>
    <cellStyle name="20% - Accent4 27 10" xfId="32865" xr:uid="{00000000-0005-0000-0000-0000150F0000}"/>
    <cellStyle name="20% - Accent4 27 2" xfId="1572" xr:uid="{00000000-0005-0000-0000-0000160F0000}"/>
    <cellStyle name="20% - Accent4 27 2 2" xfId="1573" xr:uid="{00000000-0005-0000-0000-0000170F0000}"/>
    <cellStyle name="20% - Accent4 27 2 2 2" xfId="1574" xr:uid="{00000000-0005-0000-0000-0000180F0000}"/>
    <cellStyle name="20% - Accent4 27 2 2 2 2" xfId="29441" xr:uid="{00000000-0005-0000-0000-0000190F0000}"/>
    <cellStyle name="20% - Accent4 27 2 2 2 3" xfId="32867" xr:uid="{00000000-0005-0000-0000-00001A0F0000}"/>
    <cellStyle name="20% - Accent4 27 2 2 3" xfId="1575" xr:uid="{00000000-0005-0000-0000-00001B0F0000}"/>
    <cellStyle name="20% - Accent4 27 2 2 3 2" xfId="29442" xr:uid="{00000000-0005-0000-0000-00001C0F0000}"/>
    <cellStyle name="20% - Accent4 27 2 2 3 3" xfId="32868" xr:uid="{00000000-0005-0000-0000-00001D0F0000}"/>
    <cellStyle name="20% - Accent4 27 2 2 4" xfId="29440" xr:uid="{00000000-0005-0000-0000-00001E0F0000}"/>
    <cellStyle name="20% - Accent4 27 2 2 5" xfId="32866" xr:uid="{00000000-0005-0000-0000-00001F0F0000}"/>
    <cellStyle name="20% - Accent4 27 3" xfId="1576" xr:uid="{00000000-0005-0000-0000-0000200F0000}"/>
    <cellStyle name="20% - Accent4 27 3 2" xfId="1577" xr:uid="{00000000-0005-0000-0000-0000210F0000}"/>
    <cellStyle name="20% - Accent4 27 3 2 2" xfId="1578" xr:uid="{00000000-0005-0000-0000-0000220F0000}"/>
    <cellStyle name="20% - Accent4 27 3 2 2 2" xfId="29445" xr:uid="{00000000-0005-0000-0000-0000230F0000}"/>
    <cellStyle name="20% - Accent4 27 3 2 2 3" xfId="32871" xr:uid="{00000000-0005-0000-0000-0000240F0000}"/>
    <cellStyle name="20% - Accent4 27 3 2 3" xfId="1579" xr:uid="{00000000-0005-0000-0000-0000250F0000}"/>
    <cellStyle name="20% - Accent4 27 3 2 3 2" xfId="29446" xr:uid="{00000000-0005-0000-0000-0000260F0000}"/>
    <cellStyle name="20% - Accent4 27 3 2 3 3" xfId="32872" xr:uid="{00000000-0005-0000-0000-0000270F0000}"/>
    <cellStyle name="20% - Accent4 27 3 2 4" xfId="1580" xr:uid="{00000000-0005-0000-0000-0000280F0000}"/>
    <cellStyle name="20% - Accent4 27 3 2 4 2" xfId="29447" xr:uid="{00000000-0005-0000-0000-0000290F0000}"/>
    <cellStyle name="20% - Accent4 27 3 2 4 3" xfId="32873" xr:uid="{00000000-0005-0000-0000-00002A0F0000}"/>
    <cellStyle name="20% - Accent4 27 3 2 5" xfId="1581" xr:uid="{00000000-0005-0000-0000-00002B0F0000}"/>
    <cellStyle name="20% - Accent4 27 3 2 5 2" xfId="29448" xr:uid="{00000000-0005-0000-0000-00002C0F0000}"/>
    <cellStyle name="20% - Accent4 27 3 2 5 3" xfId="32874" xr:uid="{00000000-0005-0000-0000-00002D0F0000}"/>
    <cellStyle name="20% - Accent4 27 3 2 6" xfId="29444" xr:uid="{00000000-0005-0000-0000-00002E0F0000}"/>
    <cellStyle name="20% - Accent4 27 3 2 7" xfId="32870" xr:uid="{00000000-0005-0000-0000-00002F0F0000}"/>
    <cellStyle name="20% - Accent4 27 3 3" xfId="1582" xr:uid="{00000000-0005-0000-0000-0000300F0000}"/>
    <cellStyle name="20% - Accent4 27 3 3 2" xfId="29449" xr:uid="{00000000-0005-0000-0000-0000310F0000}"/>
    <cellStyle name="20% - Accent4 27 3 3 3" xfId="32875" xr:uid="{00000000-0005-0000-0000-0000320F0000}"/>
    <cellStyle name="20% - Accent4 27 3 4" xfId="1583" xr:uid="{00000000-0005-0000-0000-0000330F0000}"/>
    <cellStyle name="20% - Accent4 27 3 4 2" xfId="29450" xr:uid="{00000000-0005-0000-0000-0000340F0000}"/>
    <cellStyle name="20% - Accent4 27 3 4 3" xfId="32876" xr:uid="{00000000-0005-0000-0000-0000350F0000}"/>
    <cellStyle name="20% - Accent4 27 3 5" xfId="1584" xr:uid="{00000000-0005-0000-0000-0000360F0000}"/>
    <cellStyle name="20% - Accent4 27 3 5 2" xfId="29451" xr:uid="{00000000-0005-0000-0000-0000370F0000}"/>
    <cellStyle name="20% - Accent4 27 3 5 3" xfId="32877" xr:uid="{00000000-0005-0000-0000-0000380F0000}"/>
    <cellStyle name="20% - Accent4 27 3 6" xfId="1585" xr:uid="{00000000-0005-0000-0000-0000390F0000}"/>
    <cellStyle name="20% - Accent4 27 3 6 2" xfId="29452" xr:uid="{00000000-0005-0000-0000-00003A0F0000}"/>
    <cellStyle name="20% - Accent4 27 3 6 3" xfId="32878" xr:uid="{00000000-0005-0000-0000-00003B0F0000}"/>
    <cellStyle name="20% - Accent4 27 3 7" xfId="29443" xr:uid="{00000000-0005-0000-0000-00003C0F0000}"/>
    <cellStyle name="20% - Accent4 27 3 8" xfId="32869" xr:uid="{00000000-0005-0000-0000-00003D0F0000}"/>
    <cellStyle name="20% - Accent4 27 4" xfId="1586" xr:uid="{00000000-0005-0000-0000-00003E0F0000}"/>
    <cellStyle name="20% - Accent4 27 4 2" xfId="1587" xr:uid="{00000000-0005-0000-0000-00003F0F0000}"/>
    <cellStyle name="20% - Accent4 27 4 2 2" xfId="29454" xr:uid="{00000000-0005-0000-0000-0000400F0000}"/>
    <cellStyle name="20% - Accent4 27 4 2 3" xfId="32880" xr:uid="{00000000-0005-0000-0000-0000410F0000}"/>
    <cellStyle name="20% - Accent4 27 4 3" xfId="1588" xr:uid="{00000000-0005-0000-0000-0000420F0000}"/>
    <cellStyle name="20% - Accent4 27 4 3 2" xfId="29455" xr:uid="{00000000-0005-0000-0000-0000430F0000}"/>
    <cellStyle name="20% - Accent4 27 4 3 3" xfId="32881" xr:uid="{00000000-0005-0000-0000-0000440F0000}"/>
    <cellStyle name="20% - Accent4 27 4 4" xfId="1589" xr:uid="{00000000-0005-0000-0000-0000450F0000}"/>
    <cellStyle name="20% - Accent4 27 4 4 2" xfId="29456" xr:uid="{00000000-0005-0000-0000-0000460F0000}"/>
    <cellStyle name="20% - Accent4 27 4 4 3" xfId="32882" xr:uid="{00000000-0005-0000-0000-0000470F0000}"/>
    <cellStyle name="20% - Accent4 27 4 5" xfId="1590" xr:uid="{00000000-0005-0000-0000-0000480F0000}"/>
    <cellStyle name="20% - Accent4 27 4 5 2" xfId="29457" xr:uid="{00000000-0005-0000-0000-0000490F0000}"/>
    <cellStyle name="20% - Accent4 27 4 5 3" xfId="32883" xr:uid="{00000000-0005-0000-0000-00004A0F0000}"/>
    <cellStyle name="20% - Accent4 27 4 6" xfId="29453" xr:uid="{00000000-0005-0000-0000-00004B0F0000}"/>
    <cellStyle name="20% - Accent4 27 4 7" xfId="32879" xr:uid="{00000000-0005-0000-0000-00004C0F0000}"/>
    <cellStyle name="20% - Accent4 27 5" xfId="1591" xr:uid="{00000000-0005-0000-0000-00004D0F0000}"/>
    <cellStyle name="20% - Accent4 27 5 2" xfId="29458" xr:uid="{00000000-0005-0000-0000-00004E0F0000}"/>
    <cellStyle name="20% - Accent4 27 5 3" xfId="32884" xr:uid="{00000000-0005-0000-0000-00004F0F0000}"/>
    <cellStyle name="20% - Accent4 27 6" xfId="1592" xr:uid="{00000000-0005-0000-0000-0000500F0000}"/>
    <cellStyle name="20% - Accent4 27 6 2" xfId="29459" xr:uid="{00000000-0005-0000-0000-0000510F0000}"/>
    <cellStyle name="20% - Accent4 27 6 3" xfId="32885" xr:uid="{00000000-0005-0000-0000-0000520F0000}"/>
    <cellStyle name="20% - Accent4 27 7" xfId="1593" xr:uid="{00000000-0005-0000-0000-0000530F0000}"/>
    <cellStyle name="20% - Accent4 27 7 2" xfId="29460" xr:uid="{00000000-0005-0000-0000-0000540F0000}"/>
    <cellStyle name="20% - Accent4 27 7 3" xfId="32886" xr:uid="{00000000-0005-0000-0000-0000550F0000}"/>
    <cellStyle name="20% - Accent4 27 8" xfId="1594" xr:uid="{00000000-0005-0000-0000-0000560F0000}"/>
    <cellStyle name="20% - Accent4 27 8 2" xfId="29461" xr:uid="{00000000-0005-0000-0000-0000570F0000}"/>
    <cellStyle name="20% - Accent4 27 8 3" xfId="32887" xr:uid="{00000000-0005-0000-0000-0000580F0000}"/>
    <cellStyle name="20% - Accent4 27 9" xfId="29439" xr:uid="{00000000-0005-0000-0000-0000590F0000}"/>
    <cellStyle name="20% - Accent4 28" xfId="1595" xr:uid="{00000000-0005-0000-0000-00005A0F0000}"/>
    <cellStyle name="20% - Accent4 29" xfId="1596" xr:uid="{00000000-0005-0000-0000-00005B0F0000}"/>
    <cellStyle name="20% - Accent4 3" xfId="1597" xr:uid="{00000000-0005-0000-0000-00005C0F0000}"/>
    <cellStyle name="20% - Accent4 30" xfId="1598" xr:uid="{00000000-0005-0000-0000-00005D0F0000}"/>
    <cellStyle name="20% - Accent4 31" xfId="1599" xr:uid="{00000000-0005-0000-0000-00005E0F0000}"/>
    <cellStyle name="20% - Accent4 32" xfId="1600" xr:uid="{00000000-0005-0000-0000-00005F0F0000}"/>
    <cellStyle name="20% - Accent4 33" xfId="1601" xr:uid="{00000000-0005-0000-0000-0000600F0000}"/>
    <cellStyle name="20% - Accent4 34" xfId="1602" xr:uid="{00000000-0005-0000-0000-0000610F0000}"/>
    <cellStyle name="20% - Accent4 35" xfId="1603" xr:uid="{00000000-0005-0000-0000-0000620F0000}"/>
    <cellStyle name="20% - Accent4 4" xfId="1604" xr:uid="{00000000-0005-0000-0000-0000630F0000}"/>
    <cellStyle name="20% - Accent4 5" xfId="1605" xr:uid="{00000000-0005-0000-0000-0000640F0000}"/>
    <cellStyle name="20% - Accent4 6" xfId="1606" xr:uid="{00000000-0005-0000-0000-0000650F0000}"/>
    <cellStyle name="20% - Accent4 7" xfId="1607" xr:uid="{00000000-0005-0000-0000-0000660F0000}"/>
    <cellStyle name="20% - Accent4 8" xfId="1608" xr:uid="{00000000-0005-0000-0000-0000670F0000}"/>
    <cellStyle name="20% - Accent4 9" xfId="1609" xr:uid="{00000000-0005-0000-0000-0000680F0000}"/>
    <cellStyle name="20% - Accent5 10" xfId="1610" xr:uid="{00000000-0005-0000-0000-0000690F0000}"/>
    <cellStyle name="20% - Accent5 11" xfId="1611" xr:uid="{00000000-0005-0000-0000-00006A0F0000}"/>
    <cellStyle name="20% - Accent5 12" xfId="1612" xr:uid="{00000000-0005-0000-0000-00006B0F0000}"/>
    <cellStyle name="20% - Accent5 13" xfId="1613" xr:uid="{00000000-0005-0000-0000-00006C0F0000}"/>
    <cellStyle name="20% - Accent5 14" xfId="1614" xr:uid="{00000000-0005-0000-0000-00006D0F0000}"/>
    <cellStyle name="20% - Accent5 15" xfId="1615" xr:uid="{00000000-0005-0000-0000-00006E0F0000}"/>
    <cellStyle name="20% - Accent5 16" xfId="1616" xr:uid="{00000000-0005-0000-0000-00006F0F0000}"/>
    <cellStyle name="20% - Accent5 17" xfId="1617" xr:uid="{00000000-0005-0000-0000-0000700F0000}"/>
    <cellStyle name="20% - Accent5 18" xfId="1618" xr:uid="{00000000-0005-0000-0000-0000710F0000}"/>
    <cellStyle name="20% - Accent5 19" xfId="1619" xr:uid="{00000000-0005-0000-0000-0000720F0000}"/>
    <cellStyle name="20% - Accent5 2" xfId="6" xr:uid="{00000000-0005-0000-0000-0000730F0000}"/>
    <cellStyle name="20% - Accent5 2 10" xfId="1621" xr:uid="{00000000-0005-0000-0000-0000740F0000}"/>
    <cellStyle name="20% - Accent5 2 11" xfId="1622" xr:uid="{00000000-0005-0000-0000-0000750F0000}"/>
    <cellStyle name="20% - Accent5 2 12" xfId="1623" xr:uid="{00000000-0005-0000-0000-0000760F0000}"/>
    <cellStyle name="20% - Accent5 2 13" xfId="1624" xr:uid="{00000000-0005-0000-0000-0000770F0000}"/>
    <cellStyle name="20% - Accent5 2 14" xfId="1620" xr:uid="{00000000-0005-0000-0000-0000780F0000}"/>
    <cellStyle name="20% - Accent5 2 2" xfId="1625" xr:uid="{00000000-0005-0000-0000-0000790F0000}"/>
    <cellStyle name="20% - Accent5 2 3" xfId="1626" xr:uid="{00000000-0005-0000-0000-00007A0F0000}"/>
    <cellStyle name="20% - Accent5 2 4" xfId="1627" xr:uid="{00000000-0005-0000-0000-00007B0F0000}"/>
    <cellStyle name="20% - Accent5 2 5" xfId="1628" xr:uid="{00000000-0005-0000-0000-00007C0F0000}"/>
    <cellStyle name="20% - Accent5 2 6" xfId="1629" xr:uid="{00000000-0005-0000-0000-00007D0F0000}"/>
    <cellStyle name="20% - Accent5 2 7" xfId="1630" xr:uid="{00000000-0005-0000-0000-00007E0F0000}"/>
    <cellStyle name="20% - Accent5 2 8" xfId="1631" xr:uid="{00000000-0005-0000-0000-00007F0F0000}"/>
    <cellStyle name="20% - Accent5 2 9" xfId="1632" xr:uid="{00000000-0005-0000-0000-0000800F0000}"/>
    <cellStyle name="20% - Accent5 20" xfId="1633" xr:uid="{00000000-0005-0000-0000-0000810F0000}"/>
    <cellStyle name="20% - Accent5 21" xfId="1634" xr:uid="{00000000-0005-0000-0000-0000820F0000}"/>
    <cellStyle name="20% - Accent5 21 10" xfId="1635" xr:uid="{00000000-0005-0000-0000-0000830F0000}"/>
    <cellStyle name="20% - Accent5 21 11" xfId="1636" xr:uid="{00000000-0005-0000-0000-0000840F0000}"/>
    <cellStyle name="20% - Accent5 21 12" xfId="1637" xr:uid="{00000000-0005-0000-0000-0000850F0000}"/>
    <cellStyle name="20% - Accent5 21 13" xfId="1638" xr:uid="{00000000-0005-0000-0000-0000860F0000}"/>
    <cellStyle name="20% - Accent5 21 14" xfId="1639" xr:uid="{00000000-0005-0000-0000-0000870F0000}"/>
    <cellStyle name="20% - Accent5 21 2" xfId="1640" xr:uid="{00000000-0005-0000-0000-0000880F0000}"/>
    <cellStyle name="20% - Accent5 21 2 2" xfId="1641" xr:uid="{00000000-0005-0000-0000-0000890F0000}"/>
    <cellStyle name="20% - Accent5 21 2 3" xfId="1642" xr:uid="{00000000-0005-0000-0000-00008A0F0000}"/>
    <cellStyle name="20% - Accent5 21 2 3 2" xfId="1643" xr:uid="{00000000-0005-0000-0000-00008B0F0000}"/>
    <cellStyle name="20% - Accent5 21 2 4" xfId="1644" xr:uid="{00000000-0005-0000-0000-00008C0F0000}"/>
    <cellStyle name="20% - Accent5 21 2 5" xfId="1645" xr:uid="{00000000-0005-0000-0000-00008D0F0000}"/>
    <cellStyle name="20% - Accent5 21 3" xfId="1646" xr:uid="{00000000-0005-0000-0000-00008E0F0000}"/>
    <cellStyle name="20% - Accent5 21 4" xfId="1647" xr:uid="{00000000-0005-0000-0000-00008F0F0000}"/>
    <cellStyle name="20% - Accent5 21 5" xfId="1648" xr:uid="{00000000-0005-0000-0000-0000900F0000}"/>
    <cellStyle name="20% - Accent5 21 6" xfId="1649" xr:uid="{00000000-0005-0000-0000-0000910F0000}"/>
    <cellStyle name="20% - Accent5 21 7" xfId="1650" xr:uid="{00000000-0005-0000-0000-0000920F0000}"/>
    <cellStyle name="20% - Accent5 21 8" xfId="1651" xr:uid="{00000000-0005-0000-0000-0000930F0000}"/>
    <cellStyle name="20% - Accent5 21 9" xfId="1652" xr:uid="{00000000-0005-0000-0000-0000940F0000}"/>
    <cellStyle name="20% - Accent5 22" xfId="1653" xr:uid="{00000000-0005-0000-0000-0000950F0000}"/>
    <cellStyle name="20% - Accent5 22 10" xfId="1654" xr:uid="{00000000-0005-0000-0000-0000960F0000}"/>
    <cellStyle name="20% - Accent5 22 10 2" xfId="29463" xr:uid="{00000000-0005-0000-0000-0000970F0000}"/>
    <cellStyle name="20% - Accent5 22 10 3" xfId="32889" xr:uid="{00000000-0005-0000-0000-0000980F0000}"/>
    <cellStyle name="20% - Accent5 22 11" xfId="1655" xr:uid="{00000000-0005-0000-0000-0000990F0000}"/>
    <cellStyle name="20% - Accent5 22 11 2" xfId="29464" xr:uid="{00000000-0005-0000-0000-00009A0F0000}"/>
    <cellStyle name="20% - Accent5 22 11 3" xfId="32890" xr:uid="{00000000-0005-0000-0000-00009B0F0000}"/>
    <cellStyle name="20% - Accent5 22 12" xfId="1656" xr:uid="{00000000-0005-0000-0000-00009C0F0000}"/>
    <cellStyle name="20% - Accent5 22 12 2" xfId="29465" xr:uid="{00000000-0005-0000-0000-00009D0F0000}"/>
    <cellStyle name="20% - Accent5 22 12 3" xfId="32891" xr:uid="{00000000-0005-0000-0000-00009E0F0000}"/>
    <cellStyle name="20% - Accent5 22 13" xfId="1657" xr:uid="{00000000-0005-0000-0000-00009F0F0000}"/>
    <cellStyle name="20% - Accent5 22 13 2" xfId="29466" xr:uid="{00000000-0005-0000-0000-0000A00F0000}"/>
    <cellStyle name="20% - Accent5 22 13 3" xfId="32892" xr:uid="{00000000-0005-0000-0000-0000A10F0000}"/>
    <cellStyle name="20% - Accent5 22 14" xfId="1658" xr:uid="{00000000-0005-0000-0000-0000A20F0000}"/>
    <cellStyle name="20% - Accent5 22 14 2" xfId="29467" xr:uid="{00000000-0005-0000-0000-0000A30F0000}"/>
    <cellStyle name="20% - Accent5 22 14 3" xfId="32893" xr:uid="{00000000-0005-0000-0000-0000A40F0000}"/>
    <cellStyle name="20% - Accent5 22 15" xfId="29462" xr:uid="{00000000-0005-0000-0000-0000A50F0000}"/>
    <cellStyle name="20% - Accent5 22 16" xfId="32888" xr:uid="{00000000-0005-0000-0000-0000A60F0000}"/>
    <cellStyle name="20% - Accent5 22 2" xfId="1659" xr:uid="{00000000-0005-0000-0000-0000A70F0000}"/>
    <cellStyle name="20% - Accent5 22 2 10" xfId="32894" xr:uid="{00000000-0005-0000-0000-0000A80F0000}"/>
    <cellStyle name="20% - Accent5 22 2 2" xfId="1660" xr:uid="{00000000-0005-0000-0000-0000A90F0000}"/>
    <cellStyle name="20% - Accent5 22 2 2 2" xfId="1661" xr:uid="{00000000-0005-0000-0000-0000AA0F0000}"/>
    <cellStyle name="20% - Accent5 22 2 2 2 2" xfId="1662" xr:uid="{00000000-0005-0000-0000-0000AB0F0000}"/>
    <cellStyle name="20% - Accent5 22 2 2 2 2 2" xfId="29471" xr:uid="{00000000-0005-0000-0000-0000AC0F0000}"/>
    <cellStyle name="20% - Accent5 22 2 2 2 2 3" xfId="32897" xr:uid="{00000000-0005-0000-0000-0000AD0F0000}"/>
    <cellStyle name="20% - Accent5 22 2 2 2 3" xfId="1663" xr:uid="{00000000-0005-0000-0000-0000AE0F0000}"/>
    <cellStyle name="20% - Accent5 22 2 2 2 3 2" xfId="29472" xr:uid="{00000000-0005-0000-0000-0000AF0F0000}"/>
    <cellStyle name="20% - Accent5 22 2 2 2 3 3" xfId="32898" xr:uid="{00000000-0005-0000-0000-0000B00F0000}"/>
    <cellStyle name="20% - Accent5 22 2 2 2 4" xfId="1664" xr:uid="{00000000-0005-0000-0000-0000B10F0000}"/>
    <cellStyle name="20% - Accent5 22 2 2 2 4 2" xfId="29473" xr:uid="{00000000-0005-0000-0000-0000B20F0000}"/>
    <cellStyle name="20% - Accent5 22 2 2 2 4 3" xfId="32899" xr:uid="{00000000-0005-0000-0000-0000B30F0000}"/>
    <cellStyle name="20% - Accent5 22 2 2 2 5" xfId="1665" xr:uid="{00000000-0005-0000-0000-0000B40F0000}"/>
    <cellStyle name="20% - Accent5 22 2 2 2 5 2" xfId="29474" xr:uid="{00000000-0005-0000-0000-0000B50F0000}"/>
    <cellStyle name="20% - Accent5 22 2 2 2 5 3" xfId="32900" xr:uid="{00000000-0005-0000-0000-0000B60F0000}"/>
    <cellStyle name="20% - Accent5 22 2 2 2 6" xfId="29470" xr:uid="{00000000-0005-0000-0000-0000B70F0000}"/>
    <cellStyle name="20% - Accent5 22 2 2 2 7" xfId="32896" xr:uid="{00000000-0005-0000-0000-0000B80F0000}"/>
    <cellStyle name="20% - Accent5 22 2 2 3" xfId="1666" xr:uid="{00000000-0005-0000-0000-0000B90F0000}"/>
    <cellStyle name="20% - Accent5 22 2 2 3 2" xfId="29475" xr:uid="{00000000-0005-0000-0000-0000BA0F0000}"/>
    <cellStyle name="20% - Accent5 22 2 2 3 3" xfId="32901" xr:uid="{00000000-0005-0000-0000-0000BB0F0000}"/>
    <cellStyle name="20% - Accent5 22 2 2 4" xfId="1667" xr:uid="{00000000-0005-0000-0000-0000BC0F0000}"/>
    <cellStyle name="20% - Accent5 22 2 2 4 2" xfId="29476" xr:uid="{00000000-0005-0000-0000-0000BD0F0000}"/>
    <cellStyle name="20% - Accent5 22 2 2 4 3" xfId="32902" xr:uid="{00000000-0005-0000-0000-0000BE0F0000}"/>
    <cellStyle name="20% - Accent5 22 2 2 5" xfId="1668" xr:uid="{00000000-0005-0000-0000-0000BF0F0000}"/>
    <cellStyle name="20% - Accent5 22 2 2 5 2" xfId="29477" xr:uid="{00000000-0005-0000-0000-0000C00F0000}"/>
    <cellStyle name="20% - Accent5 22 2 2 5 3" xfId="32903" xr:uid="{00000000-0005-0000-0000-0000C10F0000}"/>
    <cellStyle name="20% - Accent5 22 2 2 6" xfId="1669" xr:uid="{00000000-0005-0000-0000-0000C20F0000}"/>
    <cellStyle name="20% - Accent5 22 2 2 6 2" xfId="29478" xr:uid="{00000000-0005-0000-0000-0000C30F0000}"/>
    <cellStyle name="20% - Accent5 22 2 2 6 3" xfId="32904" xr:uid="{00000000-0005-0000-0000-0000C40F0000}"/>
    <cellStyle name="20% - Accent5 22 2 2 7" xfId="29469" xr:uid="{00000000-0005-0000-0000-0000C50F0000}"/>
    <cellStyle name="20% - Accent5 22 2 2 8" xfId="32895" xr:uid="{00000000-0005-0000-0000-0000C60F0000}"/>
    <cellStyle name="20% - Accent5 22 2 3" xfId="1670" xr:uid="{00000000-0005-0000-0000-0000C70F0000}"/>
    <cellStyle name="20% - Accent5 22 2 3 2" xfId="1671" xr:uid="{00000000-0005-0000-0000-0000C80F0000}"/>
    <cellStyle name="20% - Accent5 22 2 3 2 2" xfId="1672" xr:uid="{00000000-0005-0000-0000-0000C90F0000}"/>
    <cellStyle name="20% - Accent5 22 2 3 2 2 2" xfId="29481" xr:uid="{00000000-0005-0000-0000-0000CA0F0000}"/>
    <cellStyle name="20% - Accent5 22 2 3 2 2 3" xfId="32907" xr:uid="{00000000-0005-0000-0000-0000CB0F0000}"/>
    <cellStyle name="20% - Accent5 22 2 3 2 3" xfId="1673" xr:uid="{00000000-0005-0000-0000-0000CC0F0000}"/>
    <cellStyle name="20% - Accent5 22 2 3 2 3 2" xfId="29482" xr:uid="{00000000-0005-0000-0000-0000CD0F0000}"/>
    <cellStyle name="20% - Accent5 22 2 3 2 3 3" xfId="32908" xr:uid="{00000000-0005-0000-0000-0000CE0F0000}"/>
    <cellStyle name="20% - Accent5 22 2 3 2 4" xfId="29480" xr:uid="{00000000-0005-0000-0000-0000CF0F0000}"/>
    <cellStyle name="20% - Accent5 22 2 3 2 5" xfId="32906" xr:uid="{00000000-0005-0000-0000-0000D00F0000}"/>
    <cellStyle name="20% - Accent5 22 2 3 3" xfId="1674" xr:uid="{00000000-0005-0000-0000-0000D10F0000}"/>
    <cellStyle name="20% - Accent5 22 2 3 3 2" xfId="29483" xr:uid="{00000000-0005-0000-0000-0000D20F0000}"/>
    <cellStyle name="20% - Accent5 22 2 3 3 3" xfId="32909" xr:uid="{00000000-0005-0000-0000-0000D30F0000}"/>
    <cellStyle name="20% - Accent5 22 2 3 4" xfId="1675" xr:uid="{00000000-0005-0000-0000-0000D40F0000}"/>
    <cellStyle name="20% - Accent5 22 2 3 4 2" xfId="29484" xr:uid="{00000000-0005-0000-0000-0000D50F0000}"/>
    <cellStyle name="20% - Accent5 22 2 3 4 3" xfId="32910" xr:uid="{00000000-0005-0000-0000-0000D60F0000}"/>
    <cellStyle name="20% - Accent5 22 2 3 5" xfId="1676" xr:uid="{00000000-0005-0000-0000-0000D70F0000}"/>
    <cellStyle name="20% - Accent5 22 2 3 5 2" xfId="29485" xr:uid="{00000000-0005-0000-0000-0000D80F0000}"/>
    <cellStyle name="20% - Accent5 22 2 3 5 3" xfId="32911" xr:uid="{00000000-0005-0000-0000-0000D90F0000}"/>
    <cellStyle name="20% - Accent5 22 2 3 6" xfId="1677" xr:uid="{00000000-0005-0000-0000-0000DA0F0000}"/>
    <cellStyle name="20% - Accent5 22 2 3 6 2" xfId="29486" xr:uid="{00000000-0005-0000-0000-0000DB0F0000}"/>
    <cellStyle name="20% - Accent5 22 2 3 6 3" xfId="32912" xr:uid="{00000000-0005-0000-0000-0000DC0F0000}"/>
    <cellStyle name="20% - Accent5 22 2 3 7" xfId="29479" xr:uid="{00000000-0005-0000-0000-0000DD0F0000}"/>
    <cellStyle name="20% - Accent5 22 2 3 8" xfId="32905" xr:uid="{00000000-0005-0000-0000-0000DE0F0000}"/>
    <cellStyle name="20% - Accent5 22 2 4" xfId="1678" xr:uid="{00000000-0005-0000-0000-0000DF0F0000}"/>
    <cellStyle name="20% - Accent5 22 2 4 2" xfId="1679" xr:uid="{00000000-0005-0000-0000-0000E00F0000}"/>
    <cellStyle name="20% - Accent5 22 2 4 2 2" xfId="29488" xr:uid="{00000000-0005-0000-0000-0000E10F0000}"/>
    <cellStyle name="20% - Accent5 22 2 4 2 3" xfId="32914" xr:uid="{00000000-0005-0000-0000-0000E20F0000}"/>
    <cellStyle name="20% - Accent5 22 2 4 3" xfId="1680" xr:uid="{00000000-0005-0000-0000-0000E30F0000}"/>
    <cellStyle name="20% - Accent5 22 2 4 3 2" xfId="29489" xr:uid="{00000000-0005-0000-0000-0000E40F0000}"/>
    <cellStyle name="20% - Accent5 22 2 4 3 3" xfId="32915" xr:uid="{00000000-0005-0000-0000-0000E50F0000}"/>
    <cellStyle name="20% - Accent5 22 2 4 4" xfId="29487" xr:uid="{00000000-0005-0000-0000-0000E60F0000}"/>
    <cellStyle name="20% - Accent5 22 2 4 5" xfId="32913" xr:uid="{00000000-0005-0000-0000-0000E70F0000}"/>
    <cellStyle name="20% - Accent5 22 2 5" xfId="1681" xr:uid="{00000000-0005-0000-0000-0000E80F0000}"/>
    <cellStyle name="20% - Accent5 22 2 5 2" xfId="29490" xr:uid="{00000000-0005-0000-0000-0000E90F0000}"/>
    <cellStyle name="20% - Accent5 22 2 5 3" xfId="32916" xr:uid="{00000000-0005-0000-0000-0000EA0F0000}"/>
    <cellStyle name="20% - Accent5 22 2 6" xfId="1682" xr:uid="{00000000-0005-0000-0000-0000EB0F0000}"/>
    <cellStyle name="20% - Accent5 22 2 6 2" xfId="29491" xr:uid="{00000000-0005-0000-0000-0000EC0F0000}"/>
    <cellStyle name="20% - Accent5 22 2 6 3" xfId="32917" xr:uid="{00000000-0005-0000-0000-0000ED0F0000}"/>
    <cellStyle name="20% - Accent5 22 2 7" xfId="1683" xr:uid="{00000000-0005-0000-0000-0000EE0F0000}"/>
    <cellStyle name="20% - Accent5 22 2 7 2" xfId="29492" xr:uid="{00000000-0005-0000-0000-0000EF0F0000}"/>
    <cellStyle name="20% - Accent5 22 2 7 3" xfId="32918" xr:uid="{00000000-0005-0000-0000-0000F00F0000}"/>
    <cellStyle name="20% - Accent5 22 2 8" xfId="1684" xr:uid="{00000000-0005-0000-0000-0000F10F0000}"/>
    <cellStyle name="20% - Accent5 22 2 8 2" xfId="29493" xr:uid="{00000000-0005-0000-0000-0000F20F0000}"/>
    <cellStyle name="20% - Accent5 22 2 8 3" xfId="32919" xr:uid="{00000000-0005-0000-0000-0000F30F0000}"/>
    <cellStyle name="20% - Accent5 22 2 9" xfId="29468" xr:uid="{00000000-0005-0000-0000-0000F40F0000}"/>
    <cellStyle name="20% - Accent5 22 3" xfId="1685" xr:uid="{00000000-0005-0000-0000-0000F50F0000}"/>
    <cellStyle name="20% - Accent5 22 3 2" xfId="1686" xr:uid="{00000000-0005-0000-0000-0000F60F0000}"/>
    <cellStyle name="20% - Accent5 22 3 2 2" xfId="1687" xr:uid="{00000000-0005-0000-0000-0000F70F0000}"/>
    <cellStyle name="20% - Accent5 22 3 2 2 2" xfId="1688" xr:uid="{00000000-0005-0000-0000-0000F80F0000}"/>
    <cellStyle name="20% - Accent5 22 3 2 2 2 2" xfId="29496" xr:uid="{00000000-0005-0000-0000-0000F90F0000}"/>
    <cellStyle name="20% - Accent5 22 3 2 2 2 3" xfId="32922" xr:uid="{00000000-0005-0000-0000-0000FA0F0000}"/>
    <cellStyle name="20% - Accent5 22 3 2 2 3" xfId="1689" xr:uid="{00000000-0005-0000-0000-0000FB0F0000}"/>
    <cellStyle name="20% - Accent5 22 3 2 2 3 2" xfId="29497" xr:uid="{00000000-0005-0000-0000-0000FC0F0000}"/>
    <cellStyle name="20% - Accent5 22 3 2 2 3 3" xfId="32923" xr:uid="{00000000-0005-0000-0000-0000FD0F0000}"/>
    <cellStyle name="20% - Accent5 22 3 2 2 4" xfId="29495" xr:uid="{00000000-0005-0000-0000-0000FE0F0000}"/>
    <cellStyle name="20% - Accent5 22 3 2 2 5" xfId="32921" xr:uid="{00000000-0005-0000-0000-0000FF0F0000}"/>
    <cellStyle name="20% - Accent5 22 3 2 3" xfId="1690" xr:uid="{00000000-0005-0000-0000-000000100000}"/>
    <cellStyle name="20% - Accent5 22 3 2 3 2" xfId="29498" xr:uid="{00000000-0005-0000-0000-000001100000}"/>
    <cellStyle name="20% - Accent5 22 3 2 3 3" xfId="32924" xr:uid="{00000000-0005-0000-0000-000002100000}"/>
    <cellStyle name="20% - Accent5 22 3 2 4" xfId="1691" xr:uid="{00000000-0005-0000-0000-000003100000}"/>
    <cellStyle name="20% - Accent5 22 3 2 4 2" xfId="29499" xr:uid="{00000000-0005-0000-0000-000004100000}"/>
    <cellStyle name="20% - Accent5 22 3 2 4 3" xfId="32925" xr:uid="{00000000-0005-0000-0000-000005100000}"/>
    <cellStyle name="20% - Accent5 22 3 2 5" xfId="29494" xr:uid="{00000000-0005-0000-0000-000006100000}"/>
    <cellStyle name="20% - Accent5 22 3 2 6" xfId="32920" xr:uid="{00000000-0005-0000-0000-000007100000}"/>
    <cellStyle name="20% - Accent5 22 3 3" xfId="1692" xr:uid="{00000000-0005-0000-0000-000008100000}"/>
    <cellStyle name="20% - Accent5 22 3 3 2" xfId="1693" xr:uid="{00000000-0005-0000-0000-000009100000}"/>
    <cellStyle name="20% - Accent5 22 3 3 2 2" xfId="1694" xr:uid="{00000000-0005-0000-0000-00000A100000}"/>
    <cellStyle name="20% - Accent5 22 3 3 2 2 2" xfId="29502" xr:uid="{00000000-0005-0000-0000-00000B100000}"/>
    <cellStyle name="20% - Accent5 22 3 3 2 2 3" xfId="32928" xr:uid="{00000000-0005-0000-0000-00000C100000}"/>
    <cellStyle name="20% - Accent5 22 3 3 2 3" xfId="1695" xr:uid="{00000000-0005-0000-0000-00000D100000}"/>
    <cellStyle name="20% - Accent5 22 3 3 2 3 2" xfId="29503" xr:uid="{00000000-0005-0000-0000-00000E100000}"/>
    <cellStyle name="20% - Accent5 22 3 3 2 3 3" xfId="32929" xr:uid="{00000000-0005-0000-0000-00000F100000}"/>
    <cellStyle name="20% - Accent5 22 3 3 2 4" xfId="29501" xr:uid="{00000000-0005-0000-0000-000010100000}"/>
    <cellStyle name="20% - Accent5 22 3 3 2 5" xfId="32927" xr:uid="{00000000-0005-0000-0000-000011100000}"/>
    <cellStyle name="20% - Accent5 22 3 3 3" xfId="1696" xr:uid="{00000000-0005-0000-0000-000012100000}"/>
    <cellStyle name="20% - Accent5 22 3 3 3 2" xfId="29504" xr:uid="{00000000-0005-0000-0000-000013100000}"/>
    <cellStyle name="20% - Accent5 22 3 3 3 3" xfId="32930" xr:uid="{00000000-0005-0000-0000-000014100000}"/>
    <cellStyle name="20% - Accent5 22 3 3 4" xfId="1697" xr:uid="{00000000-0005-0000-0000-000015100000}"/>
    <cellStyle name="20% - Accent5 22 3 3 4 2" xfId="29505" xr:uid="{00000000-0005-0000-0000-000016100000}"/>
    <cellStyle name="20% - Accent5 22 3 3 4 3" xfId="32931" xr:uid="{00000000-0005-0000-0000-000017100000}"/>
    <cellStyle name="20% - Accent5 22 3 3 5" xfId="29500" xr:uid="{00000000-0005-0000-0000-000018100000}"/>
    <cellStyle name="20% - Accent5 22 3 3 6" xfId="32926" xr:uid="{00000000-0005-0000-0000-000019100000}"/>
    <cellStyle name="20% - Accent5 22 3 4" xfId="1698" xr:uid="{00000000-0005-0000-0000-00001A100000}"/>
    <cellStyle name="20% - Accent5 22 3 4 2" xfId="1699" xr:uid="{00000000-0005-0000-0000-00001B100000}"/>
    <cellStyle name="20% - Accent5 22 3 4 2 2" xfId="29507" xr:uid="{00000000-0005-0000-0000-00001C100000}"/>
    <cellStyle name="20% - Accent5 22 3 4 2 3" xfId="32933" xr:uid="{00000000-0005-0000-0000-00001D100000}"/>
    <cellStyle name="20% - Accent5 22 3 4 3" xfId="1700" xr:uid="{00000000-0005-0000-0000-00001E100000}"/>
    <cellStyle name="20% - Accent5 22 3 4 3 2" xfId="29508" xr:uid="{00000000-0005-0000-0000-00001F100000}"/>
    <cellStyle name="20% - Accent5 22 3 4 3 3" xfId="32934" xr:uid="{00000000-0005-0000-0000-000020100000}"/>
    <cellStyle name="20% - Accent5 22 3 4 4" xfId="29506" xr:uid="{00000000-0005-0000-0000-000021100000}"/>
    <cellStyle name="20% - Accent5 22 3 4 5" xfId="32932" xr:uid="{00000000-0005-0000-0000-000022100000}"/>
    <cellStyle name="20% - Accent5 22 4" xfId="1701" xr:uid="{00000000-0005-0000-0000-000023100000}"/>
    <cellStyle name="20% - Accent5 22 4 10" xfId="32935" xr:uid="{00000000-0005-0000-0000-000024100000}"/>
    <cellStyle name="20% - Accent5 22 4 2" xfId="1702" xr:uid="{00000000-0005-0000-0000-000025100000}"/>
    <cellStyle name="20% - Accent5 22 4 2 2" xfId="1703" xr:uid="{00000000-0005-0000-0000-000026100000}"/>
    <cellStyle name="20% - Accent5 22 4 2 2 2" xfId="1704" xr:uid="{00000000-0005-0000-0000-000027100000}"/>
    <cellStyle name="20% - Accent5 22 4 2 2 2 2" xfId="29512" xr:uid="{00000000-0005-0000-0000-000028100000}"/>
    <cellStyle name="20% - Accent5 22 4 2 2 2 3" xfId="32938" xr:uid="{00000000-0005-0000-0000-000029100000}"/>
    <cellStyle name="20% - Accent5 22 4 2 2 3" xfId="1705" xr:uid="{00000000-0005-0000-0000-00002A100000}"/>
    <cellStyle name="20% - Accent5 22 4 2 2 3 2" xfId="29513" xr:uid="{00000000-0005-0000-0000-00002B100000}"/>
    <cellStyle name="20% - Accent5 22 4 2 2 3 3" xfId="32939" xr:uid="{00000000-0005-0000-0000-00002C100000}"/>
    <cellStyle name="20% - Accent5 22 4 2 2 4" xfId="29511" xr:uid="{00000000-0005-0000-0000-00002D100000}"/>
    <cellStyle name="20% - Accent5 22 4 2 2 5" xfId="32937" xr:uid="{00000000-0005-0000-0000-00002E100000}"/>
    <cellStyle name="20% - Accent5 22 4 2 3" xfId="1706" xr:uid="{00000000-0005-0000-0000-00002F100000}"/>
    <cellStyle name="20% - Accent5 22 4 2 3 2" xfId="29514" xr:uid="{00000000-0005-0000-0000-000030100000}"/>
    <cellStyle name="20% - Accent5 22 4 2 3 3" xfId="32940" xr:uid="{00000000-0005-0000-0000-000031100000}"/>
    <cellStyle name="20% - Accent5 22 4 2 4" xfId="1707" xr:uid="{00000000-0005-0000-0000-000032100000}"/>
    <cellStyle name="20% - Accent5 22 4 2 4 2" xfId="29515" xr:uid="{00000000-0005-0000-0000-000033100000}"/>
    <cellStyle name="20% - Accent5 22 4 2 4 3" xfId="32941" xr:uid="{00000000-0005-0000-0000-000034100000}"/>
    <cellStyle name="20% - Accent5 22 4 2 5" xfId="1708" xr:uid="{00000000-0005-0000-0000-000035100000}"/>
    <cellStyle name="20% - Accent5 22 4 2 5 2" xfId="29516" xr:uid="{00000000-0005-0000-0000-000036100000}"/>
    <cellStyle name="20% - Accent5 22 4 2 5 3" xfId="32942" xr:uid="{00000000-0005-0000-0000-000037100000}"/>
    <cellStyle name="20% - Accent5 22 4 2 6" xfId="1709" xr:uid="{00000000-0005-0000-0000-000038100000}"/>
    <cellStyle name="20% - Accent5 22 4 2 6 2" xfId="29517" xr:uid="{00000000-0005-0000-0000-000039100000}"/>
    <cellStyle name="20% - Accent5 22 4 2 6 3" xfId="32943" xr:uid="{00000000-0005-0000-0000-00003A100000}"/>
    <cellStyle name="20% - Accent5 22 4 2 7" xfId="29510" xr:uid="{00000000-0005-0000-0000-00003B100000}"/>
    <cellStyle name="20% - Accent5 22 4 2 8" xfId="32936" xr:uid="{00000000-0005-0000-0000-00003C100000}"/>
    <cellStyle name="20% - Accent5 22 4 3" xfId="1710" xr:uid="{00000000-0005-0000-0000-00003D100000}"/>
    <cellStyle name="20% - Accent5 22 4 3 2" xfId="1711" xr:uid="{00000000-0005-0000-0000-00003E100000}"/>
    <cellStyle name="20% - Accent5 22 4 3 2 2" xfId="1712" xr:uid="{00000000-0005-0000-0000-00003F100000}"/>
    <cellStyle name="20% - Accent5 22 4 3 2 2 2" xfId="29520" xr:uid="{00000000-0005-0000-0000-000040100000}"/>
    <cellStyle name="20% - Accent5 22 4 3 2 2 3" xfId="32946" xr:uid="{00000000-0005-0000-0000-000041100000}"/>
    <cellStyle name="20% - Accent5 22 4 3 2 3" xfId="1713" xr:uid="{00000000-0005-0000-0000-000042100000}"/>
    <cellStyle name="20% - Accent5 22 4 3 2 3 2" xfId="29521" xr:uid="{00000000-0005-0000-0000-000043100000}"/>
    <cellStyle name="20% - Accent5 22 4 3 2 3 3" xfId="32947" xr:uid="{00000000-0005-0000-0000-000044100000}"/>
    <cellStyle name="20% - Accent5 22 4 3 2 4" xfId="29519" xr:uid="{00000000-0005-0000-0000-000045100000}"/>
    <cellStyle name="20% - Accent5 22 4 3 2 5" xfId="32945" xr:uid="{00000000-0005-0000-0000-000046100000}"/>
    <cellStyle name="20% - Accent5 22 4 3 3" xfId="1714" xr:uid="{00000000-0005-0000-0000-000047100000}"/>
    <cellStyle name="20% - Accent5 22 4 3 3 2" xfId="29522" xr:uid="{00000000-0005-0000-0000-000048100000}"/>
    <cellStyle name="20% - Accent5 22 4 3 3 3" xfId="32948" xr:uid="{00000000-0005-0000-0000-000049100000}"/>
    <cellStyle name="20% - Accent5 22 4 3 4" xfId="1715" xr:uid="{00000000-0005-0000-0000-00004A100000}"/>
    <cellStyle name="20% - Accent5 22 4 3 4 2" xfId="29523" xr:uid="{00000000-0005-0000-0000-00004B100000}"/>
    <cellStyle name="20% - Accent5 22 4 3 4 3" xfId="32949" xr:uid="{00000000-0005-0000-0000-00004C100000}"/>
    <cellStyle name="20% - Accent5 22 4 3 5" xfId="29518" xr:uid="{00000000-0005-0000-0000-00004D100000}"/>
    <cellStyle name="20% - Accent5 22 4 3 6" xfId="32944" xr:uid="{00000000-0005-0000-0000-00004E100000}"/>
    <cellStyle name="20% - Accent5 22 4 4" xfId="1716" xr:uid="{00000000-0005-0000-0000-00004F100000}"/>
    <cellStyle name="20% - Accent5 22 4 4 2" xfId="1717" xr:uid="{00000000-0005-0000-0000-000050100000}"/>
    <cellStyle name="20% - Accent5 22 4 4 2 2" xfId="29525" xr:uid="{00000000-0005-0000-0000-000051100000}"/>
    <cellStyle name="20% - Accent5 22 4 4 2 3" xfId="32951" xr:uid="{00000000-0005-0000-0000-000052100000}"/>
    <cellStyle name="20% - Accent5 22 4 4 3" xfId="1718" xr:uid="{00000000-0005-0000-0000-000053100000}"/>
    <cellStyle name="20% - Accent5 22 4 4 3 2" xfId="29526" xr:uid="{00000000-0005-0000-0000-000054100000}"/>
    <cellStyle name="20% - Accent5 22 4 4 3 3" xfId="32952" xr:uid="{00000000-0005-0000-0000-000055100000}"/>
    <cellStyle name="20% - Accent5 22 4 4 4" xfId="29524" xr:uid="{00000000-0005-0000-0000-000056100000}"/>
    <cellStyle name="20% - Accent5 22 4 4 5" xfId="32950" xr:uid="{00000000-0005-0000-0000-000057100000}"/>
    <cellStyle name="20% - Accent5 22 4 5" xfId="1719" xr:uid="{00000000-0005-0000-0000-000058100000}"/>
    <cellStyle name="20% - Accent5 22 4 5 2" xfId="29527" xr:uid="{00000000-0005-0000-0000-000059100000}"/>
    <cellStyle name="20% - Accent5 22 4 5 3" xfId="32953" xr:uid="{00000000-0005-0000-0000-00005A100000}"/>
    <cellStyle name="20% - Accent5 22 4 6" xfId="1720" xr:uid="{00000000-0005-0000-0000-00005B100000}"/>
    <cellStyle name="20% - Accent5 22 4 6 2" xfId="29528" xr:uid="{00000000-0005-0000-0000-00005C100000}"/>
    <cellStyle name="20% - Accent5 22 4 6 3" xfId="32954" xr:uid="{00000000-0005-0000-0000-00005D100000}"/>
    <cellStyle name="20% - Accent5 22 4 7" xfId="1721" xr:uid="{00000000-0005-0000-0000-00005E100000}"/>
    <cellStyle name="20% - Accent5 22 4 7 2" xfId="29529" xr:uid="{00000000-0005-0000-0000-00005F100000}"/>
    <cellStyle name="20% - Accent5 22 4 7 3" xfId="32955" xr:uid="{00000000-0005-0000-0000-000060100000}"/>
    <cellStyle name="20% - Accent5 22 4 8" xfId="1722" xr:uid="{00000000-0005-0000-0000-000061100000}"/>
    <cellStyle name="20% - Accent5 22 4 8 2" xfId="29530" xr:uid="{00000000-0005-0000-0000-000062100000}"/>
    <cellStyle name="20% - Accent5 22 4 8 3" xfId="32956" xr:uid="{00000000-0005-0000-0000-000063100000}"/>
    <cellStyle name="20% - Accent5 22 4 9" xfId="29509" xr:uid="{00000000-0005-0000-0000-000064100000}"/>
    <cellStyle name="20% - Accent5 22 5" xfId="1723" xr:uid="{00000000-0005-0000-0000-000065100000}"/>
    <cellStyle name="20% - Accent5 22 5 10" xfId="32957" xr:uid="{00000000-0005-0000-0000-000066100000}"/>
    <cellStyle name="20% - Accent5 22 5 2" xfId="1724" xr:uid="{00000000-0005-0000-0000-000067100000}"/>
    <cellStyle name="20% - Accent5 22 5 2 2" xfId="1725" xr:uid="{00000000-0005-0000-0000-000068100000}"/>
    <cellStyle name="20% - Accent5 22 5 2 2 2" xfId="1726" xr:uid="{00000000-0005-0000-0000-000069100000}"/>
    <cellStyle name="20% - Accent5 22 5 2 2 2 2" xfId="29534" xr:uid="{00000000-0005-0000-0000-00006A100000}"/>
    <cellStyle name="20% - Accent5 22 5 2 2 2 3" xfId="32960" xr:uid="{00000000-0005-0000-0000-00006B100000}"/>
    <cellStyle name="20% - Accent5 22 5 2 2 3" xfId="1727" xr:uid="{00000000-0005-0000-0000-00006C100000}"/>
    <cellStyle name="20% - Accent5 22 5 2 2 3 2" xfId="29535" xr:uid="{00000000-0005-0000-0000-00006D100000}"/>
    <cellStyle name="20% - Accent5 22 5 2 2 3 3" xfId="32961" xr:uid="{00000000-0005-0000-0000-00006E100000}"/>
    <cellStyle name="20% - Accent5 22 5 2 2 4" xfId="29533" xr:uid="{00000000-0005-0000-0000-00006F100000}"/>
    <cellStyle name="20% - Accent5 22 5 2 2 5" xfId="32959" xr:uid="{00000000-0005-0000-0000-000070100000}"/>
    <cellStyle name="20% - Accent5 22 5 2 3" xfId="1728" xr:uid="{00000000-0005-0000-0000-000071100000}"/>
    <cellStyle name="20% - Accent5 22 5 2 3 2" xfId="29536" xr:uid="{00000000-0005-0000-0000-000072100000}"/>
    <cellStyle name="20% - Accent5 22 5 2 3 3" xfId="32962" xr:uid="{00000000-0005-0000-0000-000073100000}"/>
    <cellStyle name="20% - Accent5 22 5 2 4" xfId="1729" xr:uid="{00000000-0005-0000-0000-000074100000}"/>
    <cellStyle name="20% - Accent5 22 5 2 4 2" xfId="29537" xr:uid="{00000000-0005-0000-0000-000075100000}"/>
    <cellStyle name="20% - Accent5 22 5 2 4 3" xfId="32963" xr:uid="{00000000-0005-0000-0000-000076100000}"/>
    <cellStyle name="20% - Accent5 22 5 2 5" xfId="29532" xr:uid="{00000000-0005-0000-0000-000077100000}"/>
    <cellStyle name="20% - Accent5 22 5 2 6" xfId="32958" xr:uid="{00000000-0005-0000-0000-000078100000}"/>
    <cellStyle name="20% - Accent5 22 5 3" xfId="1730" xr:uid="{00000000-0005-0000-0000-000079100000}"/>
    <cellStyle name="20% - Accent5 22 5 3 2" xfId="1731" xr:uid="{00000000-0005-0000-0000-00007A100000}"/>
    <cellStyle name="20% - Accent5 22 5 3 2 2" xfId="1732" xr:uid="{00000000-0005-0000-0000-00007B100000}"/>
    <cellStyle name="20% - Accent5 22 5 3 2 2 2" xfId="29540" xr:uid="{00000000-0005-0000-0000-00007C100000}"/>
    <cellStyle name="20% - Accent5 22 5 3 2 2 3" xfId="32966" xr:uid="{00000000-0005-0000-0000-00007D100000}"/>
    <cellStyle name="20% - Accent5 22 5 3 2 3" xfId="1733" xr:uid="{00000000-0005-0000-0000-00007E100000}"/>
    <cellStyle name="20% - Accent5 22 5 3 2 3 2" xfId="29541" xr:uid="{00000000-0005-0000-0000-00007F100000}"/>
    <cellStyle name="20% - Accent5 22 5 3 2 3 3" xfId="32967" xr:uid="{00000000-0005-0000-0000-000080100000}"/>
    <cellStyle name="20% - Accent5 22 5 3 2 4" xfId="29539" xr:uid="{00000000-0005-0000-0000-000081100000}"/>
    <cellStyle name="20% - Accent5 22 5 3 2 5" xfId="32965" xr:uid="{00000000-0005-0000-0000-000082100000}"/>
    <cellStyle name="20% - Accent5 22 5 3 3" xfId="1734" xr:uid="{00000000-0005-0000-0000-000083100000}"/>
    <cellStyle name="20% - Accent5 22 5 3 3 2" xfId="29542" xr:uid="{00000000-0005-0000-0000-000084100000}"/>
    <cellStyle name="20% - Accent5 22 5 3 3 3" xfId="32968" xr:uid="{00000000-0005-0000-0000-000085100000}"/>
    <cellStyle name="20% - Accent5 22 5 3 4" xfId="1735" xr:uid="{00000000-0005-0000-0000-000086100000}"/>
    <cellStyle name="20% - Accent5 22 5 3 4 2" xfId="29543" xr:uid="{00000000-0005-0000-0000-000087100000}"/>
    <cellStyle name="20% - Accent5 22 5 3 4 3" xfId="32969" xr:uid="{00000000-0005-0000-0000-000088100000}"/>
    <cellStyle name="20% - Accent5 22 5 3 5" xfId="29538" xr:uid="{00000000-0005-0000-0000-000089100000}"/>
    <cellStyle name="20% - Accent5 22 5 3 6" xfId="32964" xr:uid="{00000000-0005-0000-0000-00008A100000}"/>
    <cellStyle name="20% - Accent5 22 5 4" xfId="1736" xr:uid="{00000000-0005-0000-0000-00008B100000}"/>
    <cellStyle name="20% - Accent5 22 5 4 2" xfId="1737" xr:uid="{00000000-0005-0000-0000-00008C100000}"/>
    <cellStyle name="20% - Accent5 22 5 4 2 2" xfId="29545" xr:uid="{00000000-0005-0000-0000-00008D100000}"/>
    <cellStyle name="20% - Accent5 22 5 4 2 3" xfId="32971" xr:uid="{00000000-0005-0000-0000-00008E100000}"/>
    <cellStyle name="20% - Accent5 22 5 4 3" xfId="1738" xr:uid="{00000000-0005-0000-0000-00008F100000}"/>
    <cellStyle name="20% - Accent5 22 5 4 3 2" xfId="29546" xr:uid="{00000000-0005-0000-0000-000090100000}"/>
    <cellStyle name="20% - Accent5 22 5 4 3 3" xfId="32972" xr:uid="{00000000-0005-0000-0000-000091100000}"/>
    <cellStyle name="20% - Accent5 22 5 4 4" xfId="29544" xr:uid="{00000000-0005-0000-0000-000092100000}"/>
    <cellStyle name="20% - Accent5 22 5 4 5" xfId="32970" xr:uid="{00000000-0005-0000-0000-000093100000}"/>
    <cellStyle name="20% - Accent5 22 5 5" xfId="1739" xr:uid="{00000000-0005-0000-0000-000094100000}"/>
    <cellStyle name="20% - Accent5 22 5 5 2" xfId="29547" xr:uid="{00000000-0005-0000-0000-000095100000}"/>
    <cellStyle name="20% - Accent5 22 5 5 3" xfId="32973" xr:uid="{00000000-0005-0000-0000-000096100000}"/>
    <cellStyle name="20% - Accent5 22 5 6" xfId="1740" xr:uid="{00000000-0005-0000-0000-000097100000}"/>
    <cellStyle name="20% - Accent5 22 5 6 2" xfId="29548" xr:uid="{00000000-0005-0000-0000-000098100000}"/>
    <cellStyle name="20% - Accent5 22 5 6 3" xfId="32974" xr:uid="{00000000-0005-0000-0000-000099100000}"/>
    <cellStyle name="20% - Accent5 22 5 7" xfId="1741" xr:uid="{00000000-0005-0000-0000-00009A100000}"/>
    <cellStyle name="20% - Accent5 22 5 7 2" xfId="29549" xr:uid="{00000000-0005-0000-0000-00009B100000}"/>
    <cellStyle name="20% - Accent5 22 5 7 3" xfId="32975" xr:uid="{00000000-0005-0000-0000-00009C100000}"/>
    <cellStyle name="20% - Accent5 22 5 8" xfId="1742" xr:uid="{00000000-0005-0000-0000-00009D100000}"/>
    <cellStyle name="20% - Accent5 22 5 8 2" xfId="29550" xr:uid="{00000000-0005-0000-0000-00009E100000}"/>
    <cellStyle name="20% - Accent5 22 5 8 3" xfId="32976" xr:uid="{00000000-0005-0000-0000-00009F100000}"/>
    <cellStyle name="20% - Accent5 22 5 9" xfId="29531" xr:uid="{00000000-0005-0000-0000-0000A0100000}"/>
    <cellStyle name="20% - Accent5 22 6" xfId="1743" xr:uid="{00000000-0005-0000-0000-0000A1100000}"/>
    <cellStyle name="20% - Accent5 22 6 2" xfId="1744" xr:uid="{00000000-0005-0000-0000-0000A2100000}"/>
    <cellStyle name="20% - Accent5 22 6 2 2" xfId="1745" xr:uid="{00000000-0005-0000-0000-0000A3100000}"/>
    <cellStyle name="20% - Accent5 22 6 2 2 2" xfId="1746" xr:uid="{00000000-0005-0000-0000-0000A4100000}"/>
    <cellStyle name="20% - Accent5 22 6 2 2 2 2" xfId="29554" xr:uid="{00000000-0005-0000-0000-0000A5100000}"/>
    <cellStyle name="20% - Accent5 22 6 2 2 2 3" xfId="32980" xr:uid="{00000000-0005-0000-0000-0000A6100000}"/>
    <cellStyle name="20% - Accent5 22 6 2 2 3" xfId="1747" xr:uid="{00000000-0005-0000-0000-0000A7100000}"/>
    <cellStyle name="20% - Accent5 22 6 2 2 3 2" xfId="29555" xr:uid="{00000000-0005-0000-0000-0000A8100000}"/>
    <cellStyle name="20% - Accent5 22 6 2 2 3 3" xfId="32981" xr:uid="{00000000-0005-0000-0000-0000A9100000}"/>
    <cellStyle name="20% - Accent5 22 6 2 2 4" xfId="29553" xr:uid="{00000000-0005-0000-0000-0000AA100000}"/>
    <cellStyle name="20% - Accent5 22 6 2 2 5" xfId="32979" xr:uid="{00000000-0005-0000-0000-0000AB100000}"/>
    <cellStyle name="20% - Accent5 22 6 2 3" xfId="1748" xr:uid="{00000000-0005-0000-0000-0000AC100000}"/>
    <cellStyle name="20% - Accent5 22 6 2 3 2" xfId="29556" xr:uid="{00000000-0005-0000-0000-0000AD100000}"/>
    <cellStyle name="20% - Accent5 22 6 2 3 3" xfId="32982" xr:uid="{00000000-0005-0000-0000-0000AE100000}"/>
    <cellStyle name="20% - Accent5 22 6 2 4" xfId="1749" xr:uid="{00000000-0005-0000-0000-0000AF100000}"/>
    <cellStyle name="20% - Accent5 22 6 2 4 2" xfId="29557" xr:uid="{00000000-0005-0000-0000-0000B0100000}"/>
    <cellStyle name="20% - Accent5 22 6 2 4 3" xfId="32983" xr:uid="{00000000-0005-0000-0000-0000B1100000}"/>
    <cellStyle name="20% - Accent5 22 6 2 5" xfId="29552" xr:uid="{00000000-0005-0000-0000-0000B2100000}"/>
    <cellStyle name="20% - Accent5 22 6 2 6" xfId="32978" xr:uid="{00000000-0005-0000-0000-0000B3100000}"/>
    <cellStyle name="20% - Accent5 22 6 3" xfId="1750" xr:uid="{00000000-0005-0000-0000-0000B4100000}"/>
    <cellStyle name="20% - Accent5 22 6 3 2" xfId="1751" xr:uid="{00000000-0005-0000-0000-0000B5100000}"/>
    <cellStyle name="20% - Accent5 22 6 3 2 2" xfId="29559" xr:uid="{00000000-0005-0000-0000-0000B6100000}"/>
    <cellStyle name="20% - Accent5 22 6 3 2 3" xfId="32985" xr:uid="{00000000-0005-0000-0000-0000B7100000}"/>
    <cellStyle name="20% - Accent5 22 6 3 3" xfId="1752" xr:uid="{00000000-0005-0000-0000-0000B8100000}"/>
    <cellStyle name="20% - Accent5 22 6 3 3 2" xfId="29560" xr:uid="{00000000-0005-0000-0000-0000B9100000}"/>
    <cellStyle name="20% - Accent5 22 6 3 3 3" xfId="32986" xr:uid="{00000000-0005-0000-0000-0000BA100000}"/>
    <cellStyle name="20% - Accent5 22 6 3 4" xfId="29558" xr:uid="{00000000-0005-0000-0000-0000BB100000}"/>
    <cellStyle name="20% - Accent5 22 6 3 5" xfId="32984" xr:uid="{00000000-0005-0000-0000-0000BC100000}"/>
    <cellStyle name="20% - Accent5 22 6 4" xfId="1753" xr:uid="{00000000-0005-0000-0000-0000BD100000}"/>
    <cellStyle name="20% - Accent5 22 6 4 2" xfId="29561" xr:uid="{00000000-0005-0000-0000-0000BE100000}"/>
    <cellStyle name="20% - Accent5 22 6 4 3" xfId="32987" xr:uid="{00000000-0005-0000-0000-0000BF100000}"/>
    <cellStyle name="20% - Accent5 22 6 5" xfId="1754" xr:uid="{00000000-0005-0000-0000-0000C0100000}"/>
    <cellStyle name="20% - Accent5 22 6 5 2" xfId="29562" xr:uid="{00000000-0005-0000-0000-0000C1100000}"/>
    <cellStyle name="20% - Accent5 22 6 5 3" xfId="32988" xr:uid="{00000000-0005-0000-0000-0000C2100000}"/>
    <cellStyle name="20% - Accent5 22 6 6" xfId="1755" xr:uid="{00000000-0005-0000-0000-0000C3100000}"/>
    <cellStyle name="20% - Accent5 22 6 6 2" xfId="29563" xr:uid="{00000000-0005-0000-0000-0000C4100000}"/>
    <cellStyle name="20% - Accent5 22 6 6 3" xfId="32989" xr:uid="{00000000-0005-0000-0000-0000C5100000}"/>
    <cellStyle name="20% - Accent5 22 6 7" xfId="29551" xr:uid="{00000000-0005-0000-0000-0000C6100000}"/>
    <cellStyle name="20% - Accent5 22 6 8" xfId="32977" xr:uid="{00000000-0005-0000-0000-0000C7100000}"/>
    <cellStyle name="20% - Accent5 22 7" xfId="1756" xr:uid="{00000000-0005-0000-0000-0000C8100000}"/>
    <cellStyle name="20% - Accent5 22 7 2" xfId="1757" xr:uid="{00000000-0005-0000-0000-0000C9100000}"/>
    <cellStyle name="20% - Accent5 22 7 2 2" xfId="1758" xr:uid="{00000000-0005-0000-0000-0000CA100000}"/>
    <cellStyle name="20% - Accent5 22 7 2 2 2" xfId="29566" xr:uid="{00000000-0005-0000-0000-0000CB100000}"/>
    <cellStyle name="20% - Accent5 22 7 2 2 3" xfId="32992" xr:uid="{00000000-0005-0000-0000-0000CC100000}"/>
    <cellStyle name="20% - Accent5 22 7 2 3" xfId="1759" xr:uid="{00000000-0005-0000-0000-0000CD100000}"/>
    <cellStyle name="20% - Accent5 22 7 2 3 2" xfId="29567" xr:uid="{00000000-0005-0000-0000-0000CE100000}"/>
    <cellStyle name="20% - Accent5 22 7 2 3 3" xfId="32993" xr:uid="{00000000-0005-0000-0000-0000CF100000}"/>
    <cellStyle name="20% - Accent5 22 7 2 4" xfId="29565" xr:uid="{00000000-0005-0000-0000-0000D0100000}"/>
    <cellStyle name="20% - Accent5 22 7 2 5" xfId="32991" xr:uid="{00000000-0005-0000-0000-0000D1100000}"/>
    <cellStyle name="20% - Accent5 22 7 3" xfId="1760" xr:uid="{00000000-0005-0000-0000-0000D2100000}"/>
    <cellStyle name="20% - Accent5 22 7 3 2" xfId="29568" xr:uid="{00000000-0005-0000-0000-0000D3100000}"/>
    <cellStyle name="20% - Accent5 22 7 3 3" xfId="32994" xr:uid="{00000000-0005-0000-0000-0000D4100000}"/>
    <cellStyle name="20% - Accent5 22 7 4" xfId="1761" xr:uid="{00000000-0005-0000-0000-0000D5100000}"/>
    <cellStyle name="20% - Accent5 22 7 4 2" xfId="29569" xr:uid="{00000000-0005-0000-0000-0000D6100000}"/>
    <cellStyle name="20% - Accent5 22 7 4 3" xfId="32995" xr:uid="{00000000-0005-0000-0000-0000D7100000}"/>
    <cellStyle name="20% - Accent5 22 7 5" xfId="29564" xr:uid="{00000000-0005-0000-0000-0000D8100000}"/>
    <cellStyle name="20% - Accent5 22 7 6" xfId="32990" xr:uid="{00000000-0005-0000-0000-0000D9100000}"/>
    <cellStyle name="20% - Accent5 22 8" xfId="1762" xr:uid="{00000000-0005-0000-0000-0000DA100000}"/>
    <cellStyle name="20% - Accent5 22 8 2" xfId="1763" xr:uid="{00000000-0005-0000-0000-0000DB100000}"/>
    <cellStyle name="20% - Accent5 22 8 2 2" xfId="1764" xr:uid="{00000000-0005-0000-0000-0000DC100000}"/>
    <cellStyle name="20% - Accent5 22 8 2 2 2" xfId="29572" xr:uid="{00000000-0005-0000-0000-0000DD100000}"/>
    <cellStyle name="20% - Accent5 22 8 2 2 3" xfId="32998" xr:uid="{00000000-0005-0000-0000-0000DE100000}"/>
    <cellStyle name="20% - Accent5 22 8 2 3" xfId="1765" xr:uid="{00000000-0005-0000-0000-0000DF100000}"/>
    <cellStyle name="20% - Accent5 22 8 2 3 2" xfId="29573" xr:uid="{00000000-0005-0000-0000-0000E0100000}"/>
    <cellStyle name="20% - Accent5 22 8 2 3 3" xfId="32999" xr:uid="{00000000-0005-0000-0000-0000E1100000}"/>
    <cellStyle name="20% - Accent5 22 8 2 4" xfId="29571" xr:uid="{00000000-0005-0000-0000-0000E2100000}"/>
    <cellStyle name="20% - Accent5 22 8 2 5" xfId="32997" xr:uid="{00000000-0005-0000-0000-0000E3100000}"/>
    <cellStyle name="20% - Accent5 22 8 3" xfId="1766" xr:uid="{00000000-0005-0000-0000-0000E4100000}"/>
    <cellStyle name="20% - Accent5 22 8 3 2" xfId="29574" xr:uid="{00000000-0005-0000-0000-0000E5100000}"/>
    <cellStyle name="20% - Accent5 22 8 3 3" xfId="33000" xr:uid="{00000000-0005-0000-0000-0000E6100000}"/>
    <cellStyle name="20% - Accent5 22 8 4" xfId="1767" xr:uid="{00000000-0005-0000-0000-0000E7100000}"/>
    <cellStyle name="20% - Accent5 22 8 4 2" xfId="29575" xr:uid="{00000000-0005-0000-0000-0000E8100000}"/>
    <cellStyle name="20% - Accent5 22 8 4 3" xfId="33001" xr:uid="{00000000-0005-0000-0000-0000E9100000}"/>
    <cellStyle name="20% - Accent5 22 8 5" xfId="29570" xr:uid="{00000000-0005-0000-0000-0000EA100000}"/>
    <cellStyle name="20% - Accent5 22 8 6" xfId="32996" xr:uid="{00000000-0005-0000-0000-0000EB100000}"/>
    <cellStyle name="20% - Accent5 22 9" xfId="1768" xr:uid="{00000000-0005-0000-0000-0000EC100000}"/>
    <cellStyle name="20% - Accent5 22 9 2" xfId="1769" xr:uid="{00000000-0005-0000-0000-0000ED100000}"/>
    <cellStyle name="20% - Accent5 22 9 2 2" xfId="29577" xr:uid="{00000000-0005-0000-0000-0000EE100000}"/>
    <cellStyle name="20% - Accent5 22 9 2 3" xfId="33003" xr:uid="{00000000-0005-0000-0000-0000EF100000}"/>
    <cellStyle name="20% - Accent5 22 9 3" xfId="1770" xr:uid="{00000000-0005-0000-0000-0000F0100000}"/>
    <cellStyle name="20% - Accent5 22 9 3 2" xfId="29578" xr:uid="{00000000-0005-0000-0000-0000F1100000}"/>
    <cellStyle name="20% - Accent5 22 9 3 3" xfId="33004" xr:uid="{00000000-0005-0000-0000-0000F2100000}"/>
    <cellStyle name="20% - Accent5 22 9 4" xfId="29576" xr:uid="{00000000-0005-0000-0000-0000F3100000}"/>
    <cellStyle name="20% - Accent5 22 9 5" xfId="33002" xr:uid="{00000000-0005-0000-0000-0000F4100000}"/>
    <cellStyle name="20% - Accent5 23" xfId="1771" xr:uid="{00000000-0005-0000-0000-0000F5100000}"/>
    <cellStyle name="20% - Accent5 23 10" xfId="1772" xr:uid="{00000000-0005-0000-0000-0000F6100000}"/>
    <cellStyle name="20% - Accent5 23 10 2" xfId="29580" xr:uid="{00000000-0005-0000-0000-0000F7100000}"/>
    <cellStyle name="20% - Accent5 23 10 3" xfId="33006" xr:uid="{00000000-0005-0000-0000-0000F8100000}"/>
    <cellStyle name="20% - Accent5 23 11" xfId="1773" xr:uid="{00000000-0005-0000-0000-0000F9100000}"/>
    <cellStyle name="20% - Accent5 23 11 2" xfId="29581" xr:uid="{00000000-0005-0000-0000-0000FA100000}"/>
    <cellStyle name="20% - Accent5 23 11 3" xfId="33007" xr:uid="{00000000-0005-0000-0000-0000FB100000}"/>
    <cellStyle name="20% - Accent5 23 12" xfId="1774" xr:uid="{00000000-0005-0000-0000-0000FC100000}"/>
    <cellStyle name="20% - Accent5 23 12 2" xfId="29582" xr:uid="{00000000-0005-0000-0000-0000FD100000}"/>
    <cellStyle name="20% - Accent5 23 12 3" xfId="33008" xr:uid="{00000000-0005-0000-0000-0000FE100000}"/>
    <cellStyle name="20% - Accent5 23 13" xfId="1775" xr:uid="{00000000-0005-0000-0000-0000FF100000}"/>
    <cellStyle name="20% - Accent5 23 13 2" xfId="29583" xr:uid="{00000000-0005-0000-0000-000000110000}"/>
    <cellStyle name="20% - Accent5 23 13 3" xfId="33009" xr:uid="{00000000-0005-0000-0000-000001110000}"/>
    <cellStyle name="20% - Accent5 23 14" xfId="29579" xr:uid="{00000000-0005-0000-0000-000002110000}"/>
    <cellStyle name="20% - Accent5 23 15" xfId="33005" xr:uid="{00000000-0005-0000-0000-000003110000}"/>
    <cellStyle name="20% - Accent5 23 2" xfId="1776" xr:uid="{00000000-0005-0000-0000-000004110000}"/>
    <cellStyle name="20% - Accent5 23 2 10" xfId="33010" xr:uid="{00000000-0005-0000-0000-000005110000}"/>
    <cellStyle name="20% - Accent5 23 2 2" xfId="1777" xr:uid="{00000000-0005-0000-0000-000006110000}"/>
    <cellStyle name="20% - Accent5 23 2 2 2" xfId="1778" xr:uid="{00000000-0005-0000-0000-000007110000}"/>
    <cellStyle name="20% - Accent5 23 2 2 2 2" xfId="1779" xr:uid="{00000000-0005-0000-0000-000008110000}"/>
    <cellStyle name="20% - Accent5 23 2 2 2 2 2" xfId="29587" xr:uid="{00000000-0005-0000-0000-000009110000}"/>
    <cellStyle name="20% - Accent5 23 2 2 2 2 3" xfId="33013" xr:uid="{00000000-0005-0000-0000-00000A110000}"/>
    <cellStyle name="20% - Accent5 23 2 2 2 3" xfId="1780" xr:uid="{00000000-0005-0000-0000-00000B110000}"/>
    <cellStyle name="20% - Accent5 23 2 2 2 3 2" xfId="29588" xr:uid="{00000000-0005-0000-0000-00000C110000}"/>
    <cellStyle name="20% - Accent5 23 2 2 2 3 3" xfId="33014" xr:uid="{00000000-0005-0000-0000-00000D110000}"/>
    <cellStyle name="20% - Accent5 23 2 2 2 4" xfId="1781" xr:uid="{00000000-0005-0000-0000-00000E110000}"/>
    <cellStyle name="20% - Accent5 23 2 2 2 4 2" xfId="29589" xr:uid="{00000000-0005-0000-0000-00000F110000}"/>
    <cellStyle name="20% - Accent5 23 2 2 2 4 3" xfId="33015" xr:uid="{00000000-0005-0000-0000-000010110000}"/>
    <cellStyle name="20% - Accent5 23 2 2 2 5" xfId="1782" xr:uid="{00000000-0005-0000-0000-000011110000}"/>
    <cellStyle name="20% - Accent5 23 2 2 2 5 2" xfId="29590" xr:uid="{00000000-0005-0000-0000-000012110000}"/>
    <cellStyle name="20% - Accent5 23 2 2 2 5 3" xfId="33016" xr:uid="{00000000-0005-0000-0000-000013110000}"/>
    <cellStyle name="20% - Accent5 23 2 2 2 6" xfId="29586" xr:uid="{00000000-0005-0000-0000-000014110000}"/>
    <cellStyle name="20% - Accent5 23 2 2 2 7" xfId="33012" xr:uid="{00000000-0005-0000-0000-000015110000}"/>
    <cellStyle name="20% - Accent5 23 2 2 3" xfId="1783" xr:uid="{00000000-0005-0000-0000-000016110000}"/>
    <cellStyle name="20% - Accent5 23 2 2 3 2" xfId="29591" xr:uid="{00000000-0005-0000-0000-000017110000}"/>
    <cellStyle name="20% - Accent5 23 2 2 3 3" xfId="33017" xr:uid="{00000000-0005-0000-0000-000018110000}"/>
    <cellStyle name="20% - Accent5 23 2 2 4" xfId="1784" xr:uid="{00000000-0005-0000-0000-000019110000}"/>
    <cellStyle name="20% - Accent5 23 2 2 4 2" xfId="29592" xr:uid="{00000000-0005-0000-0000-00001A110000}"/>
    <cellStyle name="20% - Accent5 23 2 2 4 3" xfId="33018" xr:uid="{00000000-0005-0000-0000-00001B110000}"/>
    <cellStyle name="20% - Accent5 23 2 2 5" xfId="1785" xr:uid="{00000000-0005-0000-0000-00001C110000}"/>
    <cellStyle name="20% - Accent5 23 2 2 5 2" xfId="29593" xr:uid="{00000000-0005-0000-0000-00001D110000}"/>
    <cellStyle name="20% - Accent5 23 2 2 5 3" xfId="33019" xr:uid="{00000000-0005-0000-0000-00001E110000}"/>
    <cellStyle name="20% - Accent5 23 2 2 6" xfId="1786" xr:uid="{00000000-0005-0000-0000-00001F110000}"/>
    <cellStyle name="20% - Accent5 23 2 2 6 2" xfId="29594" xr:uid="{00000000-0005-0000-0000-000020110000}"/>
    <cellStyle name="20% - Accent5 23 2 2 6 3" xfId="33020" xr:uid="{00000000-0005-0000-0000-000021110000}"/>
    <cellStyle name="20% - Accent5 23 2 2 7" xfId="29585" xr:uid="{00000000-0005-0000-0000-000022110000}"/>
    <cellStyle name="20% - Accent5 23 2 2 8" xfId="33011" xr:uid="{00000000-0005-0000-0000-000023110000}"/>
    <cellStyle name="20% - Accent5 23 2 3" xfId="1787" xr:uid="{00000000-0005-0000-0000-000024110000}"/>
    <cellStyle name="20% - Accent5 23 2 3 2" xfId="1788" xr:uid="{00000000-0005-0000-0000-000025110000}"/>
    <cellStyle name="20% - Accent5 23 2 3 2 2" xfId="1789" xr:uid="{00000000-0005-0000-0000-000026110000}"/>
    <cellStyle name="20% - Accent5 23 2 3 2 2 2" xfId="29597" xr:uid="{00000000-0005-0000-0000-000027110000}"/>
    <cellStyle name="20% - Accent5 23 2 3 2 2 3" xfId="33023" xr:uid="{00000000-0005-0000-0000-000028110000}"/>
    <cellStyle name="20% - Accent5 23 2 3 2 3" xfId="1790" xr:uid="{00000000-0005-0000-0000-000029110000}"/>
    <cellStyle name="20% - Accent5 23 2 3 2 3 2" xfId="29598" xr:uid="{00000000-0005-0000-0000-00002A110000}"/>
    <cellStyle name="20% - Accent5 23 2 3 2 3 3" xfId="33024" xr:uid="{00000000-0005-0000-0000-00002B110000}"/>
    <cellStyle name="20% - Accent5 23 2 3 2 4" xfId="29596" xr:uid="{00000000-0005-0000-0000-00002C110000}"/>
    <cellStyle name="20% - Accent5 23 2 3 2 5" xfId="33022" xr:uid="{00000000-0005-0000-0000-00002D110000}"/>
    <cellStyle name="20% - Accent5 23 2 3 3" xfId="1791" xr:uid="{00000000-0005-0000-0000-00002E110000}"/>
    <cellStyle name="20% - Accent5 23 2 3 3 2" xfId="29599" xr:uid="{00000000-0005-0000-0000-00002F110000}"/>
    <cellStyle name="20% - Accent5 23 2 3 3 3" xfId="33025" xr:uid="{00000000-0005-0000-0000-000030110000}"/>
    <cellStyle name="20% - Accent5 23 2 3 4" xfId="1792" xr:uid="{00000000-0005-0000-0000-000031110000}"/>
    <cellStyle name="20% - Accent5 23 2 3 4 2" xfId="29600" xr:uid="{00000000-0005-0000-0000-000032110000}"/>
    <cellStyle name="20% - Accent5 23 2 3 4 3" xfId="33026" xr:uid="{00000000-0005-0000-0000-000033110000}"/>
    <cellStyle name="20% - Accent5 23 2 3 5" xfId="1793" xr:uid="{00000000-0005-0000-0000-000034110000}"/>
    <cellStyle name="20% - Accent5 23 2 3 5 2" xfId="29601" xr:uid="{00000000-0005-0000-0000-000035110000}"/>
    <cellStyle name="20% - Accent5 23 2 3 5 3" xfId="33027" xr:uid="{00000000-0005-0000-0000-000036110000}"/>
    <cellStyle name="20% - Accent5 23 2 3 6" xfId="1794" xr:uid="{00000000-0005-0000-0000-000037110000}"/>
    <cellStyle name="20% - Accent5 23 2 3 6 2" xfId="29602" xr:uid="{00000000-0005-0000-0000-000038110000}"/>
    <cellStyle name="20% - Accent5 23 2 3 6 3" xfId="33028" xr:uid="{00000000-0005-0000-0000-000039110000}"/>
    <cellStyle name="20% - Accent5 23 2 3 7" xfId="29595" xr:uid="{00000000-0005-0000-0000-00003A110000}"/>
    <cellStyle name="20% - Accent5 23 2 3 8" xfId="33021" xr:uid="{00000000-0005-0000-0000-00003B110000}"/>
    <cellStyle name="20% - Accent5 23 2 4" xfId="1795" xr:uid="{00000000-0005-0000-0000-00003C110000}"/>
    <cellStyle name="20% - Accent5 23 2 4 2" xfId="1796" xr:uid="{00000000-0005-0000-0000-00003D110000}"/>
    <cellStyle name="20% - Accent5 23 2 4 2 2" xfId="29604" xr:uid="{00000000-0005-0000-0000-00003E110000}"/>
    <cellStyle name="20% - Accent5 23 2 4 2 3" xfId="33030" xr:uid="{00000000-0005-0000-0000-00003F110000}"/>
    <cellStyle name="20% - Accent5 23 2 4 3" xfId="1797" xr:uid="{00000000-0005-0000-0000-000040110000}"/>
    <cellStyle name="20% - Accent5 23 2 4 3 2" xfId="29605" xr:uid="{00000000-0005-0000-0000-000041110000}"/>
    <cellStyle name="20% - Accent5 23 2 4 3 3" xfId="33031" xr:uid="{00000000-0005-0000-0000-000042110000}"/>
    <cellStyle name="20% - Accent5 23 2 4 4" xfId="29603" xr:uid="{00000000-0005-0000-0000-000043110000}"/>
    <cellStyle name="20% - Accent5 23 2 4 5" xfId="33029" xr:uid="{00000000-0005-0000-0000-000044110000}"/>
    <cellStyle name="20% - Accent5 23 2 5" xfId="1798" xr:uid="{00000000-0005-0000-0000-000045110000}"/>
    <cellStyle name="20% - Accent5 23 2 5 2" xfId="29606" xr:uid="{00000000-0005-0000-0000-000046110000}"/>
    <cellStyle name="20% - Accent5 23 2 5 3" xfId="33032" xr:uid="{00000000-0005-0000-0000-000047110000}"/>
    <cellStyle name="20% - Accent5 23 2 6" xfId="1799" xr:uid="{00000000-0005-0000-0000-000048110000}"/>
    <cellStyle name="20% - Accent5 23 2 6 2" xfId="29607" xr:uid="{00000000-0005-0000-0000-000049110000}"/>
    <cellStyle name="20% - Accent5 23 2 6 3" xfId="33033" xr:uid="{00000000-0005-0000-0000-00004A110000}"/>
    <cellStyle name="20% - Accent5 23 2 7" xfId="1800" xr:uid="{00000000-0005-0000-0000-00004B110000}"/>
    <cellStyle name="20% - Accent5 23 2 7 2" xfId="29608" xr:uid="{00000000-0005-0000-0000-00004C110000}"/>
    <cellStyle name="20% - Accent5 23 2 7 3" xfId="33034" xr:uid="{00000000-0005-0000-0000-00004D110000}"/>
    <cellStyle name="20% - Accent5 23 2 8" xfId="1801" xr:uid="{00000000-0005-0000-0000-00004E110000}"/>
    <cellStyle name="20% - Accent5 23 2 8 2" xfId="29609" xr:uid="{00000000-0005-0000-0000-00004F110000}"/>
    <cellStyle name="20% - Accent5 23 2 8 3" xfId="33035" xr:uid="{00000000-0005-0000-0000-000050110000}"/>
    <cellStyle name="20% - Accent5 23 2 9" xfId="29584" xr:uid="{00000000-0005-0000-0000-000051110000}"/>
    <cellStyle name="20% - Accent5 23 3" xfId="1802" xr:uid="{00000000-0005-0000-0000-000052110000}"/>
    <cellStyle name="20% - Accent5 23 3 2" xfId="1803" xr:uid="{00000000-0005-0000-0000-000053110000}"/>
    <cellStyle name="20% - Accent5 23 3 2 2" xfId="1804" xr:uid="{00000000-0005-0000-0000-000054110000}"/>
    <cellStyle name="20% - Accent5 23 3 2 2 2" xfId="1805" xr:uid="{00000000-0005-0000-0000-000055110000}"/>
    <cellStyle name="20% - Accent5 23 3 2 2 2 2" xfId="29612" xr:uid="{00000000-0005-0000-0000-000056110000}"/>
    <cellStyle name="20% - Accent5 23 3 2 2 2 3" xfId="33038" xr:uid="{00000000-0005-0000-0000-000057110000}"/>
    <cellStyle name="20% - Accent5 23 3 2 2 3" xfId="1806" xr:uid="{00000000-0005-0000-0000-000058110000}"/>
    <cellStyle name="20% - Accent5 23 3 2 2 3 2" xfId="29613" xr:uid="{00000000-0005-0000-0000-000059110000}"/>
    <cellStyle name="20% - Accent5 23 3 2 2 3 3" xfId="33039" xr:uid="{00000000-0005-0000-0000-00005A110000}"/>
    <cellStyle name="20% - Accent5 23 3 2 2 4" xfId="29611" xr:uid="{00000000-0005-0000-0000-00005B110000}"/>
    <cellStyle name="20% - Accent5 23 3 2 2 5" xfId="33037" xr:uid="{00000000-0005-0000-0000-00005C110000}"/>
    <cellStyle name="20% - Accent5 23 3 2 3" xfId="1807" xr:uid="{00000000-0005-0000-0000-00005D110000}"/>
    <cellStyle name="20% - Accent5 23 3 2 3 2" xfId="29614" xr:uid="{00000000-0005-0000-0000-00005E110000}"/>
    <cellStyle name="20% - Accent5 23 3 2 3 3" xfId="33040" xr:uid="{00000000-0005-0000-0000-00005F110000}"/>
    <cellStyle name="20% - Accent5 23 3 2 4" xfId="1808" xr:uid="{00000000-0005-0000-0000-000060110000}"/>
    <cellStyle name="20% - Accent5 23 3 2 4 2" xfId="29615" xr:uid="{00000000-0005-0000-0000-000061110000}"/>
    <cellStyle name="20% - Accent5 23 3 2 4 3" xfId="33041" xr:uid="{00000000-0005-0000-0000-000062110000}"/>
    <cellStyle name="20% - Accent5 23 3 2 5" xfId="29610" xr:uid="{00000000-0005-0000-0000-000063110000}"/>
    <cellStyle name="20% - Accent5 23 3 2 6" xfId="33036" xr:uid="{00000000-0005-0000-0000-000064110000}"/>
    <cellStyle name="20% - Accent5 23 3 3" xfId="1809" xr:uid="{00000000-0005-0000-0000-000065110000}"/>
    <cellStyle name="20% - Accent5 23 3 3 2" xfId="1810" xr:uid="{00000000-0005-0000-0000-000066110000}"/>
    <cellStyle name="20% - Accent5 23 3 3 2 2" xfId="1811" xr:uid="{00000000-0005-0000-0000-000067110000}"/>
    <cellStyle name="20% - Accent5 23 3 3 2 2 2" xfId="29618" xr:uid="{00000000-0005-0000-0000-000068110000}"/>
    <cellStyle name="20% - Accent5 23 3 3 2 2 3" xfId="33044" xr:uid="{00000000-0005-0000-0000-000069110000}"/>
    <cellStyle name="20% - Accent5 23 3 3 2 3" xfId="1812" xr:uid="{00000000-0005-0000-0000-00006A110000}"/>
    <cellStyle name="20% - Accent5 23 3 3 2 3 2" xfId="29619" xr:uid="{00000000-0005-0000-0000-00006B110000}"/>
    <cellStyle name="20% - Accent5 23 3 3 2 3 3" xfId="33045" xr:uid="{00000000-0005-0000-0000-00006C110000}"/>
    <cellStyle name="20% - Accent5 23 3 3 2 4" xfId="29617" xr:uid="{00000000-0005-0000-0000-00006D110000}"/>
    <cellStyle name="20% - Accent5 23 3 3 2 5" xfId="33043" xr:uid="{00000000-0005-0000-0000-00006E110000}"/>
    <cellStyle name="20% - Accent5 23 3 3 3" xfId="1813" xr:uid="{00000000-0005-0000-0000-00006F110000}"/>
    <cellStyle name="20% - Accent5 23 3 3 3 2" xfId="29620" xr:uid="{00000000-0005-0000-0000-000070110000}"/>
    <cellStyle name="20% - Accent5 23 3 3 3 3" xfId="33046" xr:uid="{00000000-0005-0000-0000-000071110000}"/>
    <cellStyle name="20% - Accent5 23 3 3 4" xfId="1814" xr:uid="{00000000-0005-0000-0000-000072110000}"/>
    <cellStyle name="20% - Accent5 23 3 3 4 2" xfId="29621" xr:uid="{00000000-0005-0000-0000-000073110000}"/>
    <cellStyle name="20% - Accent5 23 3 3 4 3" xfId="33047" xr:uid="{00000000-0005-0000-0000-000074110000}"/>
    <cellStyle name="20% - Accent5 23 3 3 5" xfId="29616" xr:uid="{00000000-0005-0000-0000-000075110000}"/>
    <cellStyle name="20% - Accent5 23 3 3 6" xfId="33042" xr:uid="{00000000-0005-0000-0000-000076110000}"/>
    <cellStyle name="20% - Accent5 23 3 4" xfId="1815" xr:uid="{00000000-0005-0000-0000-000077110000}"/>
    <cellStyle name="20% - Accent5 23 3 4 2" xfId="1816" xr:uid="{00000000-0005-0000-0000-000078110000}"/>
    <cellStyle name="20% - Accent5 23 3 4 2 2" xfId="29623" xr:uid="{00000000-0005-0000-0000-000079110000}"/>
    <cellStyle name="20% - Accent5 23 3 4 2 3" xfId="33049" xr:uid="{00000000-0005-0000-0000-00007A110000}"/>
    <cellStyle name="20% - Accent5 23 3 4 3" xfId="1817" xr:uid="{00000000-0005-0000-0000-00007B110000}"/>
    <cellStyle name="20% - Accent5 23 3 4 3 2" xfId="29624" xr:uid="{00000000-0005-0000-0000-00007C110000}"/>
    <cellStyle name="20% - Accent5 23 3 4 3 3" xfId="33050" xr:uid="{00000000-0005-0000-0000-00007D110000}"/>
    <cellStyle name="20% - Accent5 23 3 4 4" xfId="29622" xr:uid="{00000000-0005-0000-0000-00007E110000}"/>
    <cellStyle name="20% - Accent5 23 3 4 5" xfId="33048" xr:uid="{00000000-0005-0000-0000-00007F110000}"/>
    <cellStyle name="20% - Accent5 23 4" xfId="1818" xr:uid="{00000000-0005-0000-0000-000080110000}"/>
    <cellStyle name="20% - Accent5 23 4 2" xfId="1819" xr:uid="{00000000-0005-0000-0000-000081110000}"/>
    <cellStyle name="20% - Accent5 23 4 2 2" xfId="1820" xr:uid="{00000000-0005-0000-0000-000082110000}"/>
    <cellStyle name="20% - Accent5 23 4 2 2 2" xfId="1821" xr:uid="{00000000-0005-0000-0000-000083110000}"/>
    <cellStyle name="20% - Accent5 23 4 2 2 2 2" xfId="29627" xr:uid="{00000000-0005-0000-0000-000084110000}"/>
    <cellStyle name="20% - Accent5 23 4 2 2 2 3" xfId="33053" xr:uid="{00000000-0005-0000-0000-000085110000}"/>
    <cellStyle name="20% - Accent5 23 4 2 2 3" xfId="1822" xr:uid="{00000000-0005-0000-0000-000086110000}"/>
    <cellStyle name="20% - Accent5 23 4 2 2 3 2" xfId="29628" xr:uid="{00000000-0005-0000-0000-000087110000}"/>
    <cellStyle name="20% - Accent5 23 4 2 2 3 3" xfId="33054" xr:uid="{00000000-0005-0000-0000-000088110000}"/>
    <cellStyle name="20% - Accent5 23 4 2 2 4" xfId="29626" xr:uid="{00000000-0005-0000-0000-000089110000}"/>
    <cellStyle name="20% - Accent5 23 4 2 2 5" xfId="33052" xr:uid="{00000000-0005-0000-0000-00008A110000}"/>
    <cellStyle name="20% - Accent5 23 4 2 3" xfId="1823" xr:uid="{00000000-0005-0000-0000-00008B110000}"/>
    <cellStyle name="20% - Accent5 23 4 2 3 2" xfId="29629" xr:uid="{00000000-0005-0000-0000-00008C110000}"/>
    <cellStyle name="20% - Accent5 23 4 2 3 3" xfId="33055" xr:uid="{00000000-0005-0000-0000-00008D110000}"/>
    <cellStyle name="20% - Accent5 23 4 2 4" xfId="1824" xr:uid="{00000000-0005-0000-0000-00008E110000}"/>
    <cellStyle name="20% - Accent5 23 4 2 4 2" xfId="29630" xr:uid="{00000000-0005-0000-0000-00008F110000}"/>
    <cellStyle name="20% - Accent5 23 4 2 4 3" xfId="33056" xr:uid="{00000000-0005-0000-0000-000090110000}"/>
    <cellStyle name="20% - Accent5 23 4 2 5" xfId="29625" xr:uid="{00000000-0005-0000-0000-000091110000}"/>
    <cellStyle name="20% - Accent5 23 4 2 6" xfId="33051" xr:uid="{00000000-0005-0000-0000-000092110000}"/>
    <cellStyle name="20% - Accent5 23 4 3" xfId="1825" xr:uid="{00000000-0005-0000-0000-000093110000}"/>
    <cellStyle name="20% - Accent5 23 4 3 2" xfId="1826" xr:uid="{00000000-0005-0000-0000-000094110000}"/>
    <cellStyle name="20% - Accent5 23 4 3 2 2" xfId="1827" xr:uid="{00000000-0005-0000-0000-000095110000}"/>
    <cellStyle name="20% - Accent5 23 4 3 2 2 2" xfId="29633" xr:uid="{00000000-0005-0000-0000-000096110000}"/>
    <cellStyle name="20% - Accent5 23 4 3 2 2 3" xfId="33059" xr:uid="{00000000-0005-0000-0000-000097110000}"/>
    <cellStyle name="20% - Accent5 23 4 3 2 3" xfId="1828" xr:uid="{00000000-0005-0000-0000-000098110000}"/>
    <cellStyle name="20% - Accent5 23 4 3 2 3 2" xfId="29634" xr:uid="{00000000-0005-0000-0000-000099110000}"/>
    <cellStyle name="20% - Accent5 23 4 3 2 3 3" xfId="33060" xr:uid="{00000000-0005-0000-0000-00009A110000}"/>
    <cellStyle name="20% - Accent5 23 4 3 2 4" xfId="29632" xr:uid="{00000000-0005-0000-0000-00009B110000}"/>
    <cellStyle name="20% - Accent5 23 4 3 2 5" xfId="33058" xr:uid="{00000000-0005-0000-0000-00009C110000}"/>
    <cellStyle name="20% - Accent5 23 4 3 3" xfId="1829" xr:uid="{00000000-0005-0000-0000-00009D110000}"/>
    <cellStyle name="20% - Accent5 23 4 3 3 2" xfId="29635" xr:uid="{00000000-0005-0000-0000-00009E110000}"/>
    <cellStyle name="20% - Accent5 23 4 3 3 3" xfId="33061" xr:uid="{00000000-0005-0000-0000-00009F110000}"/>
    <cellStyle name="20% - Accent5 23 4 3 4" xfId="1830" xr:uid="{00000000-0005-0000-0000-0000A0110000}"/>
    <cellStyle name="20% - Accent5 23 4 3 4 2" xfId="29636" xr:uid="{00000000-0005-0000-0000-0000A1110000}"/>
    <cellStyle name="20% - Accent5 23 4 3 4 3" xfId="33062" xr:uid="{00000000-0005-0000-0000-0000A2110000}"/>
    <cellStyle name="20% - Accent5 23 4 3 5" xfId="29631" xr:uid="{00000000-0005-0000-0000-0000A3110000}"/>
    <cellStyle name="20% - Accent5 23 4 3 6" xfId="33057" xr:uid="{00000000-0005-0000-0000-0000A4110000}"/>
    <cellStyle name="20% - Accent5 23 4 4" xfId="1831" xr:uid="{00000000-0005-0000-0000-0000A5110000}"/>
    <cellStyle name="20% - Accent5 23 4 4 2" xfId="1832" xr:uid="{00000000-0005-0000-0000-0000A6110000}"/>
    <cellStyle name="20% - Accent5 23 4 4 2 2" xfId="29638" xr:uid="{00000000-0005-0000-0000-0000A7110000}"/>
    <cellStyle name="20% - Accent5 23 4 4 2 3" xfId="33064" xr:uid="{00000000-0005-0000-0000-0000A8110000}"/>
    <cellStyle name="20% - Accent5 23 4 4 3" xfId="1833" xr:uid="{00000000-0005-0000-0000-0000A9110000}"/>
    <cellStyle name="20% - Accent5 23 4 4 3 2" xfId="29639" xr:uid="{00000000-0005-0000-0000-0000AA110000}"/>
    <cellStyle name="20% - Accent5 23 4 4 3 3" xfId="33065" xr:uid="{00000000-0005-0000-0000-0000AB110000}"/>
    <cellStyle name="20% - Accent5 23 4 4 4" xfId="29637" xr:uid="{00000000-0005-0000-0000-0000AC110000}"/>
    <cellStyle name="20% - Accent5 23 4 4 5" xfId="33063" xr:uid="{00000000-0005-0000-0000-0000AD110000}"/>
    <cellStyle name="20% - Accent5 23 5" xfId="1834" xr:uid="{00000000-0005-0000-0000-0000AE110000}"/>
    <cellStyle name="20% - Accent5 23 5 2" xfId="1835" xr:uid="{00000000-0005-0000-0000-0000AF110000}"/>
    <cellStyle name="20% - Accent5 23 5 2 2" xfId="1836" xr:uid="{00000000-0005-0000-0000-0000B0110000}"/>
    <cellStyle name="20% - Accent5 23 5 2 2 2" xfId="1837" xr:uid="{00000000-0005-0000-0000-0000B1110000}"/>
    <cellStyle name="20% - Accent5 23 5 2 2 2 2" xfId="29643" xr:uid="{00000000-0005-0000-0000-0000B2110000}"/>
    <cellStyle name="20% - Accent5 23 5 2 2 2 3" xfId="33069" xr:uid="{00000000-0005-0000-0000-0000B3110000}"/>
    <cellStyle name="20% - Accent5 23 5 2 2 3" xfId="1838" xr:uid="{00000000-0005-0000-0000-0000B4110000}"/>
    <cellStyle name="20% - Accent5 23 5 2 2 3 2" xfId="29644" xr:uid="{00000000-0005-0000-0000-0000B5110000}"/>
    <cellStyle name="20% - Accent5 23 5 2 2 3 3" xfId="33070" xr:uid="{00000000-0005-0000-0000-0000B6110000}"/>
    <cellStyle name="20% - Accent5 23 5 2 2 4" xfId="29642" xr:uid="{00000000-0005-0000-0000-0000B7110000}"/>
    <cellStyle name="20% - Accent5 23 5 2 2 5" xfId="33068" xr:uid="{00000000-0005-0000-0000-0000B8110000}"/>
    <cellStyle name="20% - Accent5 23 5 2 3" xfId="1839" xr:uid="{00000000-0005-0000-0000-0000B9110000}"/>
    <cellStyle name="20% - Accent5 23 5 2 3 2" xfId="29645" xr:uid="{00000000-0005-0000-0000-0000BA110000}"/>
    <cellStyle name="20% - Accent5 23 5 2 3 3" xfId="33071" xr:uid="{00000000-0005-0000-0000-0000BB110000}"/>
    <cellStyle name="20% - Accent5 23 5 2 4" xfId="1840" xr:uid="{00000000-0005-0000-0000-0000BC110000}"/>
    <cellStyle name="20% - Accent5 23 5 2 4 2" xfId="29646" xr:uid="{00000000-0005-0000-0000-0000BD110000}"/>
    <cellStyle name="20% - Accent5 23 5 2 4 3" xfId="33072" xr:uid="{00000000-0005-0000-0000-0000BE110000}"/>
    <cellStyle name="20% - Accent5 23 5 2 5" xfId="1841" xr:uid="{00000000-0005-0000-0000-0000BF110000}"/>
    <cellStyle name="20% - Accent5 23 5 2 5 2" xfId="29647" xr:uid="{00000000-0005-0000-0000-0000C0110000}"/>
    <cellStyle name="20% - Accent5 23 5 2 5 3" xfId="33073" xr:uid="{00000000-0005-0000-0000-0000C1110000}"/>
    <cellStyle name="20% - Accent5 23 5 2 6" xfId="1842" xr:uid="{00000000-0005-0000-0000-0000C2110000}"/>
    <cellStyle name="20% - Accent5 23 5 2 6 2" xfId="29648" xr:uid="{00000000-0005-0000-0000-0000C3110000}"/>
    <cellStyle name="20% - Accent5 23 5 2 6 3" xfId="33074" xr:uid="{00000000-0005-0000-0000-0000C4110000}"/>
    <cellStyle name="20% - Accent5 23 5 2 7" xfId="29641" xr:uid="{00000000-0005-0000-0000-0000C5110000}"/>
    <cellStyle name="20% - Accent5 23 5 2 8" xfId="33067" xr:uid="{00000000-0005-0000-0000-0000C6110000}"/>
    <cellStyle name="20% - Accent5 23 5 3" xfId="1843" xr:uid="{00000000-0005-0000-0000-0000C7110000}"/>
    <cellStyle name="20% - Accent5 23 5 3 2" xfId="1844" xr:uid="{00000000-0005-0000-0000-0000C8110000}"/>
    <cellStyle name="20% - Accent5 23 5 3 2 2" xfId="29650" xr:uid="{00000000-0005-0000-0000-0000C9110000}"/>
    <cellStyle name="20% - Accent5 23 5 3 2 3" xfId="33076" xr:uid="{00000000-0005-0000-0000-0000CA110000}"/>
    <cellStyle name="20% - Accent5 23 5 3 3" xfId="1845" xr:uid="{00000000-0005-0000-0000-0000CB110000}"/>
    <cellStyle name="20% - Accent5 23 5 3 3 2" xfId="29651" xr:uid="{00000000-0005-0000-0000-0000CC110000}"/>
    <cellStyle name="20% - Accent5 23 5 3 3 3" xfId="33077" xr:uid="{00000000-0005-0000-0000-0000CD110000}"/>
    <cellStyle name="20% - Accent5 23 5 3 4" xfId="29649" xr:uid="{00000000-0005-0000-0000-0000CE110000}"/>
    <cellStyle name="20% - Accent5 23 5 3 5" xfId="33075" xr:uid="{00000000-0005-0000-0000-0000CF110000}"/>
    <cellStyle name="20% - Accent5 23 5 4" xfId="1846" xr:uid="{00000000-0005-0000-0000-0000D0110000}"/>
    <cellStyle name="20% - Accent5 23 5 4 2" xfId="29652" xr:uid="{00000000-0005-0000-0000-0000D1110000}"/>
    <cellStyle name="20% - Accent5 23 5 4 3" xfId="33078" xr:uid="{00000000-0005-0000-0000-0000D2110000}"/>
    <cellStyle name="20% - Accent5 23 5 5" xfId="1847" xr:uid="{00000000-0005-0000-0000-0000D3110000}"/>
    <cellStyle name="20% - Accent5 23 5 5 2" xfId="29653" xr:uid="{00000000-0005-0000-0000-0000D4110000}"/>
    <cellStyle name="20% - Accent5 23 5 5 3" xfId="33079" xr:uid="{00000000-0005-0000-0000-0000D5110000}"/>
    <cellStyle name="20% - Accent5 23 5 6" xfId="1848" xr:uid="{00000000-0005-0000-0000-0000D6110000}"/>
    <cellStyle name="20% - Accent5 23 5 6 2" xfId="29654" xr:uid="{00000000-0005-0000-0000-0000D7110000}"/>
    <cellStyle name="20% - Accent5 23 5 6 3" xfId="33080" xr:uid="{00000000-0005-0000-0000-0000D8110000}"/>
    <cellStyle name="20% - Accent5 23 5 7" xfId="1849" xr:uid="{00000000-0005-0000-0000-0000D9110000}"/>
    <cellStyle name="20% - Accent5 23 5 7 2" xfId="29655" xr:uid="{00000000-0005-0000-0000-0000DA110000}"/>
    <cellStyle name="20% - Accent5 23 5 7 3" xfId="33081" xr:uid="{00000000-0005-0000-0000-0000DB110000}"/>
    <cellStyle name="20% - Accent5 23 5 8" xfId="29640" xr:uid="{00000000-0005-0000-0000-0000DC110000}"/>
    <cellStyle name="20% - Accent5 23 5 9" xfId="33066" xr:uid="{00000000-0005-0000-0000-0000DD110000}"/>
    <cellStyle name="20% - Accent5 23 6" xfId="1850" xr:uid="{00000000-0005-0000-0000-0000DE110000}"/>
    <cellStyle name="20% - Accent5 23 6 2" xfId="1851" xr:uid="{00000000-0005-0000-0000-0000DF110000}"/>
    <cellStyle name="20% - Accent5 23 6 2 2" xfId="1852" xr:uid="{00000000-0005-0000-0000-0000E0110000}"/>
    <cellStyle name="20% - Accent5 23 6 2 2 2" xfId="29658" xr:uid="{00000000-0005-0000-0000-0000E1110000}"/>
    <cellStyle name="20% - Accent5 23 6 2 2 3" xfId="33084" xr:uid="{00000000-0005-0000-0000-0000E2110000}"/>
    <cellStyle name="20% - Accent5 23 6 2 3" xfId="1853" xr:uid="{00000000-0005-0000-0000-0000E3110000}"/>
    <cellStyle name="20% - Accent5 23 6 2 3 2" xfId="29659" xr:uid="{00000000-0005-0000-0000-0000E4110000}"/>
    <cellStyle name="20% - Accent5 23 6 2 3 3" xfId="33085" xr:uid="{00000000-0005-0000-0000-0000E5110000}"/>
    <cellStyle name="20% - Accent5 23 6 2 4" xfId="29657" xr:uid="{00000000-0005-0000-0000-0000E6110000}"/>
    <cellStyle name="20% - Accent5 23 6 2 5" xfId="33083" xr:uid="{00000000-0005-0000-0000-0000E7110000}"/>
    <cellStyle name="20% - Accent5 23 6 3" xfId="1854" xr:uid="{00000000-0005-0000-0000-0000E8110000}"/>
    <cellStyle name="20% - Accent5 23 6 3 2" xfId="29660" xr:uid="{00000000-0005-0000-0000-0000E9110000}"/>
    <cellStyle name="20% - Accent5 23 6 3 3" xfId="33086" xr:uid="{00000000-0005-0000-0000-0000EA110000}"/>
    <cellStyle name="20% - Accent5 23 6 4" xfId="1855" xr:uid="{00000000-0005-0000-0000-0000EB110000}"/>
    <cellStyle name="20% - Accent5 23 6 4 2" xfId="29661" xr:uid="{00000000-0005-0000-0000-0000EC110000}"/>
    <cellStyle name="20% - Accent5 23 6 4 3" xfId="33087" xr:uid="{00000000-0005-0000-0000-0000ED110000}"/>
    <cellStyle name="20% - Accent5 23 6 5" xfId="1856" xr:uid="{00000000-0005-0000-0000-0000EE110000}"/>
    <cellStyle name="20% - Accent5 23 6 5 2" xfId="29662" xr:uid="{00000000-0005-0000-0000-0000EF110000}"/>
    <cellStyle name="20% - Accent5 23 6 5 3" xfId="33088" xr:uid="{00000000-0005-0000-0000-0000F0110000}"/>
    <cellStyle name="20% - Accent5 23 6 6" xfId="1857" xr:uid="{00000000-0005-0000-0000-0000F1110000}"/>
    <cellStyle name="20% - Accent5 23 6 6 2" xfId="29663" xr:uid="{00000000-0005-0000-0000-0000F2110000}"/>
    <cellStyle name="20% - Accent5 23 6 6 3" xfId="33089" xr:uid="{00000000-0005-0000-0000-0000F3110000}"/>
    <cellStyle name="20% - Accent5 23 6 7" xfId="29656" xr:uid="{00000000-0005-0000-0000-0000F4110000}"/>
    <cellStyle name="20% - Accent5 23 6 8" xfId="33082" xr:uid="{00000000-0005-0000-0000-0000F5110000}"/>
    <cellStyle name="20% - Accent5 23 7" xfId="1858" xr:uid="{00000000-0005-0000-0000-0000F6110000}"/>
    <cellStyle name="20% - Accent5 23 7 2" xfId="1859" xr:uid="{00000000-0005-0000-0000-0000F7110000}"/>
    <cellStyle name="20% - Accent5 23 7 2 2" xfId="1860" xr:uid="{00000000-0005-0000-0000-0000F8110000}"/>
    <cellStyle name="20% - Accent5 23 7 2 2 2" xfId="29666" xr:uid="{00000000-0005-0000-0000-0000F9110000}"/>
    <cellStyle name="20% - Accent5 23 7 2 2 3" xfId="33092" xr:uid="{00000000-0005-0000-0000-0000FA110000}"/>
    <cellStyle name="20% - Accent5 23 7 2 3" xfId="1861" xr:uid="{00000000-0005-0000-0000-0000FB110000}"/>
    <cellStyle name="20% - Accent5 23 7 2 3 2" xfId="29667" xr:uid="{00000000-0005-0000-0000-0000FC110000}"/>
    <cellStyle name="20% - Accent5 23 7 2 3 3" xfId="33093" xr:uid="{00000000-0005-0000-0000-0000FD110000}"/>
    <cellStyle name="20% - Accent5 23 7 2 4" xfId="29665" xr:uid="{00000000-0005-0000-0000-0000FE110000}"/>
    <cellStyle name="20% - Accent5 23 7 2 5" xfId="33091" xr:uid="{00000000-0005-0000-0000-0000FF110000}"/>
    <cellStyle name="20% - Accent5 23 7 3" xfId="1862" xr:uid="{00000000-0005-0000-0000-000000120000}"/>
    <cellStyle name="20% - Accent5 23 7 3 2" xfId="29668" xr:uid="{00000000-0005-0000-0000-000001120000}"/>
    <cellStyle name="20% - Accent5 23 7 3 3" xfId="33094" xr:uid="{00000000-0005-0000-0000-000002120000}"/>
    <cellStyle name="20% - Accent5 23 7 4" xfId="1863" xr:uid="{00000000-0005-0000-0000-000003120000}"/>
    <cellStyle name="20% - Accent5 23 7 4 2" xfId="29669" xr:uid="{00000000-0005-0000-0000-000004120000}"/>
    <cellStyle name="20% - Accent5 23 7 4 3" xfId="33095" xr:uid="{00000000-0005-0000-0000-000005120000}"/>
    <cellStyle name="20% - Accent5 23 7 5" xfId="1864" xr:uid="{00000000-0005-0000-0000-000006120000}"/>
    <cellStyle name="20% - Accent5 23 7 5 2" xfId="29670" xr:uid="{00000000-0005-0000-0000-000007120000}"/>
    <cellStyle name="20% - Accent5 23 7 5 3" xfId="33096" xr:uid="{00000000-0005-0000-0000-000008120000}"/>
    <cellStyle name="20% - Accent5 23 7 6" xfId="29664" xr:uid="{00000000-0005-0000-0000-000009120000}"/>
    <cellStyle name="20% - Accent5 23 7 7" xfId="33090" xr:uid="{00000000-0005-0000-0000-00000A120000}"/>
    <cellStyle name="20% - Accent5 23 8" xfId="1865" xr:uid="{00000000-0005-0000-0000-00000B120000}"/>
    <cellStyle name="20% - Accent5 23 8 2" xfId="1866" xr:uid="{00000000-0005-0000-0000-00000C120000}"/>
    <cellStyle name="20% - Accent5 23 8 2 2" xfId="29672" xr:uid="{00000000-0005-0000-0000-00000D120000}"/>
    <cellStyle name="20% - Accent5 23 8 2 3" xfId="33098" xr:uid="{00000000-0005-0000-0000-00000E120000}"/>
    <cellStyle name="20% - Accent5 23 8 3" xfId="1867" xr:uid="{00000000-0005-0000-0000-00000F120000}"/>
    <cellStyle name="20% - Accent5 23 8 3 2" xfId="29673" xr:uid="{00000000-0005-0000-0000-000010120000}"/>
    <cellStyle name="20% - Accent5 23 8 3 3" xfId="33099" xr:uid="{00000000-0005-0000-0000-000011120000}"/>
    <cellStyle name="20% - Accent5 23 8 4" xfId="29671" xr:uid="{00000000-0005-0000-0000-000012120000}"/>
    <cellStyle name="20% - Accent5 23 8 5" xfId="33097" xr:uid="{00000000-0005-0000-0000-000013120000}"/>
    <cellStyle name="20% - Accent5 23 9" xfId="1868" xr:uid="{00000000-0005-0000-0000-000014120000}"/>
    <cellStyle name="20% - Accent5 23 9 2" xfId="29674" xr:uid="{00000000-0005-0000-0000-000015120000}"/>
    <cellStyle name="20% - Accent5 23 9 3" xfId="33100" xr:uid="{00000000-0005-0000-0000-000016120000}"/>
    <cellStyle name="20% - Accent5 24" xfId="1869" xr:uid="{00000000-0005-0000-0000-000017120000}"/>
    <cellStyle name="20% - Accent5 24 10" xfId="1870" xr:uid="{00000000-0005-0000-0000-000018120000}"/>
    <cellStyle name="20% - Accent5 24 10 2" xfId="29676" xr:uid="{00000000-0005-0000-0000-000019120000}"/>
    <cellStyle name="20% - Accent5 24 10 3" xfId="33102" xr:uid="{00000000-0005-0000-0000-00001A120000}"/>
    <cellStyle name="20% - Accent5 24 11" xfId="1871" xr:uid="{00000000-0005-0000-0000-00001B120000}"/>
    <cellStyle name="20% - Accent5 24 11 2" xfId="29677" xr:uid="{00000000-0005-0000-0000-00001C120000}"/>
    <cellStyle name="20% - Accent5 24 11 3" xfId="33103" xr:uid="{00000000-0005-0000-0000-00001D120000}"/>
    <cellStyle name="20% - Accent5 24 12" xfId="1872" xr:uid="{00000000-0005-0000-0000-00001E120000}"/>
    <cellStyle name="20% - Accent5 24 12 2" xfId="29678" xr:uid="{00000000-0005-0000-0000-00001F120000}"/>
    <cellStyle name="20% - Accent5 24 12 3" xfId="33104" xr:uid="{00000000-0005-0000-0000-000020120000}"/>
    <cellStyle name="20% - Accent5 24 13" xfId="29675" xr:uid="{00000000-0005-0000-0000-000021120000}"/>
    <cellStyle name="20% - Accent5 24 14" xfId="33101" xr:uid="{00000000-0005-0000-0000-000022120000}"/>
    <cellStyle name="20% - Accent5 24 2" xfId="1873" xr:uid="{00000000-0005-0000-0000-000023120000}"/>
    <cellStyle name="20% - Accent5 24 2 2" xfId="1874" xr:uid="{00000000-0005-0000-0000-000024120000}"/>
    <cellStyle name="20% - Accent5 24 2 2 2" xfId="1875" xr:uid="{00000000-0005-0000-0000-000025120000}"/>
    <cellStyle name="20% - Accent5 24 2 2 2 2" xfId="29680" xr:uid="{00000000-0005-0000-0000-000026120000}"/>
    <cellStyle name="20% - Accent5 24 2 2 2 3" xfId="33106" xr:uid="{00000000-0005-0000-0000-000027120000}"/>
    <cellStyle name="20% - Accent5 24 2 2 3" xfId="1876" xr:uid="{00000000-0005-0000-0000-000028120000}"/>
    <cellStyle name="20% - Accent5 24 2 2 3 2" xfId="29681" xr:uid="{00000000-0005-0000-0000-000029120000}"/>
    <cellStyle name="20% - Accent5 24 2 2 3 3" xfId="33107" xr:uid="{00000000-0005-0000-0000-00002A120000}"/>
    <cellStyle name="20% - Accent5 24 2 2 4" xfId="29679" xr:uid="{00000000-0005-0000-0000-00002B120000}"/>
    <cellStyle name="20% - Accent5 24 2 2 5" xfId="33105" xr:uid="{00000000-0005-0000-0000-00002C120000}"/>
    <cellStyle name="20% - Accent5 24 3" xfId="1877" xr:uid="{00000000-0005-0000-0000-00002D120000}"/>
    <cellStyle name="20% - Accent5 24 3 2" xfId="1878" xr:uid="{00000000-0005-0000-0000-00002E120000}"/>
    <cellStyle name="20% - Accent5 24 3 2 2" xfId="1879" xr:uid="{00000000-0005-0000-0000-00002F120000}"/>
    <cellStyle name="20% - Accent5 24 3 2 2 2" xfId="29683" xr:uid="{00000000-0005-0000-0000-000030120000}"/>
    <cellStyle name="20% - Accent5 24 3 2 2 3" xfId="33109" xr:uid="{00000000-0005-0000-0000-000031120000}"/>
    <cellStyle name="20% - Accent5 24 3 2 3" xfId="1880" xr:uid="{00000000-0005-0000-0000-000032120000}"/>
    <cellStyle name="20% - Accent5 24 3 2 3 2" xfId="29684" xr:uid="{00000000-0005-0000-0000-000033120000}"/>
    <cellStyle name="20% - Accent5 24 3 2 3 3" xfId="33110" xr:uid="{00000000-0005-0000-0000-000034120000}"/>
    <cellStyle name="20% - Accent5 24 3 2 4" xfId="29682" xr:uid="{00000000-0005-0000-0000-000035120000}"/>
    <cellStyle name="20% - Accent5 24 3 2 5" xfId="33108" xr:uid="{00000000-0005-0000-0000-000036120000}"/>
    <cellStyle name="20% - Accent5 24 4" xfId="1881" xr:uid="{00000000-0005-0000-0000-000037120000}"/>
    <cellStyle name="20% - Accent5 24 5" xfId="1882" xr:uid="{00000000-0005-0000-0000-000038120000}"/>
    <cellStyle name="20% - Accent5 24 6" xfId="1883" xr:uid="{00000000-0005-0000-0000-000039120000}"/>
    <cellStyle name="20% - Accent5 24 7" xfId="1884" xr:uid="{00000000-0005-0000-0000-00003A120000}"/>
    <cellStyle name="20% - Accent5 24 7 2" xfId="1885" xr:uid="{00000000-0005-0000-0000-00003B120000}"/>
    <cellStyle name="20% - Accent5 24 7 2 2" xfId="1886" xr:uid="{00000000-0005-0000-0000-00003C120000}"/>
    <cellStyle name="20% - Accent5 24 7 2 2 2" xfId="29687" xr:uid="{00000000-0005-0000-0000-00003D120000}"/>
    <cellStyle name="20% - Accent5 24 7 2 2 3" xfId="33113" xr:uid="{00000000-0005-0000-0000-00003E120000}"/>
    <cellStyle name="20% - Accent5 24 7 2 3" xfId="1887" xr:uid="{00000000-0005-0000-0000-00003F120000}"/>
    <cellStyle name="20% - Accent5 24 7 2 3 2" xfId="29688" xr:uid="{00000000-0005-0000-0000-000040120000}"/>
    <cellStyle name="20% - Accent5 24 7 2 3 3" xfId="33114" xr:uid="{00000000-0005-0000-0000-000041120000}"/>
    <cellStyle name="20% - Accent5 24 7 2 4" xfId="29686" xr:uid="{00000000-0005-0000-0000-000042120000}"/>
    <cellStyle name="20% - Accent5 24 7 2 5" xfId="33112" xr:uid="{00000000-0005-0000-0000-000043120000}"/>
    <cellStyle name="20% - Accent5 24 7 3" xfId="1888" xr:uid="{00000000-0005-0000-0000-000044120000}"/>
    <cellStyle name="20% - Accent5 24 7 3 2" xfId="29689" xr:uid="{00000000-0005-0000-0000-000045120000}"/>
    <cellStyle name="20% - Accent5 24 7 3 3" xfId="33115" xr:uid="{00000000-0005-0000-0000-000046120000}"/>
    <cellStyle name="20% - Accent5 24 7 4" xfId="1889" xr:uid="{00000000-0005-0000-0000-000047120000}"/>
    <cellStyle name="20% - Accent5 24 7 4 2" xfId="29690" xr:uid="{00000000-0005-0000-0000-000048120000}"/>
    <cellStyle name="20% - Accent5 24 7 4 3" xfId="33116" xr:uid="{00000000-0005-0000-0000-000049120000}"/>
    <cellStyle name="20% - Accent5 24 7 5" xfId="1890" xr:uid="{00000000-0005-0000-0000-00004A120000}"/>
    <cellStyle name="20% - Accent5 24 7 5 2" xfId="29691" xr:uid="{00000000-0005-0000-0000-00004B120000}"/>
    <cellStyle name="20% - Accent5 24 7 5 3" xfId="33117" xr:uid="{00000000-0005-0000-0000-00004C120000}"/>
    <cellStyle name="20% - Accent5 24 7 6" xfId="29685" xr:uid="{00000000-0005-0000-0000-00004D120000}"/>
    <cellStyle name="20% - Accent5 24 7 7" xfId="33111" xr:uid="{00000000-0005-0000-0000-00004E120000}"/>
    <cellStyle name="20% - Accent5 24 8" xfId="1891" xr:uid="{00000000-0005-0000-0000-00004F120000}"/>
    <cellStyle name="20% - Accent5 24 8 2" xfId="1892" xr:uid="{00000000-0005-0000-0000-000050120000}"/>
    <cellStyle name="20% - Accent5 24 8 2 2" xfId="29693" xr:uid="{00000000-0005-0000-0000-000051120000}"/>
    <cellStyle name="20% - Accent5 24 8 2 3" xfId="33119" xr:uid="{00000000-0005-0000-0000-000052120000}"/>
    <cellStyle name="20% - Accent5 24 8 3" xfId="1893" xr:uid="{00000000-0005-0000-0000-000053120000}"/>
    <cellStyle name="20% - Accent5 24 8 3 2" xfId="29694" xr:uid="{00000000-0005-0000-0000-000054120000}"/>
    <cellStyle name="20% - Accent5 24 8 3 3" xfId="33120" xr:uid="{00000000-0005-0000-0000-000055120000}"/>
    <cellStyle name="20% - Accent5 24 8 4" xfId="1894" xr:uid="{00000000-0005-0000-0000-000056120000}"/>
    <cellStyle name="20% - Accent5 24 8 4 2" xfId="29695" xr:uid="{00000000-0005-0000-0000-000057120000}"/>
    <cellStyle name="20% - Accent5 24 8 4 3" xfId="33121" xr:uid="{00000000-0005-0000-0000-000058120000}"/>
    <cellStyle name="20% - Accent5 24 8 5" xfId="1895" xr:uid="{00000000-0005-0000-0000-000059120000}"/>
    <cellStyle name="20% - Accent5 24 8 5 2" xfId="29696" xr:uid="{00000000-0005-0000-0000-00005A120000}"/>
    <cellStyle name="20% - Accent5 24 8 5 3" xfId="33122" xr:uid="{00000000-0005-0000-0000-00005B120000}"/>
    <cellStyle name="20% - Accent5 24 8 6" xfId="29692" xr:uid="{00000000-0005-0000-0000-00005C120000}"/>
    <cellStyle name="20% - Accent5 24 8 7" xfId="33118" xr:uid="{00000000-0005-0000-0000-00005D120000}"/>
    <cellStyle name="20% - Accent5 24 9" xfId="1896" xr:uid="{00000000-0005-0000-0000-00005E120000}"/>
    <cellStyle name="20% - Accent5 24 9 2" xfId="29697" xr:uid="{00000000-0005-0000-0000-00005F120000}"/>
    <cellStyle name="20% - Accent5 24 9 3" xfId="33123" xr:uid="{00000000-0005-0000-0000-000060120000}"/>
    <cellStyle name="20% - Accent5 25" xfId="1897" xr:uid="{00000000-0005-0000-0000-000061120000}"/>
    <cellStyle name="20% - Accent5 25 10" xfId="33124" xr:uid="{00000000-0005-0000-0000-000062120000}"/>
    <cellStyle name="20% - Accent5 25 2" xfId="1898" xr:uid="{00000000-0005-0000-0000-000063120000}"/>
    <cellStyle name="20% - Accent5 25 2 2" xfId="1899" xr:uid="{00000000-0005-0000-0000-000064120000}"/>
    <cellStyle name="20% - Accent5 25 2 2 2" xfId="1900" xr:uid="{00000000-0005-0000-0000-000065120000}"/>
    <cellStyle name="20% - Accent5 25 2 2 2 2" xfId="29700" xr:uid="{00000000-0005-0000-0000-000066120000}"/>
    <cellStyle name="20% - Accent5 25 2 2 2 3" xfId="33126" xr:uid="{00000000-0005-0000-0000-000067120000}"/>
    <cellStyle name="20% - Accent5 25 2 2 3" xfId="1901" xr:uid="{00000000-0005-0000-0000-000068120000}"/>
    <cellStyle name="20% - Accent5 25 2 2 3 2" xfId="29701" xr:uid="{00000000-0005-0000-0000-000069120000}"/>
    <cellStyle name="20% - Accent5 25 2 2 3 3" xfId="33127" xr:uid="{00000000-0005-0000-0000-00006A120000}"/>
    <cellStyle name="20% - Accent5 25 2 2 4" xfId="29699" xr:uid="{00000000-0005-0000-0000-00006B120000}"/>
    <cellStyle name="20% - Accent5 25 2 2 5" xfId="33125" xr:uid="{00000000-0005-0000-0000-00006C120000}"/>
    <cellStyle name="20% - Accent5 25 3" xfId="1902" xr:uid="{00000000-0005-0000-0000-00006D120000}"/>
    <cellStyle name="20% - Accent5 25 3 2" xfId="1903" xr:uid="{00000000-0005-0000-0000-00006E120000}"/>
    <cellStyle name="20% - Accent5 25 3 2 2" xfId="1904" xr:uid="{00000000-0005-0000-0000-00006F120000}"/>
    <cellStyle name="20% - Accent5 25 3 2 2 2" xfId="29704" xr:uid="{00000000-0005-0000-0000-000070120000}"/>
    <cellStyle name="20% - Accent5 25 3 2 2 3" xfId="33130" xr:uid="{00000000-0005-0000-0000-000071120000}"/>
    <cellStyle name="20% - Accent5 25 3 2 3" xfId="1905" xr:uid="{00000000-0005-0000-0000-000072120000}"/>
    <cellStyle name="20% - Accent5 25 3 2 3 2" xfId="29705" xr:uid="{00000000-0005-0000-0000-000073120000}"/>
    <cellStyle name="20% - Accent5 25 3 2 3 3" xfId="33131" xr:uid="{00000000-0005-0000-0000-000074120000}"/>
    <cellStyle name="20% - Accent5 25 3 2 4" xfId="1906" xr:uid="{00000000-0005-0000-0000-000075120000}"/>
    <cellStyle name="20% - Accent5 25 3 2 4 2" xfId="29706" xr:uid="{00000000-0005-0000-0000-000076120000}"/>
    <cellStyle name="20% - Accent5 25 3 2 4 3" xfId="33132" xr:uid="{00000000-0005-0000-0000-000077120000}"/>
    <cellStyle name="20% - Accent5 25 3 2 5" xfId="1907" xr:uid="{00000000-0005-0000-0000-000078120000}"/>
    <cellStyle name="20% - Accent5 25 3 2 5 2" xfId="29707" xr:uid="{00000000-0005-0000-0000-000079120000}"/>
    <cellStyle name="20% - Accent5 25 3 2 5 3" xfId="33133" xr:uid="{00000000-0005-0000-0000-00007A120000}"/>
    <cellStyle name="20% - Accent5 25 3 2 6" xfId="29703" xr:uid="{00000000-0005-0000-0000-00007B120000}"/>
    <cellStyle name="20% - Accent5 25 3 2 7" xfId="33129" xr:uid="{00000000-0005-0000-0000-00007C120000}"/>
    <cellStyle name="20% - Accent5 25 3 3" xfId="1908" xr:uid="{00000000-0005-0000-0000-00007D120000}"/>
    <cellStyle name="20% - Accent5 25 3 3 2" xfId="29708" xr:uid="{00000000-0005-0000-0000-00007E120000}"/>
    <cellStyle name="20% - Accent5 25 3 3 3" xfId="33134" xr:uid="{00000000-0005-0000-0000-00007F120000}"/>
    <cellStyle name="20% - Accent5 25 3 4" xfId="1909" xr:uid="{00000000-0005-0000-0000-000080120000}"/>
    <cellStyle name="20% - Accent5 25 3 4 2" xfId="29709" xr:uid="{00000000-0005-0000-0000-000081120000}"/>
    <cellStyle name="20% - Accent5 25 3 4 3" xfId="33135" xr:uid="{00000000-0005-0000-0000-000082120000}"/>
    <cellStyle name="20% - Accent5 25 3 5" xfId="1910" xr:uid="{00000000-0005-0000-0000-000083120000}"/>
    <cellStyle name="20% - Accent5 25 3 5 2" xfId="29710" xr:uid="{00000000-0005-0000-0000-000084120000}"/>
    <cellStyle name="20% - Accent5 25 3 5 3" xfId="33136" xr:uid="{00000000-0005-0000-0000-000085120000}"/>
    <cellStyle name="20% - Accent5 25 3 6" xfId="1911" xr:uid="{00000000-0005-0000-0000-000086120000}"/>
    <cellStyle name="20% - Accent5 25 3 6 2" xfId="29711" xr:uid="{00000000-0005-0000-0000-000087120000}"/>
    <cellStyle name="20% - Accent5 25 3 6 3" xfId="33137" xr:uid="{00000000-0005-0000-0000-000088120000}"/>
    <cellStyle name="20% - Accent5 25 3 7" xfId="29702" xr:uid="{00000000-0005-0000-0000-000089120000}"/>
    <cellStyle name="20% - Accent5 25 3 8" xfId="33128" xr:uid="{00000000-0005-0000-0000-00008A120000}"/>
    <cellStyle name="20% - Accent5 25 4" xfId="1912" xr:uid="{00000000-0005-0000-0000-00008B120000}"/>
    <cellStyle name="20% - Accent5 25 4 2" xfId="1913" xr:uid="{00000000-0005-0000-0000-00008C120000}"/>
    <cellStyle name="20% - Accent5 25 4 2 2" xfId="29713" xr:uid="{00000000-0005-0000-0000-00008D120000}"/>
    <cellStyle name="20% - Accent5 25 4 2 3" xfId="33139" xr:uid="{00000000-0005-0000-0000-00008E120000}"/>
    <cellStyle name="20% - Accent5 25 4 3" xfId="1914" xr:uid="{00000000-0005-0000-0000-00008F120000}"/>
    <cellStyle name="20% - Accent5 25 4 3 2" xfId="29714" xr:uid="{00000000-0005-0000-0000-000090120000}"/>
    <cellStyle name="20% - Accent5 25 4 3 3" xfId="33140" xr:uid="{00000000-0005-0000-0000-000091120000}"/>
    <cellStyle name="20% - Accent5 25 4 4" xfId="1915" xr:uid="{00000000-0005-0000-0000-000092120000}"/>
    <cellStyle name="20% - Accent5 25 4 4 2" xfId="29715" xr:uid="{00000000-0005-0000-0000-000093120000}"/>
    <cellStyle name="20% - Accent5 25 4 4 3" xfId="33141" xr:uid="{00000000-0005-0000-0000-000094120000}"/>
    <cellStyle name="20% - Accent5 25 4 5" xfId="1916" xr:uid="{00000000-0005-0000-0000-000095120000}"/>
    <cellStyle name="20% - Accent5 25 4 5 2" xfId="29716" xr:uid="{00000000-0005-0000-0000-000096120000}"/>
    <cellStyle name="20% - Accent5 25 4 5 3" xfId="33142" xr:uid="{00000000-0005-0000-0000-000097120000}"/>
    <cellStyle name="20% - Accent5 25 4 6" xfId="29712" xr:uid="{00000000-0005-0000-0000-000098120000}"/>
    <cellStyle name="20% - Accent5 25 4 7" xfId="33138" xr:uid="{00000000-0005-0000-0000-000099120000}"/>
    <cellStyle name="20% - Accent5 25 5" xfId="1917" xr:uid="{00000000-0005-0000-0000-00009A120000}"/>
    <cellStyle name="20% - Accent5 25 5 2" xfId="29717" xr:uid="{00000000-0005-0000-0000-00009B120000}"/>
    <cellStyle name="20% - Accent5 25 5 3" xfId="33143" xr:uid="{00000000-0005-0000-0000-00009C120000}"/>
    <cellStyle name="20% - Accent5 25 6" xfId="1918" xr:uid="{00000000-0005-0000-0000-00009D120000}"/>
    <cellStyle name="20% - Accent5 25 6 2" xfId="29718" xr:uid="{00000000-0005-0000-0000-00009E120000}"/>
    <cellStyle name="20% - Accent5 25 6 3" xfId="33144" xr:uid="{00000000-0005-0000-0000-00009F120000}"/>
    <cellStyle name="20% - Accent5 25 7" xfId="1919" xr:uid="{00000000-0005-0000-0000-0000A0120000}"/>
    <cellStyle name="20% - Accent5 25 7 2" xfId="29719" xr:uid="{00000000-0005-0000-0000-0000A1120000}"/>
    <cellStyle name="20% - Accent5 25 7 3" xfId="33145" xr:uid="{00000000-0005-0000-0000-0000A2120000}"/>
    <cellStyle name="20% - Accent5 25 8" xfId="1920" xr:uid="{00000000-0005-0000-0000-0000A3120000}"/>
    <cellStyle name="20% - Accent5 25 8 2" xfId="29720" xr:uid="{00000000-0005-0000-0000-0000A4120000}"/>
    <cellStyle name="20% - Accent5 25 8 3" xfId="33146" xr:uid="{00000000-0005-0000-0000-0000A5120000}"/>
    <cellStyle name="20% - Accent5 25 9" xfId="29698" xr:uid="{00000000-0005-0000-0000-0000A6120000}"/>
    <cellStyle name="20% - Accent5 26" xfId="1921" xr:uid="{00000000-0005-0000-0000-0000A7120000}"/>
    <cellStyle name="20% - Accent5 26 10" xfId="33147" xr:uid="{00000000-0005-0000-0000-0000A8120000}"/>
    <cellStyle name="20% - Accent5 26 2" xfId="1922" xr:uid="{00000000-0005-0000-0000-0000A9120000}"/>
    <cellStyle name="20% - Accent5 26 2 2" xfId="1923" xr:uid="{00000000-0005-0000-0000-0000AA120000}"/>
    <cellStyle name="20% - Accent5 26 2 2 2" xfId="1924" xr:uid="{00000000-0005-0000-0000-0000AB120000}"/>
    <cellStyle name="20% - Accent5 26 2 2 2 2" xfId="29723" xr:uid="{00000000-0005-0000-0000-0000AC120000}"/>
    <cellStyle name="20% - Accent5 26 2 2 2 3" xfId="33149" xr:uid="{00000000-0005-0000-0000-0000AD120000}"/>
    <cellStyle name="20% - Accent5 26 2 2 3" xfId="1925" xr:uid="{00000000-0005-0000-0000-0000AE120000}"/>
    <cellStyle name="20% - Accent5 26 2 2 3 2" xfId="29724" xr:uid="{00000000-0005-0000-0000-0000AF120000}"/>
    <cellStyle name="20% - Accent5 26 2 2 3 3" xfId="33150" xr:uid="{00000000-0005-0000-0000-0000B0120000}"/>
    <cellStyle name="20% - Accent5 26 2 2 4" xfId="29722" xr:uid="{00000000-0005-0000-0000-0000B1120000}"/>
    <cellStyle name="20% - Accent5 26 2 2 5" xfId="33148" xr:uid="{00000000-0005-0000-0000-0000B2120000}"/>
    <cellStyle name="20% - Accent5 26 3" xfId="1926" xr:uid="{00000000-0005-0000-0000-0000B3120000}"/>
    <cellStyle name="20% - Accent5 26 3 2" xfId="1927" xr:uid="{00000000-0005-0000-0000-0000B4120000}"/>
    <cellStyle name="20% - Accent5 26 3 2 2" xfId="1928" xr:uid="{00000000-0005-0000-0000-0000B5120000}"/>
    <cellStyle name="20% - Accent5 26 3 2 2 2" xfId="29727" xr:uid="{00000000-0005-0000-0000-0000B6120000}"/>
    <cellStyle name="20% - Accent5 26 3 2 2 3" xfId="33153" xr:uid="{00000000-0005-0000-0000-0000B7120000}"/>
    <cellStyle name="20% - Accent5 26 3 2 3" xfId="1929" xr:uid="{00000000-0005-0000-0000-0000B8120000}"/>
    <cellStyle name="20% - Accent5 26 3 2 3 2" xfId="29728" xr:uid="{00000000-0005-0000-0000-0000B9120000}"/>
    <cellStyle name="20% - Accent5 26 3 2 3 3" xfId="33154" xr:uid="{00000000-0005-0000-0000-0000BA120000}"/>
    <cellStyle name="20% - Accent5 26 3 2 4" xfId="1930" xr:uid="{00000000-0005-0000-0000-0000BB120000}"/>
    <cellStyle name="20% - Accent5 26 3 2 4 2" xfId="29729" xr:uid="{00000000-0005-0000-0000-0000BC120000}"/>
    <cellStyle name="20% - Accent5 26 3 2 4 3" xfId="33155" xr:uid="{00000000-0005-0000-0000-0000BD120000}"/>
    <cellStyle name="20% - Accent5 26 3 2 5" xfId="1931" xr:uid="{00000000-0005-0000-0000-0000BE120000}"/>
    <cellStyle name="20% - Accent5 26 3 2 5 2" xfId="29730" xr:uid="{00000000-0005-0000-0000-0000BF120000}"/>
    <cellStyle name="20% - Accent5 26 3 2 5 3" xfId="33156" xr:uid="{00000000-0005-0000-0000-0000C0120000}"/>
    <cellStyle name="20% - Accent5 26 3 2 6" xfId="29726" xr:uid="{00000000-0005-0000-0000-0000C1120000}"/>
    <cellStyle name="20% - Accent5 26 3 2 7" xfId="33152" xr:uid="{00000000-0005-0000-0000-0000C2120000}"/>
    <cellStyle name="20% - Accent5 26 3 3" xfId="1932" xr:uid="{00000000-0005-0000-0000-0000C3120000}"/>
    <cellStyle name="20% - Accent5 26 3 3 2" xfId="29731" xr:uid="{00000000-0005-0000-0000-0000C4120000}"/>
    <cellStyle name="20% - Accent5 26 3 3 3" xfId="33157" xr:uid="{00000000-0005-0000-0000-0000C5120000}"/>
    <cellStyle name="20% - Accent5 26 3 4" xfId="1933" xr:uid="{00000000-0005-0000-0000-0000C6120000}"/>
    <cellStyle name="20% - Accent5 26 3 4 2" xfId="29732" xr:uid="{00000000-0005-0000-0000-0000C7120000}"/>
    <cellStyle name="20% - Accent5 26 3 4 3" xfId="33158" xr:uid="{00000000-0005-0000-0000-0000C8120000}"/>
    <cellStyle name="20% - Accent5 26 3 5" xfId="1934" xr:uid="{00000000-0005-0000-0000-0000C9120000}"/>
    <cellStyle name="20% - Accent5 26 3 5 2" xfId="29733" xr:uid="{00000000-0005-0000-0000-0000CA120000}"/>
    <cellStyle name="20% - Accent5 26 3 5 3" xfId="33159" xr:uid="{00000000-0005-0000-0000-0000CB120000}"/>
    <cellStyle name="20% - Accent5 26 3 6" xfId="1935" xr:uid="{00000000-0005-0000-0000-0000CC120000}"/>
    <cellStyle name="20% - Accent5 26 3 6 2" xfId="29734" xr:uid="{00000000-0005-0000-0000-0000CD120000}"/>
    <cellStyle name="20% - Accent5 26 3 6 3" xfId="33160" xr:uid="{00000000-0005-0000-0000-0000CE120000}"/>
    <cellStyle name="20% - Accent5 26 3 7" xfId="29725" xr:uid="{00000000-0005-0000-0000-0000CF120000}"/>
    <cellStyle name="20% - Accent5 26 3 8" xfId="33151" xr:uid="{00000000-0005-0000-0000-0000D0120000}"/>
    <cellStyle name="20% - Accent5 26 4" xfId="1936" xr:uid="{00000000-0005-0000-0000-0000D1120000}"/>
    <cellStyle name="20% - Accent5 26 4 2" xfId="1937" xr:uid="{00000000-0005-0000-0000-0000D2120000}"/>
    <cellStyle name="20% - Accent5 26 4 2 2" xfId="29736" xr:uid="{00000000-0005-0000-0000-0000D3120000}"/>
    <cellStyle name="20% - Accent5 26 4 2 3" xfId="33162" xr:uid="{00000000-0005-0000-0000-0000D4120000}"/>
    <cellStyle name="20% - Accent5 26 4 3" xfId="1938" xr:uid="{00000000-0005-0000-0000-0000D5120000}"/>
    <cellStyle name="20% - Accent5 26 4 3 2" xfId="29737" xr:uid="{00000000-0005-0000-0000-0000D6120000}"/>
    <cellStyle name="20% - Accent5 26 4 3 3" xfId="33163" xr:uid="{00000000-0005-0000-0000-0000D7120000}"/>
    <cellStyle name="20% - Accent5 26 4 4" xfId="1939" xr:uid="{00000000-0005-0000-0000-0000D8120000}"/>
    <cellStyle name="20% - Accent5 26 4 4 2" xfId="29738" xr:uid="{00000000-0005-0000-0000-0000D9120000}"/>
    <cellStyle name="20% - Accent5 26 4 4 3" xfId="33164" xr:uid="{00000000-0005-0000-0000-0000DA120000}"/>
    <cellStyle name="20% - Accent5 26 4 5" xfId="1940" xr:uid="{00000000-0005-0000-0000-0000DB120000}"/>
    <cellStyle name="20% - Accent5 26 4 5 2" xfId="29739" xr:uid="{00000000-0005-0000-0000-0000DC120000}"/>
    <cellStyle name="20% - Accent5 26 4 5 3" xfId="33165" xr:uid="{00000000-0005-0000-0000-0000DD120000}"/>
    <cellStyle name="20% - Accent5 26 4 6" xfId="29735" xr:uid="{00000000-0005-0000-0000-0000DE120000}"/>
    <cellStyle name="20% - Accent5 26 4 7" xfId="33161" xr:uid="{00000000-0005-0000-0000-0000DF120000}"/>
    <cellStyle name="20% - Accent5 26 5" xfId="1941" xr:uid="{00000000-0005-0000-0000-0000E0120000}"/>
    <cellStyle name="20% - Accent5 26 5 2" xfId="29740" xr:uid="{00000000-0005-0000-0000-0000E1120000}"/>
    <cellStyle name="20% - Accent5 26 5 3" xfId="33166" xr:uid="{00000000-0005-0000-0000-0000E2120000}"/>
    <cellStyle name="20% - Accent5 26 6" xfId="1942" xr:uid="{00000000-0005-0000-0000-0000E3120000}"/>
    <cellStyle name="20% - Accent5 26 6 2" xfId="29741" xr:uid="{00000000-0005-0000-0000-0000E4120000}"/>
    <cellStyle name="20% - Accent5 26 6 3" xfId="33167" xr:uid="{00000000-0005-0000-0000-0000E5120000}"/>
    <cellStyle name="20% - Accent5 26 7" xfId="1943" xr:uid="{00000000-0005-0000-0000-0000E6120000}"/>
    <cellStyle name="20% - Accent5 26 7 2" xfId="29742" xr:uid="{00000000-0005-0000-0000-0000E7120000}"/>
    <cellStyle name="20% - Accent5 26 7 3" xfId="33168" xr:uid="{00000000-0005-0000-0000-0000E8120000}"/>
    <cellStyle name="20% - Accent5 26 8" xfId="1944" xr:uid="{00000000-0005-0000-0000-0000E9120000}"/>
    <cellStyle name="20% - Accent5 26 8 2" xfId="29743" xr:uid="{00000000-0005-0000-0000-0000EA120000}"/>
    <cellStyle name="20% - Accent5 26 8 3" xfId="33169" xr:uid="{00000000-0005-0000-0000-0000EB120000}"/>
    <cellStyle name="20% - Accent5 26 9" xfId="29721" xr:uid="{00000000-0005-0000-0000-0000EC120000}"/>
    <cellStyle name="20% - Accent5 27" xfId="1945" xr:uid="{00000000-0005-0000-0000-0000ED120000}"/>
    <cellStyle name="20% - Accent5 27 10" xfId="33170" xr:uid="{00000000-0005-0000-0000-0000EE120000}"/>
    <cellStyle name="20% - Accent5 27 2" xfId="1946" xr:uid="{00000000-0005-0000-0000-0000EF120000}"/>
    <cellStyle name="20% - Accent5 27 2 2" xfId="1947" xr:uid="{00000000-0005-0000-0000-0000F0120000}"/>
    <cellStyle name="20% - Accent5 27 2 2 2" xfId="1948" xr:uid="{00000000-0005-0000-0000-0000F1120000}"/>
    <cellStyle name="20% - Accent5 27 2 2 2 2" xfId="29746" xr:uid="{00000000-0005-0000-0000-0000F2120000}"/>
    <cellStyle name="20% - Accent5 27 2 2 2 3" xfId="33172" xr:uid="{00000000-0005-0000-0000-0000F3120000}"/>
    <cellStyle name="20% - Accent5 27 2 2 3" xfId="1949" xr:uid="{00000000-0005-0000-0000-0000F4120000}"/>
    <cellStyle name="20% - Accent5 27 2 2 3 2" xfId="29747" xr:uid="{00000000-0005-0000-0000-0000F5120000}"/>
    <cellStyle name="20% - Accent5 27 2 2 3 3" xfId="33173" xr:uid="{00000000-0005-0000-0000-0000F6120000}"/>
    <cellStyle name="20% - Accent5 27 2 2 4" xfId="29745" xr:uid="{00000000-0005-0000-0000-0000F7120000}"/>
    <cellStyle name="20% - Accent5 27 2 2 5" xfId="33171" xr:uid="{00000000-0005-0000-0000-0000F8120000}"/>
    <cellStyle name="20% - Accent5 27 3" xfId="1950" xr:uid="{00000000-0005-0000-0000-0000F9120000}"/>
    <cellStyle name="20% - Accent5 27 3 2" xfId="1951" xr:uid="{00000000-0005-0000-0000-0000FA120000}"/>
    <cellStyle name="20% - Accent5 27 3 2 2" xfId="1952" xr:uid="{00000000-0005-0000-0000-0000FB120000}"/>
    <cellStyle name="20% - Accent5 27 3 2 2 2" xfId="29750" xr:uid="{00000000-0005-0000-0000-0000FC120000}"/>
    <cellStyle name="20% - Accent5 27 3 2 2 3" xfId="33176" xr:uid="{00000000-0005-0000-0000-0000FD120000}"/>
    <cellStyle name="20% - Accent5 27 3 2 3" xfId="1953" xr:uid="{00000000-0005-0000-0000-0000FE120000}"/>
    <cellStyle name="20% - Accent5 27 3 2 3 2" xfId="29751" xr:uid="{00000000-0005-0000-0000-0000FF120000}"/>
    <cellStyle name="20% - Accent5 27 3 2 3 3" xfId="33177" xr:uid="{00000000-0005-0000-0000-000000130000}"/>
    <cellStyle name="20% - Accent5 27 3 2 4" xfId="1954" xr:uid="{00000000-0005-0000-0000-000001130000}"/>
    <cellStyle name="20% - Accent5 27 3 2 4 2" xfId="29752" xr:uid="{00000000-0005-0000-0000-000002130000}"/>
    <cellStyle name="20% - Accent5 27 3 2 4 3" xfId="33178" xr:uid="{00000000-0005-0000-0000-000003130000}"/>
    <cellStyle name="20% - Accent5 27 3 2 5" xfId="1955" xr:uid="{00000000-0005-0000-0000-000004130000}"/>
    <cellStyle name="20% - Accent5 27 3 2 5 2" xfId="29753" xr:uid="{00000000-0005-0000-0000-000005130000}"/>
    <cellStyle name="20% - Accent5 27 3 2 5 3" xfId="33179" xr:uid="{00000000-0005-0000-0000-000006130000}"/>
    <cellStyle name="20% - Accent5 27 3 2 6" xfId="29749" xr:uid="{00000000-0005-0000-0000-000007130000}"/>
    <cellStyle name="20% - Accent5 27 3 2 7" xfId="33175" xr:uid="{00000000-0005-0000-0000-000008130000}"/>
    <cellStyle name="20% - Accent5 27 3 3" xfId="1956" xr:uid="{00000000-0005-0000-0000-000009130000}"/>
    <cellStyle name="20% - Accent5 27 3 3 2" xfId="29754" xr:uid="{00000000-0005-0000-0000-00000A130000}"/>
    <cellStyle name="20% - Accent5 27 3 3 3" xfId="33180" xr:uid="{00000000-0005-0000-0000-00000B130000}"/>
    <cellStyle name="20% - Accent5 27 3 4" xfId="1957" xr:uid="{00000000-0005-0000-0000-00000C130000}"/>
    <cellStyle name="20% - Accent5 27 3 4 2" xfId="29755" xr:uid="{00000000-0005-0000-0000-00000D130000}"/>
    <cellStyle name="20% - Accent5 27 3 4 3" xfId="33181" xr:uid="{00000000-0005-0000-0000-00000E130000}"/>
    <cellStyle name="20% - Accent5 27 3 5" xfId="1958" xr:uid="{00000000-0005-0000-0000-00000F130000}"/>
    <cellStyle name="20% - Accent5 27 3 5 2" xfId="29756" xr:uid="{00000000-0005-0000-0000-000010130000}"/>
    <cellStyle name="20% - Accent5 27 3 5 3" xfId="33182" xr:uid="{00000000-0005-0000-0000-000011130000}"/>
    <cellStyle name="20% - Accent5 27 3 6" xfId="1959" xr:uid="{00000000-0005-0000-0000-000012130000}"/>
    <cellStyle name="20% - Accent5 27 3 6 2" xfId="29757" xr:uid="{00000000-0005-0000-0000-000013130000}"/>
    <cellStyle name="20% - Accent5 27 3 6 3" xfId="33183" xr:uid="{00000000-0005-0000-0000-000014130000}"/>
    <cellStyle name="20% - Accent5 27 3 7" xfId="29748" xr:uid="{00000000-0005-0000-0000-000015130000}"/>
    <cellStyle name="20% - Accent5 27 3 8" xfId="33174" xr:uid="{00000000-0005-0000-0000-000016130000}"/>
    <cellStyle name="20% - Accent5 27 4" xfId="1960" xr:uid="{00000000-0005-0000-0000-000017130000}"/>
    <cellStyle name="20% - Accent5 27 4 2" xfId="1961" xr:uid="{00000000-0005-0000-0000-000018130000}"/>
    <cellStyle name="20% - Accent5 27 4 2 2" xfId="29759" xr:uid="{00000000-0005-0000-0000-000019130000}"/>
    <cellStyle name="20% - Accent5 27 4 2 3" xfId="33185" xr:uid="{00000000-0005-0000-0000-00001A130000}"/>
    <cellStyle name="20% - Accent5 27 4 3" xfId="1962" xr:uid="{00000000-0005-0000-0000-00001B130000}"/>
    <cellStyle name="20% - Accent5 27 4 3 2" xfId="29760" xr:uid="{00000000-0005-0000-0000-00001C130000}"/>
    <cellStyle name="20% - Accent5 27 4 3 3" xfId="33186" xr:uid="{00000000-0005-0000-0000-00001D130000}"/>
    <cellStyle name="20% - Accent5 27 4 4" xfId="1963" xr:uid="{00000000-0005-0000-0000-00001E130000}"/>
    <cellStyle name="20% - Accent5 27 4 4 2" xfId="29761" xr:uid="{00000000-0005-0000-0000-00001F130000}"/>
    <cellStyle name="20% - Accent5 27 4 4 3" xfId="33187" xr:uid="{00000000-0005-0000-0000-000020130000}"/>
    <cellStyle name="20% - Accent5 27 4 5" xfId="1964" xr:uid="{00000000-0005-0000-0000-000021130000}"/>
    <cellStyle name="20% - Accent5 27 4 5 2" xfId="29762" xr:uid="{00000000-0005-0000-0000-000022130000}"/>
    <cellStyle name="20% - Accent5 27 4 5 3" xfId="33188" xr:uid="{00000000-0005-0000-0000-000023130000}"/>
    <cellStyle name="20% - Accent5 27 4 6" xfId="29758" xr:uid="{00000000-0005-0000-0000-000024130000}"/>
    <cellStyle name="20% - Accent5 27 4 7" xfId="33184" xr:uid="{00000000-0005-0000-0000-000025130000}"/>
    <cellStyle name="20% - Accent5 27 5" xfId="1965" xr:uid="{00000000-0005-0000-0000-000026130000}"/>
    <cellStyle name="20% - Accent5 27 5 2" xfId="29763" xr:uid="{00000000-0005-0000-0000-000027130000}"/>
    <cellStyle name="20% - Accent5 27 5 3" xfId="33189" xr:uid="{00000000-0005-0000-0000-000028130000}"/>
    <cellStyle name="20% - Accent5 27 6" xfId="1966" xr:uid="{00000000-0005-0000-0000-000029130000}"/>
    <cellStyle name="20% - Accent5 27 6 2" xfId="29764" xr:uid="{00000000-0005-0000-0000-00002A130000}"/>
    <cellStyle name="20% - Accent5 27 6 3" xfId="33190" xr:uid="{00000000-0005-0000-0000-00002B130000}"/>
    <cellStyle name="20% - Accent5 27 7" xfId="1967" xr:uid="{00000000-0005-0000-0000-00002C130000}"/>
    <cellStyle name="20% - Accent5 27 7 2" xfId="29765" xr:uid="{00000000-0005-0000-0000-00002D130000}"/>
    <cellStyle name="20% - Accent5 27 7 3" xfId="33191" xr:uid="{00000000-0005-0000-0000-00002E130000}"/>
    <cellStyle name="20% - Accent5 27 8" xfId="1968" xr:uid="{00000000-0005-0000-0000-00002F130000}"/>
    <cellStyle name="20% - Accent5 27 8 2" xfId="29766" xr:uid="{00000000-0005-0000-0000-000030130000}"/>
    <cellStyle name="20% - Accent5 27 8 3" xfId="33192" xr:uid="{00000000-0005-0000-0000-000031130000}"/>
    <cellStyle name="20% - Accent5 27 9" xfId="29744" xr:uid="{00000000-0005-0000-0000-000032130000}"/>
    <cellStyle name="20% - Accent5 28" xfId="1969" xr:uid="{00000000-0005-0000-0000-000033130000}"/>
    <cellStyle name="20% - Accent5 29" xfId="1970" xr:uid="{00000000-0005-0000-0000-000034130000}"/>
    <cellStyle name="20% - Accent5 3" xfId="1971" xr:uid="{00000000-0005-0000-0000-000035130000}"/>
    <cellStyle name="20% - Accent5 30" xfId="1972" xr:uid="{00000000-0005-0000-0000-000036130000}"/>
    <cellStyle name="20% - Accent5 31" xfId="1973" xr:uid="{00000000-0005-0000-0000-000037130000}"/>
    <cellStyle name="20% - Accent5 32" xfId="1974" xr:uid="{00000000-0005-0000-0000-000038130000}"/>
    <cellStyle name="20% - Accent5 33" xfId="1975" xr:uid="{00000000-0005-0000-0000-000039130000}"/>
    <cellStyle name="20% - Accent5 34" xfId="1976" xr:uid="{00000000-0005-0000-0000-00003A130000}"/>
    <cellStyle name="20% - Accent5 35" xfId="1977" xr:uid="{00000000-0005-0000-0000-00003B130000}"/>
    <cellStyle name="20% - Accent5 4" xfId="1978" xr:uid="{00000000-0005-0000-0000-00003C130000}"/>
    <cellStyle name="20% - Accent5 5" xfId="1979" xr:uid="{00000000-0005-0000-0000-00003D130000}"/>
    <cellStyle name="20% - Accent5 6" xfId="1980" xr:uid="{00000000-0005-0000-0000-00003E130000}"/>
    <cellStyle name="20% - Accent5 7" xfId="1981" xr:uid="{00000000-0005-0000-0000-00003F130000}"/>
    <cellStyle name="20% - Accent5 8" xfId="1982" xr:uid="{00000000-0005-0000-0000-000040130000}"/>
    <cellStyle name="20% - Accent5 9" xfId="1983" xr:uid="{00000000-0005-0000-0000-000041130000}"/>
    <cellStyle name="20% - Accent6 10" xfId="1984" xr:uid="{00000000-0005-0000-0000-000042130000}"/>
    <cellStyle name="20% - Accent6 11" xfId="1985" xr:uid="{00000000-0005-0000-0000-000043130000}"/>
    <cellStyle name="20% - Accent6 12" xfId="1986" xr:uid="{00000000-0005-0000-0000-000044130000}"/>
    <cellStyle name="20% - Accent6 13" xfId="1987" xr:uid="{00000000-0005-0000-0000-000045130000}"/>
    <cellStyle name="20% - Accent6 14" xfId="1988" xr:uid="{00000000-0005-0000-0000-000046130000}"/>
    <cellStyle name="20% - Accent6 15" xfId="1989" xr:uid="{00000000-0005-0000-0000-000047130000}"/>
    <cellStyle name="20% - Accent6 16" xfId="1990" xr:uid="{00000000-0005-0000-0000-000048130000}"/>
    <cellStyle name="20% - Accent6 17" xfId="1991" xr:uid="{00000000-0005-0000-0000-000049130000}"/>
    <cellStyle name="20% - Accent6 18" xfId="1992" xr:uid="{00000000-0005-0000-0000-00004A130000}"/>
    <cellStyle name="20% - Accent6 19" xfId="1993" xr:uid="{00000000-0005-0000-0000-00004B130000}"/>
    <cellStyle name="20% - Accent6 2" xfId="7" xr:uid="{00000000-0005-0000-0000-00004C130000}"/>
    <cellStyle name="20% - Accent6 2 10" xfId="1995" xr:uid="{00000000-0005-0000-0000-00004D130000}"/>
    <cellStyle name="20% - Accent6 2 11" xfId="1996" xr:uid="{00000000-0005-0000-0000-00004E130000}"/>
    <cellStyle name="20% - Accent6 2 12" xfId="1997" xr:uid="{00000000-0005-0000-0000-00004F130000}"/>
    <cellStyle name="20% - Accent6 2 13" xfId="1998" xr:uid="{00000000-0005-0000-0000-000050130000}"/>
    <cellStyle name="20% - Accent6 2 14" xfId="1994" xr:uid="{00000000-0005-0000-0000-000051130000}"/>
    <cellStyle name="20% - Accent6 2 2" xfId="1999" xr:uid="{00000000-0005-0000-0000-000052130000}"/>
    <cellStyle name="20% - Accent6 2 3" xfId="2000" xr:uid="{00000000-0005-0000-0000-000053130000}"/>
    <cellStyle name="20% - Accent6 2 4" xfId="2001" xr:uid="{00000000-0005-0000-0000-000054130000}"/>
    <cellStyle name="20% - Accent6 2 5" xfId="2002" xr:uid="{00000000-0005-0000-0000-000055130000}"/>
    <cellStyle name="20% - Accent6 2 6" xfId="2003" xr:uid="{00000000-0005-0000-0000-000056130000}"/>
    <cellStyle name="20% - Accent6 2 7" xfId="2004" xr:uid="{00000000-0005-0000-0000-000057130000}"/>
    <cellStyle name="20% - Accent6 2 8" xfId="2005" xr:uid="{00000000-0005-0000-0000-000058130000}"/>
    <cellStyle name="20% - Accent6 2 9" xfId="2006" xr:uid="{00000000-0005-0000-0000-000059130000}"/>
    <cellStyle name="20% - Accent6 20" xfId="2007" xr:uid="{00000000-0005-0000-0000-00005A130000}"/>
    <cellStyle name="20% - Accent6 21" xfId="2008" xr:uid="{00000000-0005-0000-0000-00005B130000}"/>
    <cellStyle name="20% - Accent6 21 10" xfId="2009" xr:uid="{00000000-0005-0000-0000-00005C130000}"/>
    <cellStyle name="20% - Accent6 21 11" xfId="2010" xr:uid="{00000000-0005-0000-0000-00005D130000}"/>
    <cellStyle name="20% - Accent6 21 12" xfId="2011" xr:uid="{00000000-0005-0000-0000-00005E130000}"/>
    <cellStyle name="20% - Accent6 21 13" xfId="2012" xr:uid="{00000000-0005-0000-0000-00005F130000}"/>
    <cellStyle name="20% - Accent6 21 14" xfId="2013" xr:uid="{00000000-0005-0000-0000-000060130000}"/>
    <cellStyle name="20% - Accent6 21 2" xfId="2014" xr:uid="{00000000-0005-0000-0000-000061130000}"/>
    <cellStyle name="20% - Accent6 21 2 2" xfId="2015" xr:uid="{00000000-0005-0000-0000-000062130000}"/>
    <cellStyle name="20% - Accent6 21 2 3" xfId="2016" xr:uid="{00000000-0005-0000-0000-000063130000}"/>
    <cellStyle name="20% - Accent6 21 2 3 2" xfId="2017" xr:uid="{00000000-0005-0000-0000-000064130000}"/>
    <cellStyle name="20% - Accent6 21 2 4" xfId="2018" xr:uid="{00000000-0005-0000-0000-000065130000}"/>
    <cellStyle name="20% - Accent6 21 2 5" xfId="2019" xr:uid="{00000000-0005-0000-0000-000066130000}"/>
    <cellStyle name="20% - Accent6 21 3" xfId="2020" xr:uid="{00000000-0005-0000-0000-000067130000}"/>
    <cellStyle name="20% - Accent6 21 4" xfId="2021" xr:uid="{00000000-0005-0000-0000-000068130000}"/>
    <cellStyle name="20% - Accent6 21 5" xfId="2022" xr:uid="{00000000-0005-0000-0000-000069130000}"/>
    <cellStyle name="20% - Accent6 21 6" xfId="2023" xr:uid="{00000000-0005-0000-0000-00006A130000}"/>
    <cellStyle name="20% - Accent6 21 7" xfId="2024" xr:uid="{00000000-0005-0000-0000-00006B130000}"/>
    <cellStyle name="20% - Accent6 21 8" xfId="2025" xr:uid="{00000000-0005-0000-0000-00006C130000}"/>
    <cellStyle name="20% - Accent6 21 9" xfId="2026" xr:uid="{00000000-0005-0000-0000-00006D130000}"/>
    <cellStyle name="20% - Accent6 22" xfId="2027" xr:uid="{00000000-0005-0000-0000-00006E130000}"/>
    <cellStyle name="20% - Accent6 22 10" xfId="2028" xr:uid="{00000000-0005-0000-0000-00006F130000}"/>
    <cellStyle name="20% - Accent6 22 10 2" xfId="29768" xr:uid="{00000000-0005-0000-0000-000070130000}"/>
    <cellStyle name="20% - Accent6 22 10 3" xfId="33194" xr:uid="{00000000-0005-0000-0000-000071130000}"/>
    <cellStyle name="20% - Accent6 22 11" xfId="2029" xr:uid="{00000000-0005-0000-0000-000072130000}"/>
    <cellStyle name="20% - Accent6 22 11 2" xfId="29769" xr:uid="{00000000-0005-0000-0000-000073130000}"/>
    <cellStyle name="20% - Accent6 22 11 3" xfId="33195" xr:uid="{00000000-0005-0000-0000-000074130000}"/>
    <cellStyle name="20% - Accent6 22 12" xfId="2030" xr:uid="{00000000-0005-0000-0000-000075130000}"/>
    <cellStyle name="20% - Accent6 22 12 2" xfId="29770" xr:uid="{00000000-0005-0000-0000-000076130000}"/>
    <cellStyle name="20% - Accent6 22 12 3" xfId="33196" xr:uid="{00000000-0005-0000-0000-000077130000}"/>
    <cellStyle name="20% - Accent6 22 13" xfId="2031" xr:uid="{00000000-0005-0000-0000-000078130000}"/>
    <cellStyle name="20% - Accent6 22 13 2" xfId="29771" xr:uid="{00000000-0005-0000-0000-000079130000}"/>
    <cellStyle name="20% - Accent6 22 13 3" xfId="33197" xr:uid="{00000000-0005-0000-0000-00007A130000}"/>
    <cellStyle name="20% - Accent6 22 14" xfId="2032" xr:uid="{00000000-0005-0000-0000-00007B130000}"/>
    <cellStyle name="20% - Accent6 22 14 2" xfId="29772" xr:uid="{00000000-0005-0000-0000-00007C130000}"/>
    <cellStyle name="20% - Accent6 22 14 3" xfId="33198" xr:uid="{00000000-0005-0000-0000-00007D130000}"/>
    <cellStyle name="20% - Accent6 22 15" xfId="29767" xr:uid="{00000000-0005-0000-0000-00007E130000}"/>
    <cellStyle name="20% - Accent6 22 16" xfId="33193" xr:uid="{00000000-0005-0000-0000-00007F130000}"/>
    <cellStyle name="20% - Accent6 22 2" xfId="2033" xr:uid="{00000000-0005-0000-0000-000080130000}"/>
    <cellStyle name="20% - Accent6 22 2 10" xfId="33199" xr:uid="{00000000-0005-0000-0000-000081130000}"/>
    <cellStyle name="20% - Accent6 22 2 2" xfId="2034" xr:uid="{00000000-0005-0000-0000-000082130000}"/>
    <cellStyle name="20% - Accent6 22 2 2 2" xfId="2035" xr:uid="{00000000-0005-0000-0000-000083130000}"/>
    <cellStyle name="20% - Accent6 22 2 2 2 2" xfId="2036" xr:uid="{00000000-0005-0000-0000-000084130000}"/>
    <cellStyle name="20% - Accent6 22 2 2 2 2 2" xfId="29776" xr:uid="{00000000-0005-0000-0000-000085130000}"/>
    <cellStyle name="20% - Accent6 22 2 2 2 2 3" xfId="33202" xr:uid="{00000000-0005-0000-0000-000086130000}"/>
    <cellStyle name="20% - Accent6 22 2 2 2 3" xfId="2037" xr:uid="{00000000-0005-0000-0000-000087130000}"/>
    <cellStyle name="20% - Accent6 22 2 2 2 3 2" xfId="29777" xr:uid="{00000000-0005-0000-0000-000088130000}"/>
    <cellStyle name="20% - Accent6 22 2 2 2 3 3" xfId="33203" xr:uid="{00000000-0005-0000-0000-000089130000}"/>
    <cellStyle name="20% - Accent6 22 2 2 2 4" xfId="2038" xr:uid="{00000000-0005-0000-0000-00008A130000}"/>
    <cellStyle name="20% - Accent6 22 2 2 2 4 2" xfId="29778" xr:uid="{00000000-0005-0000-0000-00008B130000}"/>
    <cellStyle name="20% - Accent6 22 2 2 2 4 3" xfId="33204" xr:uid="{00000000-0005-0000-0000-00008C130000}"/>
    <cellStyle name="20% - Accent6 22 2 2 2 5" xfId="2039" xr:uid="{00000000-0005-0000-0000-00008D130000}"/>
    <cellStyle name="20% - Accent6 22 2 2 2 5 2" xfId="29779" xr:uid="{00000000-0005-0000-0000-00008E130000}"/>
    <cellStyle name="20% - Accent6 22 2 2 2 5 3" xfId="33205" xr:uid="{00000000-0005-0000-0000-00008F130000}"/>
    <cellStyle name="20% - Accent6 22 2 2 2 6" xfId="29775" xr:uid="{00000000-0005-0000-0000-000090130000}"/>
    <cellStyle name="20% - Accent6 22 2 2 2 7" xfId="33201" xr:uid="{00000000-0005-0000-0000-000091130000}"/>
    <cellStyle name="20% - Accent6 22 2 2 3" xfId="2040" xr:uid="{00000000-0005-0000-0000-000092130000}"/>
    <cellStyle name="20% - Accent6 22 2 2 3 2" xfId="29780" xr:uid="{00000000-0005-0000-0000-000093130000}"/>
    <cellStyle name="20% - Accent6 22 2 2 3 3" xfId="33206" xr:uid="{00000000-0005-0000-0000-000094130000}"/>
    <cellStyle name="20% - Accent6 22 2 2 4" xfId="2041" xr:uid="{00000000-0005-0000-0000-000095130000}"/>
    <cellStyle name="20% - Accent6 22 2 2 4 2" xfId="29781" xr:uid="{00000000-0005-0000-0000-000096130000}"/>
    <cellStyle name="20% - Accent6 22 2 2 4 3" xfId="33207" xr:uid="{00000000-0005-0000-0000-000097130000}"/>
    <cellStyle name="20% - Accent6 22 2 2 5" xfId="2042" xr:uid="{00000000-0005-0000-0000-000098130000}"/>
    <cellStyle name="20% - Accent6 22 2 2 5 2" xfId="29782" xr:uid="{00000000-0005-0000-0000-000099130000}"/>
    <cellStyle name="20% - Accent6 22 2 2 5 3" xfId="33208" xr:uid="{00000000-0005-0000-0000-00009A130000}"/>
    <cellStyle name="20% - Accent6 22 2 2 6" xfId="2043" xr:uid="{00000000-0005-0000-0000-00009B130000}"/>
    <cellStyle name="20% - Accent6 22 2 2 6 2" xfId="29783" xr:uid="{00000000-0005-0000-0000-00009C130000}"/>
    <cellStyle name="20% - Accent6 22 2 2 6 3" xfId="33209" xr:uid="{00000000-0005-0000-0000-00009D130000}"/>
    <cellStyle name="20% - Accent6 22 2 2 7" xfId="29774" xr:uid="{00000000-0005-0000-0000-00009E130000}"/>
    <cellStyle name="20% - Accent6 22 2 2 8" xfId="33200" xr:uid="{00000000-0005-0000-0000-00009F130000}"/>
    <cellStyle name="20% - Accent6 22 2 3" xfId="2044" xr:uid="{00000000-0005-0000-0000-0000A0130000}"/>
    <cellStyle name="20% - Accent6 22 2 3 2" xfId="2045" xr:uid="{00000000-0005-0000-0000-0000A1130000}"/>
    <cellStyle name="20% - Accent6 22 2 3 2 2" xfId="2046" xr:uid="{00000000-0005-0000-0000-0000A2130000}"/>
    <cellStyle name="20% - Accent6 22 2 3 2 2 2" xfId="29786" xr:uid="{00000000-0005-0000-0000-0000A3130000}"/>
    <cellStyle name="20% - Accent6 22 2 3 2 2 3" xfId="33212" xr:uid="{00000000-0005-0000-0000-0000A4130000}"/>
    <cellStyle name="20% - Accent6 22 2 3 2 3" xfId="2047" xr:uid="{00000000-0005-0000-0000-0000A5130000}"/>
    <cellStyle name="20% - Accent6 22 2 3 2 3 2" xfId="29787" xr:uid="{00000000-0005-0000-0000-0000A6130000}"/>
    <cellStyle name="20% - Accent6 22 2 3 2 3 3" xfId="33213" xr:uid="{00000000-0005-0000-0000-0000A7130000}"/>
    <cellStyle name="20% - Accent6 22 2 3 2 4" xfId="29785" xr:uid="{00000000-0005-0000-0000-0000A8130000}"/>
    <cellStyle name="20% - Accent6 22 2 3 2 5" xfId="33211" xr:uid="{00000000-0005-0000-0000-0000A9130000}"/>
    <cellStyle name="20% - Accent6 22 2 3 3" xfId="2048" xr:uid="{00000000-0005-0000-0000-0000AA130000}"/>
    <cellStyle name="20% - Accent6 22 2 3 3 2" xfId="29788" xr:uid="{00000000-0005-0000-0000-0000AB130000}"/>
    <cellStyle name="20% - Accent6 22 2 3 3 3" xfId="33214" xr:uid="{00000000-0005-0000-0000-0000AC130000}"/>
    <cellStyle name="20% - Accent6 22 2 3 4" xfId="2049" xr:uid="{00000000-0005-0000-0000-0000AD130000}"/>
    <cellStyle name="20% - Accent6 22 2 3 4 2" xfId="29789" xr:uid="{00000000-0005-0000-0000-0000AE130000}"/>
    <cellStyle name="20% - Accent6 22 2 3 4 3" xfId="33215" xr:uid="{00000000-0005-0000-0000-0000AF130000}"/>
    <cellStyle name="20% - Accent6 22 2 3 5" xfId="2050" xr:uid="{00000000-0005-0000-0000-0000B0130000}"/>
    <cellStyle name="20% - Accent6 22 2 3 5 2" xfId="29790" xr:uid="{00000000-0005-0000-0000-0000B1130000}"/>
    <cellStyle name="20% - Accent6 22 2 3 5 3" xfId="33216" xr:uid="{00000000-0005-0000-0000-0000B2130000}"/>
    <cellStyle name="20% - Accent6 22 2 3 6" xfId="2051" xr:uid="{00000000-0005-0000-0000-0000B3130000}"/>
    <cellStyle name="20% - Accent6 22 2 3 6 2" xfId="29791" xr:uid="{00000000-0005-0000-0000-0000B4130000}"/>
    <cellStyle name="20% - Accent6 22 2 3 6 3" xfId="33217" xr:uid="{00000000-0005-0000-0000-0000B5130000}"/>
    <cellStyle name="20% - Accent6 22 2 3 7" xfId="29784" xr:uid="{00000000-0005-0000-0000-0000B6130000}"/>
    <cellStyle name="20% - Accent6 22 2 3 8" xfId="33210" xr:uid="{00000000-0005-0000-0000-0000B7130000}"/>
    <cellStyle name="20% - Accent6 22 2 4" xfId="2052" xr:uid="{00000000-0005-0000-0000-0000B8130000}"/>
    <cellStyle name="20% - Accent6 22 2 4 2" xfId="2053" xr:uid="{00000000-0005-0000-0000-0000B9130000}"/>
    <cellStyle name="20% - Accent6 22 2 4 2 2" xfId="29793" xr:uid="{00000000-0005-0000-0000-0000BA130000}"/>
    <cellStyle name="20% - Accent6 22 2 4 2 3" xfId="33219" xr:uid="{00000000-0005-0000-0000-0000BB130000}"/>
    <cellStyle name="20% - Accent6 22 2 4 3" xfId="2054" xr:uid="{00000000-0005-0000-0000-0000BC130000}"/>
    <cellStyle name="20% - Accent6 22 2 4 3 2" xfId="29794" xr:uid="{00000000-0005-0000-0000-0000BD130000}"/>
    <cellStyle name="20% - Accent6 22 2 4 3 3" xfId="33220" xr:uid="{00000000-0005-0000-0000-0000BE130000}"/>
    <cellStyle name="20% - Accent6 22 2 4 4" xfId="29792" xr:uid="{00000000-0005-0000-0000-0000BF130000}"/>
    <cellStyle name="20% - Accent6 22 2 4 5" xfId="33218" xr:uid="{00000000-0005-0000-0000-0000C0130000}"/>
    <cellStyle name="20% - Accent6 22 2 5" xfId="2055" xr:uid="{00000000-0005-0000-0000-0000C1130000}"/>
    <cellStyle name="20% - Accent6 22 2 5 2" xfId="29795" xr:uid="{00000000-0005-0000-0000-0000C2130000}"/>
    <cellStyle name="20% - Accent6 22 2 5 3" xfId="33221" xr:uid="{00000000-0005-0000-0000-0000C3130000}"/>
    <cellStyle name="20% - Accent6 22 2 6" xfId="2056" xr:uid="{00000000-0005-0000-0000-0000C4130000}"/>
    <cellStyle name="20% - Accent6 22 2 6 2" xfId="29796" xr:uid="{00000000-0005-0000-0000-0000C5130000}"/>
    <cellStyle name="20% - Accent6 22 2 6 3" xfId="33222" xr:uid="{00000000-0005-0000-0000-0000C6130000}"/>
    <cellStyle name="20% - Accent6 22 2 7" xfId="2057" xr:uid="{00000000-0005-0000-0000-0000C7130000}"/>
    <cellStyle name="20% - Accent6 22 2 7 2" xfId="29797" xr:uid="{00000000-0005-0000-0000-0000C8130000}"/>
    <cellStyle name="20% - Accent6 22 2 7 3" xfId="33223" xr:uid="{00000000-0005-0000-0000-0000C9130000}"/>
    <cellStyle name="20% - Accent6 22 2 8" xfId="2058" xr:uid="{00000000-0005-0000-0000-0000CA130000}"/>
    <cellStyle name="20% - Accent6 22 2 8 2" xfId="29798" xr:uid="{00000000-0005-0000-0000-0000CB130000}"/>
    <cellStyle name="20% - Accent6 22 2 8 3" xfId="33224" xr:uid="{00000000-0005-0000-0000-0000CC130000}"/>
    <cellStyle name="20% - Accent6 22 2 9" xfId="29773" xr:uid="{00000000-0005-0000-0000-0000CD130000}"/>
    <cellStyle name="20% - Accent6 22 3" xfId="2059" xr:uid="{00000000-0005-0000-0000-0000CE130000}"/>
    <cellStyle name="20% - Accent6 22 3 2" xfId="2060" xr:uid="{00000000-0005-0000-0000-0000CF130000}"/>
    <cellStyle name="20% - Accent6 22 3 2 2" xfId="2061" xr:uid="{00000000-0005-0000-0000-0000D0130000}"/>
    <cellStyle name="20% - Accent6 22 3 2 2 2" xfId="2062" xr:uid="{00000000-0005-0000-0000-0000D1130000}"/>
    <cellStyle name="20% - Accent6 22 3 2 2 2 2" xfId="29801" xr:uid="{00000000-0005-0000-0000-0000D2130000}"/>
    <cellStyle name="20% - Accent6 22 3 2 2 2 3" xfId="33227" xr:uid="{00000000-0005-0000-0000-0000D3130000}"/>
    <cellStyle name="20% - Accent6 22 3 2 2 3" xfId="2063" xr:uid="{00000000-0005-0000-0000-0000D4130000}"/>
    <cellStyle name="20% - Accent6 22 3 2 2 3 2" xfId="29802" xr:uid="{00000000-0005-0000-0000-0000D5130000}"/>
    <cellStyle name="20% - Accent6 22 3 2 2 3 3" xfId="33228" xr:uid="{00000000-0005-0000-0000-0000D6130000}"/>
    <cellStyle name="20% - Accent6 22 3 2 2 4" xfId="29800" xr:uid="{00000000-0005-0000-0000-0000D7130000}"/>
    <cellStyle name="20% - Accent6 22 3 2 2 5" xfId="33226" xr:uid="{00000000-0005-0000-0000-0000D8130000}"/>
    <cellStyle name="20% - Accent6 22 3 2 3" xfId="2064" xr:uid="{00000000-0005-0000-0000-0000D9130000}"/>
    <cellStyle name="20% - Accent6 22 3 2 3 2" xfId="29803" xr:uid="{00000000-0005-0000-0000-0000DA130000}"/>
    <cellStyle name="20% - Accent6 22 3 2 3 3" xfId="33229" xr:uid="{00000000-0005-0000-0000-0000DB130000}"/>
    <cellStyle name="20% - Accent6 22 3 2 4" xfId="2065" xr:uid="{00000000-0005-0000-0000-0000DC130000}"/>
    <cellStyle name="20% - Accent6 22 3 2 4 2" xfId="29804" xr:uid="{00000000-0005-0000-0000-0000DD130000}"/>
    <cellStyle name="20% - Accent6 22 3 2 4 3" xfId="33230" xr:uid="{00000000-0005-0000-0000-0000DE130000}"/>
    <cellStyle name="20% - Accent6 22 3 2 5" xfId="29799" xr:uid="{00000000-0005-0000-0000-0000DF130000}"/>
    <cellStyle name="20% - Accent6 22 3 2 6" xfId="33225" xr:uid="{00000000-0005-0000-0000-0000E0130000}"/>
    <cellStyle name="20% - Accent6 22 3 3" xfId="2066" xr:uid="{00000000-0005-0000-0000-0000E1130000}"/>
    <cellStyle name="20% - Accent6 22 3 3 2" xfId="2067" xr:uid="{00000000-0005-0000-0000-0000E2130000}"/>
    <cellStyle name="20% - Accent6 22 3 3 2 2" xfId="2068" xr:uid="{00000000-0005-0000-0000-0000E3130000}"/>
    <cellStyle name="20% - Accent6 22 3 3 2 2 2" xfId="29807" xr:uid="{00000000-0005-0000-0000-0000E4130000}"/>
    <cellStyle name="20% - Accent6 22 3 3 2 2 3" xfId="33233" xr:uid="{00000000-0005-0000-0000-0000E5130000}"/>
    <cellStyle name="20% - Accent6 22 3 3 2 3" xfId="2069" xr:uid="{00000000-0005-0000-0000-0000E6130000}"/>
    <cellStyle name="20% - Accent6 22 3 3 2 3 2" xfId="29808" xr:uid="{00000000-0005-0000-0000-0000E7130000}"/>
    <cellStyle name="20% - Accent6 22 3 3 2 3 3" xfId="33234" xr:uid="{00000000-0005-0000-0000-0000E8130000}"/>
    <cellStyle name="20% - Accent6 22 3 3 2 4" xfId="29806" xr:uid="{00000000-0005-0000-0000-0000E9130000}"/>
    <cellStyle name="20% - Accent6 22 3 3 2 5" xfId="33232" xr:uid="{00000000-0005-0000-0000-0000EA130000}"/>
    <cellStyle name="20% - Accent6 22 3 3 3" xfId="2070" xr:uid="{00000000-0005-0000-0000-0000EB130000}"/>
    <cellStyle name="20% - Accent6 22 3 3 3 2" xfId="29809" xr:uid="{00000000-0005-0000-0000-0000EC130000}"/>
    <cellStyle name="20% - Accent6 22 3 3 3 3" xfId="33235" xr:uid="{00000000-0005-0000-0000-0000ED130000}"/>
    <cellStyle name="20% - Accent6 22 3 3 4" xfId="2071" xr:uid="{00000000-0005-0000-0000-0000EE130000}"/>
    <cellStyle name="20% - Accent6 22 3 3 4 2" xfId="29810" xr:uid="{00000000-0005-0000-0000-0000EF130000}"/>
    <cellStyle name="20% - Accent6 22 3 3 4 3" xfId="33236" xr:uid="{00000000-0005-0000-0000-0000F0130000}"/>
    <cellStyle name="20% - Accent6 22 3 3 5" xfId="29805" xr:uid="{00000000-0005-0000-0000-0000F1130000}"/>
    <cellStyle name="20% - Accent6 22 3 3 6" xfId="33231" xr:uid="{00000000-0005-0000-0000-0000F2130000}"/>
    <cellStyle name="20% - Accent6 22 3 4" xfId="2072" xr:uid="{00000000-0005-0000-0000-0000F3130000}"/>
    <cellStyle name="20% - Accent6 22 3 4 2" xfId="2073" xr:uid="{00000000-0005-0000-0000-0000F4130000}"/>
    <cellStyle name="20% - Accent6 22 3 4 2 2" xfId="29812" xr:uid="{00000000-0005-0000-0000-0000F5130000}"/>
    <cellStyle name="20% - Accent6 22 3 4 2 3" xfId="33238" xr:uid="{00000000-0005-0000-0000-0000F6130000}"/>
    <cellStyle name="20% - Accent6 22 3 4 3" xfId="2074" xr:uid="{00000000-0005-0000-0000-0000F7130000}"/>
    <cellStyle name="20% - Accent6 22 3 4 3 2" xfId="29813" xr:uid="{00000000-0005-0000-0000-0000F8130000}"/>
    <cellStyle name="20% - Accent6 22 3 4 3 3" xfId="33239" xr:uid="{00000000-0005-0000-0000-0000F9130000}"/>
    <cellStyle name="20% - Accent6 22 3 4 4" xfId="29811" xr:uid="{00000000-0005-0000-0000-0000FA130000}"/>
    <cellStyle name="20% - Accent6 22 3 4 5" xfId="33237" xr:uid="{00000000-0005-0000-0000-0000FB130000}"/>
    <cellStyle name="20% - Accent6 22 4" xfId="2075" xr:uid="{00000000-0005-0000-0000-0000FC130000}"/>
    <cellStyle name="20% - Accent6 22 4 10" xfId="33240" xr:uid="{00000000-0005-0000-0000-0000FD130000}"/>
    <cellStyle name="20% - Accent6 22 4 2" xfId="2076" xr:uid="{00000000-0005-0000-0000-0000FE130000}"/>
    <cellStyle name="20% - Accent6 22 4 2 2" xfId="2077" xr:uid="{00000000-0005-0000-0000-0000FF130000}"/>
    <cellStyle name="20% - Accent6 22 4 2 2 2" xfId="2078" xr:uid="{00000000-0005-0000-0000-000000140000}"/>
    <cellStyle name="20% - Accent6 22 4 2 2 2 2" xfId="29817" xr:uid="{00000000-0005-0000-0000-000001140000}"/>
    <cellStyle name="20% - Accent6 22 4 2 2 2 3" xfId="33243" xr:uid="{00000000-0005-0000-0000-000002140000}"/>
    <cellStyle name="20% - Accent6 22 4 2 2 3" xfId="2079" xr:uid="{00000000-0005-0000-0000-000003140000}"/>
    <cellStyle name="20% - Accent6 22 4 2 2 3 2" xfId="29818" xr:uid="{00000000-0005-0000-0000-000004140000}"/>
    <cellStyle name="20% - Accent6 22 4 2 2 3 3" xfId="33244" xr:uid="{00000000-0005-0000-0000-000005140000}"/>
    <cellStyle name="20% - Accent6 22 4 2 2 4" xfId="29816" xr:uid="{00000000-0005-0000-0000-000006140000}"/>
    <cellStyle name="20% - Accent6 22 4 2 2 5" xfId="33242" xr:uid="{00000000-0005-0000-0000-000007140000}"/>
    <cellStyle name="20% - Accent6 22 4 2 3" xfId="2080" xr:uid="{00000000-0005-0000-0000-000008140000}"/>
    <cellStyle name="20% - Accent6 22 4 2 3 2" xfId="29819" xr:uid="{00000000-0005-0000-0000-000009140000}"/>
    <cellStyle name="20% - Accent6 22 4 2 3 3" xfId="33245" xr:uid="{00000000-0005-0000-0000-00000A140000}"/>
    <cellStyle name="20% - Accent6 22 4 2 4" xfId="2081" xr:uid="{00000000-0005-0000-0000-00000B140000}"/>
    <cellStyle name="20% - Accent6 22 4 2 4 2" xfId="29820" xr:uid="{00000000-0005-0000-0000-00000C140000}"/>
    <cellStyle name="20% - Accent6 22 4 2 4 3" xfId="33246" xr:uid="{00000000-0005-0000-0000-00000D140000}"/>
    <cellStyle name="20% - Accent6 22 4 2 5" xfId="2082" xr:uid="{00000000-0005-0000-0000-00000E140000}"/>
    <cellStyle name="20% - Accent6 22 4 2 5 2" xfId="29821" xr:uid="{00000000-0005-0000-0000-00000F140000}"/>
    <cellStyle name="20% - Accent6 22 4 2 5 3" xfId="33247" xr:uid="{00000000-0005-0000-0000-000010140000}"/>
    <cellStyle name="20% - Accent6 22 4 2 6" xfId="2083" xr:uid="{00000000-0005-0000-0000-000011140000}"/>
    <cellStyle name="20% - Accent6 22 4 2 6 2" xfId="29822" xr:uid="{00000000-0005-0000-0000-000012140000}"/>
    <cellStyle name="20% - Accent6 22 4 2 6 3" xfId="33248" xr:uid="{00000000-0005-0000-0000-000013140000}"/>
    <cellStyle name="20% - Accent6 22 4 2 7" xfId="29815" xr:uid="{00000000-0005-0000-0000-000014140000}"/>
    <cellStyle name="20% - Accent6 22 4 2 8" xfId="33241" xr:uid="{00000000-0005-0000-0000-000015140000}"/>
    <cellStyle name="20% - Accent6 22 4 3" xfId="2084" xr:uid="{00000000-0005-0000-0000-000016140000}"/>
    <cellStyle name="20% - Accent6 22 4 3 2" xfId="2085" xr:uid="{00000000-0005-0000-0000-000017140000}"/>
    <cellStyle name="20% - Accent6 22 4 3 2 2" xfId="2086" xr:uid="{00000000-0005-0000-0000-000018140000}"/>
    <cellStyle name="20% - Accent6 22 4 3 2 2 2" xfId="29825" xr:uid="{00000000-0005-0000-0000-000019140000}"/>
    <cellStyle name="20% - Accent6 22 4 3 2 2 3" xfId="33251" xr:uid="{00000000-0005-0000-0000-00001A140000}"/>
    <cellStyle name="20% - Accent6 22 4 3 2 3" xfId="2087" xr:uid="{00000000-0005-0000-0000-00001B140000}"/>
    <cellStyle name="20% - Accent6 22 4 3 2 3 2" xfId="29826" xr:uid="{00000000-0005-0000-0000-00001C140000}"/>
    <cellStyle name="20% - Accent6 22 4 3 2 3 3" xfId="33252" xr:uid="{00000000-0005-0000-0000-00001D140000}"/>
    <cellStyle name="20% - Accent6 22 4 3 2 4" xfId="29824" xr:uid="{00000000-0005-0000-0000-00001E140000}"/>
    <cellStyle name="20% - Accent6 22 4 3 2 5" xfId="33250" xr:uid="{00000000-0005-0000-0000-00001F140000}"/>
    <cellStyle name="20% - Accent6 22 4 3 3" xfId="2088" xr:uid="{00000000-0005-0000-0000-000020140000}"/>
    <cellStyle name="20% - Accent6 22 4 3 3 2" xfId="29827" xr:uid="{00000000-0005-0000-0000-000021140000}"/>
    <cellStyle name="20% - Accent6 22 4 3 3 3" xfId="33253" xr:uid="{00000000-0005-0000-0000-000022140000}"/>
    <cellStyle name="20% - Accent6 22 4 3 4" xfId="2089" xr:uid="{00000000-0005-0000-0000-000023140000}"/>
    <cellStyle name="20% - Accent6 22 4 3 4 2" xfId="29828" xr:uid="{00000000-0005-0000-0000-000024140000}"/>
    <cellStyle name="20% - Accent6 22 4 3 4 3" xfId="33254" xr:uid="{00000000-0005-0000-0000-000025140000}"/>
    <cellStyle name="20% - Accent6 22 4 3 5" xfId="29823" xr:uid="{00000000-0005-0000-0000-000026140000}"/>
    <cellStyle name="20% - Accent6 22 4 3 6" xfId="33249" xr:uid="{00000000-0005-0000-0000-000027140000}"/>
    <cellStyle name="20% - Accent6 22 4 4" xfId="2090" xr:uid="{00000000-0005-0000-0000-000028140000}"/>
    <cellStyle name="20% - Accent6 22 4 4 2" xfId="2091" xr:uid="{00000000-0005-0000-0000-000029140000}"/>
    <cellStyle name="20% - Accent6 22 4 4 2 2" xfId="29830" xr:uid="{00000000-0005-0000-0000-00002A140000}"/>
    <cellStyle name="20% - Accent6 22 4 4 2 3" xfId="33256" xr:uid="{00000000-0005-0000-0000-00002B140000}"/>
    <cellStyle name="20% - Accent6 22 4 4 3" xfId="2092" xr:uid="{00000000-0005-0000-0000-00002C140000}"/>
    <cellStyle name="20% - Accent6 22 4 4 3 2" xfId="29831" xr:uid="{00000000-0005-0000-0000-00002D140000}"/>
    <cellStyle name="20% - Accent6 22 4 4 3 3" xfId="33257" xr:uid="{00000000-0005-0000-0000-00002E140000}"/>
    <cellStyle name="20% - Accent6 22 4 4 4" xfId="29829" xr:uid="{00000000-0005-0000-0000-00002F140000}"/>
    <cellStyle name="20% - Accent6 22 4 4 5" xfId="33255" xr:uid="{00000000-0005-0000-0000-000030140000}"/>
    <cellStyle name="20% - Accent6 22 4 5" xfId="2093" xr:uid="{00000000-0005-0000-0000-000031140000}"/>
    <cellStyle name="20% - Accent6 22 4 5 2" xfId="29832" xr:uid="{00000000-0005-0000-0000-000032140000}"/>
    <cellStyle name="20% - Accent6 22 4 5 3" xfId="33258" xr:uid="{00000000-0005-0000-0000-000033140000}"/>
    <cellStyle name="20% - Accent6 22 4 6" xfId="2094" xr:uid="{00000000-0005-0000-0000-000034140000}"/>
    <cellStyle name="20% - Accent6 22 4 6 2" xfId="29833" xr:uid="{00000000-0005-0000-0000-000035140000}"/>
    <cellStyle name="20% - Accent6 22 4 6 3" xfId="33259" xr:uid="{00000000-0005-0000-0000-000036140000}"/>
    <cellStyle name="20% - Accent6 22 4 7" xfId="2095" xr:uid="{00000000-0005-0000-0000-000037140000}"/>
    <cellStyle name="20% - Accent6 22 4 7 2" xfId="29834" xr:uid="{00000000-0005-0000-0000-000038140000}"/>
    <cellStyle name="20% - Accent6 22 4 7 3" xfId="33260" xr:uid="{00000000-0005-0000-0000-000039140000}"/>
    <cellStyle name="20% - Accent6 22 4 8" xfId="2096" xr:uid="{00000000-0005-0000-0000-00003A140000}"/>
    <cellStyle name="20% - Accent6 22 4 8 2" xfId="29835" xr:uid="{00000000-0005-0000-0000-00003B140000}"/>
    <cellStyle name="20% - Accent6 22 4 8 3" xfId="33261" xr:uid="{00000000-0005-0000-0000-00003C140000}"/>
    <cellStyle name="20% - Accent6 22 4 9" xfId="29814" xr:uid="{00000000-0005-0000-0000-00003D140000}"/>
    <cellStyle name="20% - Accent6 22 5" xfId="2097" xr:uid="{00000000-0005-0000-0000-00003E140000}"/>
    <cellStyle name="20% - Accent6 22 5 10" xfId="33262" xr:uid="{00000000-0005-0000-0000-00003F140000}"/>
    <cellStyle name="20% - Accent6 22 5 2" xfId="2098" xr:uid="{00000000-0005-0000-0000-000040140000}"/>
    <cellStyle name="20% - Accent6 22 5 2 2" xfId="2099" xr:uid="{00000000-0005-0000-0000-000041140000}"/>
    <cellStyle name="20% - Accent6 22 5 2 2 2" xfId="2100" xr:uid="{00000000-0005-0000-0000-000042140000}"/>
    <cellStyle name="20% - Accent6 22 5 2 2 2 2" xfId="29839" xr:uid="{00000000-0005-0000-0000-000043140000}"/>
    <cellStyle name="20% - Accent6 22 5 2 2 2 3" xfId="33265" xr:uid="{00000000-0005-0000-0000-000044140000}"/>
    <cellStyle name="20% - Accent6 22 5 2 2 3" xfId="2101" xr:uid="{00000000-0005-0000-0000-000045140000}"/>
    <cellStyle name="20% - Accent6 22 5 2 2 3 2" xfId="29840" xr:uid="{00000000-0005-0000-0000-000046140000}"/>
    <cellStyle name="20% - Accent6 22 5 2 2 3 3" xfId="33266" xr:uid="{00000000-0005-0000-0000-000047140000}"/>
    <cellStyle name="20% - Accent6 22 5 2 2 4" xfId="29838" xr:uid="{00000000-0005-0000-0000-000048140000}"/>
    <cellStyle name="20% - Accent6 22 5 2 2 5" xfId="33264" xr:uid="{00000000-0005-0000-0000-000049140000}"/>
    <cellStyle name="20% - Accent6 22 5 2 3" xfId="2102" xr:uid="{00000000-0005-0000-0000-00004A140000}"/>
    <cellStyle name="20% - Accent6 22 5 2 3 2" xfId="29841" xr:uid="{00000000-0005-0000-0000-00004B140000}"/>
    <cellStyle name="20% - Accent6 22 5 2 3 3" xfId="33267" xr:uid="{00000000-0005-0000-0000-00004C140000}"/>
    <cellStyle name="20% - Accent6 22 5 2 4" xfId="2103" xr:uid="{00000000-0005-0000-0000-00004D140000}"/>
    <cellStyle name="20% - Accent6 22 5 2 4 2" xfId="29842" xr:uid="{00000000-0005-0000-0000-00004E140000}"/>
    <cellStyle name="20% - Accent6 22 5 2 4 3" xfId="33268" xr:uid="{00000000-0005-0000-0000-00004F140000}"/>
    <cellStyle name="20% - Accent6 22 5 2 5" xfId="29837" xr:uid="{00000000-0005-0000-0000-000050140000}"/>
    <cellStyle name="20% - Accent6 22 5 2 6" xfId="33263" xr:uid="{00000000-0005-0000-0000-000051140000}"/>
    <cellStyle name="20% - Accent6 22 5 3" xfId="2104" xr:uid="{00000000-0005-0000-0000-000052140000}"/>
    <cellStyle name="20% - Accent6 22 5 3 2" xfId="2105" xr:uid="{00000000-0005-0000-0000-000053140000}"/>
    <cellStyle name="20% - Accent6 22 5 3 2 2" xfId="2106" xr:uid="{00000000-0005-0000-0000-000054140000}"/>
    <cellStyle name="20% - Accent6 22 5 3 2 2 2" xfId="29845" xr:uid="{00000000-0005-0000-0000-000055140000}"/>
    <cellStyle name="20% - Accent6 22 5 3 2 2 3" xfId="33271" xr:uid="{00000000-0005-0000-0000-000056140000}"/>
    <cellStyle name="20% - Accent6 22 5 3 2 3" xfId="2107" xr:uid="{00000000-0005-0000-0000-000057140000}"/>
    <cellStyle name="20% - Accent6 22 5 3 2 3 2" xfId="29846" xr:uid="{00000000-0005-0000-0000-000058140000}"/>
    <cellStyle name="20% - Accent6 22 5 3 2 3 3" xfId="33272" xr:uid="{00000000-0005-0000-0000-000059140000}"/>
    <cellStyle name="20% - Accent6 22 5 3 2 4" xfId="29844" xr:uid="{00000000-0005-0000-0000-00005A140000}"/>
    <cellStyle name="20% - Accent6 22 5 3 2 5" xfId="33270" xr:uid="{00000000-0005-0000-0000-00005B140000}"/>
    <cellStyle name="20% - Accent6 22 5 3 3" xfId="2108" xr:uid="{00000000-0005-0000-0000-00005C140000}"/>
    <cellStyle name="20% - Accent6 22 5 3 3 2" xfId="29847" xr:uid="{00000000-0005-0000-0000-00005D140000}"/>
    <cellStyle name="20% - Accent6 22 5 3 3 3" xfId="33273" xr:uid="{00000000-0005-0000-0000-00005E140000}"/>
    <cellStyle name="20% - Accent6 22 5 3 4" xfId="2109" xr:uid="{00000000-0005-0000-0000-00005F140000}"/>
    <cellStyle name="20% - Accent6 22 5 3 4 2" xfId="29848" xr:uid="{00000000-0005-0000-0000-000060140000}"/>
    <cellStyle name="20% - Accent6 22 5 3 4 3" xfId="33274" xr:uid="{00000000-0005-0000-0000-000061140000}"/>
    <cellStyle name="20% - Accent6 22 5 3 5" xfId="29843" xr:uid="{00000000-0005-0000-0000-000062140000}"/>
    <cellStyle name="20% - Accent6 22 5 3 6" xfId="33269" xr:uid="{00000000-0005-0000-0000-000063140000}"/>
    <cellStyle name="20% - Accent6 22 5 4" xfId="2110" xr:uid="{00000000-0005-0000-0000-000064140000}"/>
    <cellStyle name="20% - Accent6 22 5 4 2" xfId="2111" xr:uid="{00000000-0005-0000-0000-000065140000}"/>
    <cellStyle name="20% - Accent6 22 5 4 2 2" xfId="29850" xr:uid="{00000000-0005-0000-0000-000066140000}"/>
    <cellStyle name="20% - Accent6 22 5 4 2 3" xfId="33276" xr:uid="{00000000-0005-0000-0000-000067140000}"/>
    <cellStyle name="20% - Accent6 22 5 4 3" xfId="2112" xr:uid="{00000000-0005-0000-0000-000068140000}"/>
    <cellStyle name="20% - Accent6 22 5 4 3 2" xfId="29851" xr:uid="{00000000-0005-0000-0000-000069140000}"/>
    <cellStyle name="20% - Accent6 22 5 4 3 3" xfId="33277" xr:uid="{00000000-0005-0000-0000-00006A140000}"/>
    <cellStyle name="20% - Accent6 22 5 4 4" xfId="29849" xr:uid="{00000000-0005-0000-0000-00006B140000}"/>
    <cellStyle name="20% - Accent6 22 5 4 5" xfId="33275" xr:uid="{00000000-0005-0000-0000-00006C140000}"/>
    <cellStyle name="20% - Accent6 22 5 5" xfId="2113" xr:uid="{00000000-0005-0000-0000-00006D140000}"/>
    <cellStyle name="20% - Accent6 22 5 5 2" xfId="29852" xr:uid="{00000000-0005-0000-0000-00006E140000}"/>
    <cellStyle name="20% - Accent6 22 5 5 3" xfId="33278" xr:uid="{00000000-0005-0000-0000-00006F140000}"/>
    <cellStyle name="20% - Accent6 22 5 6" xfId="2114" xr:uid="{00000000-0005-0000-0000-000070140000}"/>
    <cellStyle name="20% - Accent6 22 5 6 2" xfId="29853" xr:uid="{00000000-0005-0000-0000-000071140000}"/>
    <cellStyle name="20% - Accent6 22 5 6 3" xfId="33279" xr:uid="{00000000-0005-0000-0000-000072140000}"/>
    <cellStyle name="20% - Accent6 22 5 7" xfId="2115" xr:uid="{00000000-0005-0000-0000-000073140000}"/>
    <cellStyle name="20% - Accent6 22 5 7 2" xfId="29854" xr:uid="{00000000-0005-0000-0000-000074140000}"/>
    <cellStyle name="20% - Accent6 22 5 7 3" xfId="33280" xr:uid="{00000000-0005-0000-0000-000075140000}"/>
    <cellStyle name="20% - Accent6 22 5 8" xfId="2116" xr:uid="{00000000-0005-0000-0000-000076140000}"/>
    <cellStyle name="20% - Accent6 22 5 8 2" xfId="29855" xr:uid="{00000000-0005-0000-0000-000077140000}"/>
    <cellStyle name="20% - Accent6 22 5 8 3" xfId="33281" xr:uid="{00000000-0005-0000-0000-000078140000}"/>
    <cellStyle name="20% - Accent6 22 5 9" xfId="29836" xr:uid="{00000000-0005-0000-0000-000079140000}"/>
    <cellStyle name="20% - Accent6 22 6" xfId="2117" xr:uid="{00000000-0005-0000-0000-00007A140000}"/>
    <cellStyle name="20% - Accent6 22 6 2" xfId="2118" xr:uid="{00000000-0005-0000-0000-00007B140000}"/>
    <cellStyle name="20% - Accent6 22 6 2 2" xfId="2119" xr:uid="{00000000-0005-0000-0000-00007C140000}"/>
    <cellStyle name="20% - Accent6 22 6 2 2 2" xfId="2120" xr:uid="{00000000-0005-0000-0000-00007D140000}"/>
    <cellStyle name="20% - Accent6 22 6 2 2 2 2" xfId="29859" xr:uid="{00000000-0005-0000-0000-00007E140000}"/>
    <cellStyle name="20% - Accent6 22 6 2 2 2 3" xfId="33285" xr:uid="{00000000-0005-0000-0000-00007F140000}"/>
    <cellStyle name="20% - Accent6 22 6 2 2 3" xfId="2121" xr:uid="{00000000-0005-0000-0000-000080140000}"/>
    <cellStyle name="20% - Accent6 22 6 2 2 3 2" xfId="29860" xr:uid="{00000000-0005-0000-0000-000081140000}"/>
    <cellStyle name="20% - Accent6 22 6 2 2 3 3" xfId="33286" xr:uid="{00000000-0005-0000-0000-000082140000}"/>
    <cellStyle name="20% - Accent6 22 6 2 2 4" xfId="29858" xr:uid="{00000000-0005-0000-0000-000083140000}"/>
    <cellStyle name="20% - Accent6 22 6 2 2 5" xfId="33284" xr:uid="{00000000-0005-0000-0000-000084140000}"/>
    <cellStyle name="20% - Accent6 22 6 2 3" xfId="2122" xr:uid="{00000000-0005-0000-0000-000085140000}"/>
    <cellStyle name="20% - Accent6 22 6 2 3 2" xfId="29861" xr:uid="{00000000-0005-0000-0000-000086140000}"/>
    <cellStyle name="20% - Accent6 22 6 2 3 3" xfId="33287" xr:uid="{00000000-0005-0000-0000-000087140000}"/>
    <cellStyle name="20% - Accent6 22 6 2 4" xfId="2123" xr:uid="{00000000-0005-0000-0000-000088140000}"/>
    <cellStyle name="20% - Accent6 22 6 2 4 2" xfId="29862" xr:uid="{00000000-0005-0000-0000-000089140000}"/>
    <cellStyle name="20% - Accent6 22 6 2 4 3" xfId="33288" xr:uid="{00000000-0005-0000-0000-00008A140000}"/>
    <cellStyle name="20% - Accent6 22 6 2 5" xfId="29857" xr:uid="{00000000-0005-0000-0000-00008B140000}"/>
    <cellStyle name="20% - Accent6 22 6 2 6" xfId="33283" xr:uid="{00000000-0005-0000-0000-00008C140000}"/>
    <cellStyle name="20% - Accent6 22 6 3" xfId="2124" xr:uid="{00000000-0005-0000-0000-00008D140000}"/>
    <cellStyle name="20% - Accent6 22 6 3 2" xfId="2125" xr:uid="{00000000-0005-0000-0000-00008E140000}"/>
    <cellStyle name="20% - Accent6 22 6 3 2 2" xfId="29864" xr:uid="{00000000-0005-0000-0000-00008F140000}"/>
    <cellStyle name="20% - Accent6 22 6 3 2 3" xfId="33290" xr:uid="{00000000-0005-0000-0000-000090140000}"/>
    <cellStyle name="20% - Accent6 22 6 3 3" xfId="2126" xr:uid="{00000000-0005-0000-0000-000091140000}"/>
    <cellStyle name="20% - Accent6 22 6 3 3 2" xfId="29865" xr:uid="{00000000-0005-0000-0000-000092140000}"/>
    <cellStyle name="20% - Accent6 22 6 3 3 3" xfId="33291" xr:uid="{00000000-0005-0000-0000-000093140000}"/>
    <cellStyle name="20% - Accent6 22 6 3 4" xfId="29863" xr:uid="{00000000-0005-0000-0000-000094140000}"/>
    <cellStyle name="20% - Accent6 22 6 3 5" xfId="33289" xr:uid="{00000000-0005-0000-0000-000095140000}"/>
    <cellStyle name="20% - Accent6 22 6 4" xfId="2127" xr:uid="{00000000-0005-0000-0000-000096140000}"/>
    <cellStyle name="20% - Accent6 22 6 4 2" xfId="29866" xr:uid="{00000000-0005-0000-0000-000097140000}"/>
    <cellStyle name="20% - Accent6 22 6 4 3" xfId="33292" xr:uid="{00000000-0005-0000-0000-000098140000}"/>
    <cellStyle name="20% - Accent6 22 6 5" xfId="2128" xr:uid="{00000000-0005-0000-0000-000099140000}"/>
    <cellStyle name="20% - Accent6 22 6 5 2" xfId="29867" xr:uid="{00000000-0005-0000-0000-00009A140000}"/>
    <cellStyle name="20% - Accent6 22 6 5 3" xfId="33293" xr:uid="{00000000-0005-0000-0000-00009B140000}"/>
    <cellStyle name="20% - Accent6 22 6 6" xfId="2129" xr:uid="{00000000-0005-0000-0000-00009C140000}"/>
    <cellStyle name="20% - Accent6 22 6 6 2" xfId="29868" xr:uid="{00000000-0005-0000-0000-00009D140000}"/>
    <cellStyle name="20% - Accent6 22 6 6 3" xfId="33294" xr:uid="{00000000-0005-0000-0000-00009E140000}"/>
    <cellStyle name="20% - Accent6 22 6 7" xfId="29856" xr:uid="{00000000-0005-0000-0000-00009F140000}"/>
    <cellStyle name="20% - Accent6 22 6 8" xfId="33282" xr:uid="{00000000-0005-0000-0000-0000A0140000}"/>
    <cellStyle name="20% - Accent6 22 7" xfId="2130" xr:uid="{00000000-0005-0000-0000-0000A1140000}"/>
    <cellStyle name="20% - Accent6 22 7 2" xfId="2131" xr:uid="{00000000-0005-0000-0000-0000A2140000}"/>
    <cellStyle name="20% - Accent6 22 7 2 2" xfId="2132" xr:uid="{00000000-0005-0000-0000-0000A3140000}"/>
    <cellStyle name="20% - Accent6 22 7 2 2 2" xfId="29871" xr:uid="{00000000-0005-0000-0000-0000A4140000}"/>
    <cellStyle name="20% - Accent6 22 7 2 2 3" xfId="33297" xr:uid="{00000000-0005-0000-0000-0000A5140000}"/>
    <cellStyle name="20% - Accent6 22 7 2 3" xfId="2133" xr:uid="{00000000-0005-0000-0000-0000A6140000}"/>
    <cellStyle name="20% - Accent6 22 7 2 3 2" xfId="29872" xr:uid="{00000000-0005-0000-0000-0000A7140000}"/>
    <cellStyle name="20% - Accent6 22 7 2 3 3" xfId="33298" xr:uid="{00000000-0005-0000-0000-0000A8140000}"/>
    <cellStyle name="20% - Accent6 22 7 2 4" xfId="29870" xr:uid="{00000000-0005-0000-0000-0000A9140000}"/>
    <cellStyle name="20% - Accent6 22 7 2 5" xfId="33296" xr:uid="{00000000-0005-0000-0000-0000AA140000}"/>
    <cellStyle name="20% - Accent6 22 7 3" xfId="2134" xr:uid="{00000000-0005-0000-0000-0000AB140000}"/>
    <cellStyle name="20% - Accent6 22 7 3 2" xfId="29873" xr:uid="{00000000-0005-0000-0000-0000AC140000}"/>
    <cellStyle name="20% - Accent6 22 7 3 3" xfId="33299" xr:uid="{00000000-0005-0000-0000-0000AD140000}"/>
    <cellStyle name="20% - Accent6 22 7 4" xfId="2135" xr:uid="{00000000-0005-0000-0000-0000AE140000}"/>
    <cellStyle name="20% - Accent6 22 7 4 2" xfId="29874" xr:uid="{00000000-0005-0000-0000-0000AF140000}"/>
    <cellStyle name="20% - Accent6 22 7 4 3" xfId="33300" xr:uid="{00000000-0005-0000-0000-0000B0140000}"/>
    <cellStyle name="20% - Accent6 22 7 5" xfId="29869" xr:uid="{00000000-0005-0000-0000-0000B1140000}"/>
    <cellStyle name="20% - Accent6 22 7 6" xfId="33295" xr:uid="{00000000-0005-0000-0000-0000B2140000}"/>
    <cellStyle name="20% - Accent6 22 8" xfId="2136" xr:uid="{00000000-0005-0000-0000-0000B3140000}"/>
    <cellStyle name="20% - Accent6 22 8 2" xfId="2137" xr:uid="{00000000-0005-0000-0000-0000B4140000}"/>
    <cellStyle name="20% - Accent6 22 8 2 2" xfId="2138" xr:uid="{00000000-0005-0000-0000-0000B5140000}"/>
    <cellStyle name="20% - Accent6 22 8 2 2 2" xfId="29877" xr:uid="{00000000-0005-0000-0000-0000B6140000}"/>
    <cellStyle name="20% - Accent6 22 8 2 2 3" xfId="33303" xr:uid="{00000000-0005-0000-0000-0000B7140000}"/>
    <cellStyle name="20% - Accent6 22 8 2 3" xfId="2139" xr:uid="{00000000-0005-0000-0000-0000B8140000}"/>
    <cellStyle name="20% - Accent6 22 8 2 3 2" xfId="29878" xr:uid="{00000000-0005-0000-0000-0000B9140000}"/>
    <cellStyle name="20% - Accent6 22 8 2 3 3" xfId="33304" xr:uid="{00000000-0005-0000-0000-0000BA140000}"/>
    <cellStyle name="20% - Accent6 22 8 2 4" xfId="29876" xr:uid="{00000000-0005-0000-0000-0000BB140000}"/>
    <cellStyle name="20% - Accent6 22 8 2 5" xfId="33302" xr:uid="{00000000-0005-0000-0000-0000BC140000}"/>
    <cellStyle name="20% - Accent6 22 8 3" xfId="2140" xr:uid="{00000000-0005-0000-0000-0000BD140000}"/>
    <cellStyle name="20% - Accent6 22 8 3 2" xfId="29879" xr:uid="{00000000-0005-0000-0000-0000BE140000}"/>
    <cellStyle name="20% - Accent6 22 8 3 3" xfId="33305" xr:uid="{00000000-0005-0000-0000-0000BF140000}"/>
    <cellStyle name="20% - Accent6 22 8 4" xfId="2141" xr:uid="{00000000-0005-0000-0000-0000C0140000}"/>
    <cellStyle name="20% - Accent6 22 8 4 2" xfId="29880" xr:uid="{00000000-0005-0000-0000-0000C1140000}"/>
    <cellStyle name="20% - Accent6 22 8 4 3" xfId="33306" xr:uid="{00000000-0005-0000-0000-0000C2140000}"/>
    <cellStyle name="20% - Accent6 22 8 5" xfId="29875" xr:uid="{00000000-0005-0000-0000-0000C3140000}"/>
    <cellStyle name="20% - Accent6 22 8 6" xfId="33301" xr:uid="{00000000-0005-0000-0000-0000C4140000}"/>
    <cellStyle name="20% - Accent6 22 9" xfId="2142" xr:uid="{00000000-0005-0000-0000-0000C5140000}"/>
    <cellStyle name="20% - Accent6 22 9 2" xfId="2143" xr:uid="{00000000-0005-0000-0000-0000C6140000}"/>
    <cellStyle name="20% - Accent6 22 9 2 2" xfId="29882" xr:uid="{00000000-0005-0000-0000-0000C7140000}"/>
    <cellStyle name="20% - Accent6 22 9 2 3" xfId="33308" xr:uid="{00000000-0005-0000-0000-0000C8140000}"/>
    <cellStyle name="20% - Accent6 22 9 3" xfId="2144" xr:uid="{00000000-0005-0000-0000-0000C9140000}"/>
    <cellStyle name="20% - Accent6 22 9 3 2" xfId="29883" xr:uid="{00000000-0005-0000-0000-0000CA140000}"/>
    <cellStyle name="20% - Accent6 22 9 3 3" xfId="33309" xr:uid="{00000000-0005-0000-0000-0000CB140000}"/>
    <cellStyle name="20% - Accent6 22 9 4" xfId="29881" xr:uid="{00000000-0005-0000-0000-0000CC140000}"/>
    <cellStyle name="20% - Accent6 22 9 5" xfId="33307" xr:uid="{00000000-0005-0000-0000-0000CD140000}"/>
    <cellStyle name="20% - Accent6 23" xfId="2145" xr:uid="{00000000-0005-0000-0000-0000CE140000}"/>
    <cellStyle name="20% - Accent6 23 10" xfId="2146" xr:uid="{00000000-0005-0000-0000-0000CF140000}"/>
    <cellStyle name="20% - Accent6 23 10 2" xfId="29885" xr:uid="{00000000-0005-0000-0000-0000D0140000}"/>
    <cellStyle name="20% - Accent6 23 10 3" xfId="33311" xr:uid="{00000000-0005-0000-0000-0000D1140000}"/>
    <cellStyle name="20% - Accent6 23 11" xfId="2147" xr:uid="{00000000-0005-0000-0000-0000D2140000}"/>
    <cellStyle name="20% - Accent6 23 11 2" xfId="29886" xr:uid="{00000000-0005-0000-0000-0000D3140000}"/>
    <cellStyle name="20% - Accent6 23 11 3" xfId="33312" xr:uid="{00000000-0005-0000-0000-0000D4140000}"/>
    <cellStyle name="20% - Accent6 23 12" xfId="2148" xr:uid="{00000000-0005-0000-0000-0000D5140000}"/>
    <cellStyle name="20% - Accent6 23 12 2" xfId="29887" xr:uid="{00000000-0005-0000-0000-0000D6140000}"/>
    <cellStyle name="20% - Accent6 23 12 3" xfId="33313" xr:uid="{00000000-0005-0000-0000-0000D7140000}"/>
    <cellStyle name="20% - Accent6 23 13" xfId="2149" xr:uid="{00000000-0005-0000-0000-0000D8140000}"/>
    <cellStyle name="20% - Accent6 23 13 2" xfId="29888" xr:uid="{00000000-0005-0000-0000-0000D9140000}"/>
    <cellStyle name="20% - Accent6 23 13 3" xfId="33314" xr:uid="{00000000-0005-0000-0000-0000DA140000}"/>
    <cellStyle name="20% - Accent6 23 14" xfId="29884" xr:uid="{00000000-0005-0000-0000-0000DB140000}"/>
    <cellStyle name="20% - Accent6 23 15" xfId="33310" xr:uid="{00000000-0005-0000-0000-0000DC140000}"/>
    <cellStyle name="20% - Accent6 23 2" xfId="2150" xr:uid="{00000000-0005-0000-0000-0000DD140000}"/>
    <cellStyle name="20% - Accent6 23 2 10" xfId="33315" xr:uid="{00000000-0005-0000-0000-0000DE140000}"/>
    <cellStyle name="20% - Accent6 23 2 2" xfId="2151" xr:uid="{00000000-0005-0000-0000-0000DF140000}"/>
    <cellStyle name="20% - Accent6 23 2 2 2" xfId="2152" xr:uid="{00000000-0005-0000-0000-0000E0140000}"/>
    <cellStyle name="20% - Accent6 23 2 2 2 2" xfId="2153" xr:uid="{00000000-0005-0000-0000-0000E1140000}"/>
    <cellStyle name="20% - Accent6 23 2 2 2 2 2" xfId="29892" xr:uid="{00000000-0005-0000-0000-0000E2140000}"/>
    <cellStyle name="20% - Accent6 23 2 2 2 2 3" xfId="33318" xr:uid="{00000000-0005-0000-0000-0000E3140000}"/>
    <cellStyle name="20% - Accent6 23 2 2 2 3" xfId="2154" xr:uid="{00000000-0005-0000-0000-0000E4140000}"/>
    <cellStyle name="20% - Accent6 23 2 2 2 3 2" xfId="29893" xr:uid="{00000000-0005-0000-0000-0000E5140000}"/>
    <cellStyle name="20% - Accent6 23 2 2 2 3 3" xfId="33319" xr:uid="{00000000-0005-0000-0000-0000E6140000}"/>
    <cellStyle name="20% - Accent6 23 2 2 2 4" xfId="2155" xr:uid="{00000000-0005-0000-0000-0000E7140000}"/>
    <cellStyle name="20% - Accent6 23 2 2 2 4 2" xfId="29894" xr:uid="{00000000-0005-0000-0000-0000E8140000}"/>
    <cellStyle name="20% - Accent6 23 2 2 2 4 3" xfId="33320" xr:uid="{00000000-0005-0000-0000-0000E9140000}"/>
    <cellStyle name="20% - Accent6 23 2 2 2 5" xfId="2156" xr:uid="{00000000-0005-0000-0000-0000EA140000}"/>
    <cellStyle name="20% - Accent6 23 2 2 2 5 2" xfId="29895" xr:uid="{00000000-0005-0000-0000-0000EB140000}"/>
    <cellStyle name="20% - Accent6 23 2 2 2 5 3" xfId="33321" xr:uid="{00000000-0005-0000-0000-0000EC140000}"/>
    <cellStyle name="20% - Accent6 23 2 2 2 6" xfId="29891" xr:uid="{00000000-0005-0000-0000-0000ED140000}"/>
    <cellStyle name="20% - Accent6 23 2 2 2 7" xfId="33317" xr:uid="{00000000-0005-0000-0000-0000EE140000}"/>
    <cellStyle name="20% - Accent6 23 2 2 3" xfId="2157" xr:uid="{00000000-0005-0000-0000-0000EF140000}"/>
    <cellStyle name="20% - Accent6 23 2 2 3 2" xfId="29896" xr:uid="{00000000-0005-0000-0000-0000F0140000}"/>
    <cellStyle name="20% - Accent6 23 2 2 3 3" xfId="33322" xr:uid="{00000000-0005-0000-0000-0000F1140000}"/>
    <cellStyle name="20% - Accent6 23 2 2 4" xfId="2158" xr:uid="{00000000-0005-0000-0000-0000F2140000}"/>
    <cellStyle name="20% - Accent6 23 2 2 4 2" xfId="29897" xr:uid="{00000000-0005-0000-0000-0000F3140000}"/>
    <cellStyle name="20% - Accent6 23 2 2 4 3" xfId="33323" xr:uid="{00000000-0005-0000-0000-0000F4140000}"/>
    <cellStyle name="20% - Accent6 23 2 2 5" xfId="2159" xr:uid="{00000000-0005-0000-0000-0000F5140000}"/>
    <cellStyle name="20% - Accent6 23 2 2 5 2" xfId="29898" xr:uid="{00000000-0005-0000-0000-0000F6140000}"/>
    <cellStyle name="20% - Accent6 23 2 2 5 3" xfId="33324" xr:uid="{00000000-0005-0000-0000-0000F7140000}"/>
    <cellStyle name="20% - Accent6 23 2 2 6" xfId="2160" xr:uid="{00000000-0005-0000-0000-0000F8140000}"/>
    <cellStyle name="20% - Accent6 23 2 2 6 2" xfId="29899" xr:uid="{00000000-0005-0000-0000-0000F9140000}"/>
    <cellStyle name="20% - Accent6 23 2 2 6 3" xfId="33325" xr:uid="{00000000-0005-0000-0000-0000FA140000}"/>
    <cellStyle name="20% - Accent6 23 2 2 7" xfId="29890" xr:uid="{00000000-0005-0000-0000-0000FB140000}"/>
    <cellStyle name="20% - Accent6 23 2 2 8" xfId="33316" xr:uid="{00000000-0005-0000-0000-0000FC140000}"/>
    <cellStyle name="20% - Accent6 23 2 3" xfId="2161" xr:uid="{00000000-0005-0000-0000-0000FD140000}"/>
    <cellStyle name="20% - Accent6 23 2 3 2" xfId="2162" xr:uid="{00000000-0005-0000-0000-0000FE140000}"/>
    <cellStyle name="20% - Accent6 23 2 3 2 2" xfId="2163" xr:uid="{00000000-0005-0000-0000-0000FF140000}"/>
    <cellStyle name="20% - Accent6 23 2 3 2 2 2" xfId="29902" xr:uid="{00000000-0005-0000-0000-000000150000}"/>
    <cellStyle name="20% - Accent6 23 2 3 2 2 3" xfId="33328" xr:uid="{00000000-0005-0000-0000-000001150000}"/>
    <cellStyle name="20% - Accent6 23 2 3 2 3" xfId="2164" xr:uid="{00000000-0005-0000-0000-000002150000}"/>
    <cellStyle name="20% - Accent6 23 2 3 2 3 2" xfId="29903" xr:uid="{00000000-0005-0000-0000-000003150000}"/>
    <cellStyle name="20% - Accent6 23 2 3 2 3 3" xfId="33329" xr:uid="{00000000-0005-0000-0000-000004150000}"/>
    <cellStyle name="20% - Accent6 23 2 3 2 4" xfId="29901" xr:uid="{00000000-0005-0000-0000-000005150000}"/>
    <cellStyle name="20% - Accent6 23 2 3 2 5" xfId="33327" xr:uid="{00000000-0005-0000-0000-000006150000}"/>
    <cellStyle name="20% - Accent6 23 2 3 3" xfId="2165" xr:uid="{00000000-0005-0000-0000-000007150000}"/>
    <cellStyle name="20% - Accent6 23 2 3 3 2" xfId="29904" xr:uid="{00000000-0005-0000-0000-000008150000}"/>
    <cellStyle name="20% - Accent6 23 2 3 3 3" xfId="33330" xr:uid="{00000000-0005-0000-0000-000009150000}"/>
    <cellStyle name="20% - Accent6 23 2 3 4" xfId="2166" xr:uid="{00000000-0005-0000-0000-00000A150000}"/>
    <cellStyle name="20% - Accent6 23 2 3 4 2" xfId="29905" xr:uid="{00000000-0005-0000-0000-00000B150000}"/>
    <cellStyle name="20% - Accent6 23 2 3 4 3" xfId="33331" xr:uid="{00000000-0005-0000-0000-00000C150000}"/>
    <cellStyle name="20% - Accent6 23 2 3 5" xfId="2167" xr:uid="{00000000-0005-0000-0000-00000D150000}"/>
    <cellStyle name="20% - Accent6 23 2 3 5 2" xfId="29906" xr:uid="{00000000-0005-0000-0000-00000E150000}"/>
    <cellStyle name="20% - Accent6 23 2 3 5 3" xfId="33332" xr:uid="{00000000-0005-0000-0000-00000F150000}"/>
    <cellStyle name="20% - Accent6 23 2 3 6" xfId="2168" xr:uid="{00000000-0005-0000-0000-000010150000}"/>
    <cellStyle name="20% - Accent6 23 2 3 6 2" xfId="29907" xr:uid="{00000000-0005-0000-0000-000011150000}"/>
    <cellStyle name="20% - Accent6 23 2 3 6 3" xfId="33333" xr:uid="{00000000-0005-0000-0000-000012150000}"/>
    <cellStyle name="20% - Accent6 23 2 3 7" xfId="29900" xr:uid="{00000000-0005-0000-0000-000013150000}"/>
    <cellStyle name="20% - Accent6 23 2 3 8" xfId="33326" xr:uid="{00000000-0005-0000-0000-000014150000}"/>
    <cellStyle name="20% - Accent6 23 2 4" xfId="2169" xr:uid="{00000000-0005-0000-0000-000015150000}"/>
    <cellStyle name="20% - Accent6 23 2 4 2" xfId="2170" xr:uid="{00000000-0005-0000-0000-000016150000}"/>
    <cellStyle name="20% - Accent6 23 2 4 2 2" xfId="29909" xr:uid="{00000000-0005-0000-0000-000017150000}"/>
    <cellStyle name="20% - Accent6 23 2 4 2 3" xfId="33335" xr:uid="{00000000-0005-0000-0000-000018150000}"/>
    <cellStyle name="20% - Accent6 23 2 4 3" xfId="2171" xr:uid="{00000000-0005-0000-0000-000019150000}"/>
    <cellStyle name="20% - Accent6 23 2 4 3 2" xfId="29910" xr:uid="{00000000-0005-0000-0000-00001A150000}"/>
    <cellStyle name="20% - Accent6 23 2 4 3 3" xfId="33336" xr:uid="{00000000-0005-0000-0000-00001B150000}"/>
    <cellStyle name="20% - Accent6 23 2 4 4" xfId="29908" xr:uid="{00000000-0005-0000-0000-00001C150000}"/>
    <cellStyle name="20% - Accent6 23 2 4 5" xfId="33334" xr:uid="{00000000-0005-0000-0000-00001D150000}"/>
    <cellStyle name="20% - Accent6 23 2 5" xfId="2172" xr:uid="{00000000-0005-0000-0000-00001E150000}"/>
    <cellStyle name="20% - Accent6 23 2 5 2" xfId="29911" xr:uid="{00000000-0005-0000-0000-00001F150000}"/>
    <cellStyle name="20% - Accent6 23 2 5 3" xfId="33337" xr:uid="{00000000-0005-0000-0000-000020150000}"/>
    <cellStyle name="20% - Accent6 23 2 6" xfId="2173" xr:uid="{00000000-0005-0000-0000-000021150000}"/>
    <cellStyle name="20% - Accent6 23 2 6 2" xfId="29912" xr:uid="{00000000-0005-0000-0000-000022150000}"/>
    <cellStyle name="20% - Accent6 23 2 6 3" xfId="33338" xr:uid="{00000000-0005-0000-0000-000023150000}"/>
    <cellStyle name="20% - Accent6 23 2 7" xfId="2174" xr:uid="{00000000-0005-0000-0000-000024150000}"/>
    <cellStyle name="20% - Accent6 23 2 7 2" xfId="29913" xr:uid="{00000000-0005-0000-0000-000025150000}"/>
    <cellStyle name="20% - Accent6 23 2 7 3" xfId="33339" xr:uid="{00000000-0005-0000-0000-000026150000}"/>
    <cellStyle name="20% - Accent6 23 2 8" xfId="2175" xr:uid="{00000000-0005-0000-0000-000027150000}"/>
    <cellStyle name="20% - Accent6 23 2 8 2" xfId="29914" xr:uid="{00000000-0005-0000-0000-000028150000}"/>
    <cellStyle name="20% - Accent6 23 2 8 3" xfId="33340" xr:uid="{00000000-0005-0000-0000-000029150000}"/>
    <cellStyle name="20% - Accent6 23 2 9" xfId="29889" xr:uid="{00000000-0005-0000-0000-00002A150000}"/>
    <cellStyle name="20% - Accent6 23 3" xfId="2176" xr:uid="{00000000-0005-0000-0000-00002B150000}"/>
    <cellStyle name="20% - Accent6 23 3 2" xfId="2177" xr:uid="{00000000-0005-0000-0000-00002C150000}"/>
    <cellStyle name="20% - Accent6 23 3 2 2" xfId="2178" xr:uid="{00000000-0005-0000-0000-00002D150000}"/>
    <cellStyle name="20% - Accent6 23 3 2 2 2" xfId="2179" xr:uid="{00000000-0005-0000-0000-00002E150000}"/>
    <cellStyle name="20% - Accent6 23 3 2 2 2 2" xfId="29917" xr:uid="{00000000-0005-0000-0000-00002F150000}"/>
    <cellStyle name="20% - Accent6 23 3 2 2 2 3" xfId="33343" xr:uid="{00000000-0005-0000-0000-000030150000}"/>
    <cellStyle name="20% - Accent6 23 3 2 2 3" xfId="2180" xr:uid="{00000000-0005-0000-0000-000031150000}"/>
    <cellStyle name="20% - Accent6 23 3 2 2 3 2" xfId="29918" xr:uid="{00000000-0005-0000-0000-000032150000}"/>
    <cellStyle name="20% - Accent6 23 3 2 2 3 3" xfId="33344" xr:uid="{00000000-0005-0000-0000-000033150000}"/>
    <cellStyle name="20% - Accent6 23 3 2 2 4" xfId="29916" xr:uid="{00000000-0005-0000-0000-000034150000}"/>
    <cellStyle name="20% - Accent6 23 3 2 2 5" xfId="33342" xr:uid="{00000000-0005-0000-0000-000035150000}"/>
    <cellStyle name="20% - Accent6 23 3 2 3" xfId="2181" xr:uid="{00000000-0005-0000-0000-000036150000}"/>
    <cellStyle name="20% - Accent6 23 3 2 3 2" xfId="29919" xr:uid="{00000000-0005-0000-0000-000037150000}"/>
    <cellStyle name="20% - Accent6 23 3 2 3 3" xfId="33345" xr:uid="{00000000-0005-0000-0000-000038150000}"/>
    <cellStyle name="20% - Accent6 23 3 2 4" xfId="2182" xr:uid="{00000000-0005-0000-0000-000039150000}"/>
    <cellStyle name="20% - Accent6 23 3 2 4 2" xfId="29920" xr:uid="{00000000-0005-0000-0000-00003A150000}"/>
    <cellStyle name="20% - Accent6 23 3 2 4 3" xfId="33346" xr:uid="{00000000-0005-0000-0000-00003B150000}"/>
    <cellStyle name="20% - Accent6 23 3 2 5" xfId="29915" xr:uid="{00000000-0005-0000-0000-00003C150000}"/>
    <cellStyle name="20% - Accent6 23 3 2 6" xfId="33341" xr:uid="{00000000-0005-0000-0000-00003D150000}"/>
    <cellStyle name="20% - Accent6 23 3 3" xfId="2183" xr:uid="{00000000-0005-0000-0000-00003E150000}"/>
    <cellStyle name="20% - Accent6 23 3 3 2" xfId="2184" xr:uid="{00000000-0005-0000-0000-00003F150000}"/>
    <cellStyle name="20% - Accent6 23 3 3 2 2" xfId="2185" xr:uid="{00000000-0005-0000-0000-000040150000}"/>
    <cellStyle name="20% - Accent6 23 3 3 2 2 2" xfId="29923" xr:uid="{00000000-0005-0000-0000-000041150000}"/>
    <cellStyle name="20% - Accent6 23 3 3 2 2 3" xfId="33349" xr:uid="{00000000-0005-0000-0000-000042150000}"/>
    <cellStyle name="20% - Accent6 23 3 3 2 3" xfId="2186" xr:uid="{00000000-0005-0000-0000-000043150000}"/>
    <cellStyle name="20% - Accent6 23 3 3 2 3 2" xfId="29924" xr:uid="{00000000-0005-0000-0000-000044150000}"/>
    <cellStyle name="20% - Accent6 23 3 3 2 3 3" xfId="33350" xr:uid="{00000000-0005-0000-0000-000045150000}"/>
    <cellStyle name="20% - Accent6 23 3 3 2 4" xfId="29922" xr:uid="{00000000-0005-0000-0000-000046150000}"/>
    <cellStyle name="20% - Accent6 23 3 3 2 5" xfId="33348" xr:uid="{00000000-0005-0000-0000-000047150000}"/>
    <cellStyle name="20% - Accent6 23 3 3 3" xfId="2187" xr:uid="{00000000-0005-0000-0000-000048150000}"/>
    <cellStyle name="20% - Accent6 23 3 3 3 2" xfId="29925" xr:uid="{00000000-0005-0000-0000-000049150000}"/>
    <cellStyle name="20% - Accent6 23 3 3 3 3" xfId="33351" xr:uid="{00000000-0005-0000-0000-00004A150000}"/>
    <cellStyle name="20% - Accent6 23 3 3 4" xfId="2188" xr:uid="{00000000-0005-0000-0000-00004B150000}"/>
    <cellStyle name="20% - Accent6 23 3 3 4 2" xfId="29926" xr:uid="{00000000-0005-0000-0000-00004C150000}"/>
    <cellStyle name="20% - Accent6 23 3 3 4 3" xfId="33352" xr:uid="{00000000-0005-0000-0000-00004D150000}"/>
    <cellStyle name="20% - Accent6 23 3 3 5" xfId="29921" xr:uid="{00000000-0005-0000-0000-00004E150000}"/>
    <cellStyle name="20% - Accent6 23 3 3 6" xfId="33347" xr:uid="{00000000-0005-0000-0000-00004F150000}"/>
    <cellStyle name="20% - Accent6 23 3 4" xfId="2189" xr:uid="{00000000-0005-0000-0000-000050150000}"/>
    <cellStyle name="20% - Accent6 23 3 4 2" xfId="2190" xr:uid="{00000000-0005-0000-0000-000051150000}"/>
    <cellStyle name="20% - Accent6 23 3 4 2 2" xfId="29928" xr:uid="{00000000-0005-0000-0000-000052150000}"/>
    <cellStyle name="20% - Accent6 23 3 4 2 3" xfId="33354" xr:uid="{00000000-0005-0000-0000-000053150000}"/>
    <cellStyle name="20% - Accent6 23 3 4 3" xfId="2191" xr:uid="{00000000-0005-0000-0000-000054150000}"/>
    <cellStyle name="20% - Accent6 23 3 4 3 2" xfId="29929" xr:uid="{00000000-0005-0000-0000-000055150000}"/>
    <cellStyle name="20% - Accent6 23 3 4 3 3" xfId="33355" xr:uid="{00000000-0005-0000-0000-000056150000}"/>
    <cellStyle name="20% - Accent6 23 3 4 4" xfId="29927" xr:uid="{00000000-0005-0000-0000-000057150000}"/>
    <cellStyle name="20% - Accent6 23 3 4 5" xfId="33353" xr:uid="{00000000-0005-0000-0000-000058150000}"/>
    <cellStyle name="20% - Accent6 23 4" xfId="2192" xr:uid="{00000000-0005-0000-0000-000059150000}"/>
    <cellStyle name="20% - Accent6 23 4 2" xfId="2193" xr:uid="{00000000-0005-0000-0000-00005A150000}"/>
    <cellStyle name="20% - Accent6 23 4 2 2" xfId="2194" xr:uid="{00000000-0005-0000-0000-00005B150000}"/>
    <cellStyle name="20% - Accent6 23 4 2 2 2" xfId="2195" xr:uid="{00000000-0005-0000-0000-00005C150000}"/>
    <cellStyle name="20% - Accent6 23 4 2 2 2 2" xfId="29932" xr:uid="{00000000-0005-0000-0000-00005D150000}"/>
    <cellStyle name="20% - Accent6 23 4 2 2 2 3" xfId="33358" xr:uid="{00000000-0005-0000-0000-00005E150000}"/>
    <cellStyle name="20% - Accent6 23 4 2 2 3" xfId="2196" xr:uid="{00000000-0005-0000-0000-00005F150000}"/>
    <cellStyle name="20% - Accent6 23 4 2 2 3 2" xfId="29933" xr:uid="{00000000-0005-0000-0000-000060150000}"/>
    <cellStyle name="20% - Accent6 23 4 2 2 3 3" xfId="33359" xr:uid="{00000000-0005-0000-0000-000061150000}"/>
    <cellStyle name="20% - Accent6 23 4 2 2 4" xfId="29931" xr:uid="{00000000-0005-0000-0000-000062150000}"/>
    <cellStyle name="20% - Accent6 23 4 2 2 5" xfId="33357" xr:uid="{00000000-0005-0000-0000-000063150000}"/>
    <cellStyle name="20% - Accent6 23 4 2 3" xfId="2197" xr:uid="{00000000-0005-0000-0000-000064150000}"/>
    <cellStyle name="20% - Accent6 23 4 2 3 2" xfId="29934" xr:uid="{00000000-0005-0000-0000-000065150000}"/>
    <cellStyle name="20% - Accent6 23 4 2 3 3" xfId="33360" xr:uid="{00000000-0005-0000-0000-000066150000}"/>
    <cellStyle name="20% - Accent6 23 4 2 4" xfId="2198" xr:uid="{00000000-0005-0000-0000-000067150000}"/>
    <cellStyle name="20% - Accent6 23 4 2 4 2" xfId="29935" xr:uid="{00000000-0005-0000-0000-000068150000}"/>
    <cellStyle name="20% - Accent6 23 4 2 4 3" xfId="33361" xr:uid="{00000000-0005-0000-0000-000069150000}"/>
    <cellStyle name="20% - Accent6 23 4 2 5" xfId="29930" xr:uid="{00000000-0005-0000-0000-00006A150000}"/>
    <cellStyle name="20% - Accent6 23 4 2 6" xfId="33356" xr:uid="{00000000-0005-0000-0000-00006B150000}"/>
    <cellStyle name="20% - Accent6 23 4 3" xfId="2199" xr:uid="{00000000-0005-0000-0000-00006C150000}"/>
    <cellStyle name="20% - Accent6 23 4 3 2" xfId="2200" xr:uid="{00000000-0005-0000-0000-00006D150000}"/>
    <cellStyle name="20% - Accent6 23 4 3 2 2" xfId="2201" xr:uid="{00000000-0005-0000-0000-00006E150000}"/>
    <cellStyle name="20% - Accent6 23 4 3 2 2 2" xfId="29938" xr:uid="{00000000-0005-0000-0000-00006F150000}"/>
    <cellStyle name="20% - Accent6 23 4 3 2 2 3" xfId="33364" xr:uid="{00000000-0005-0000-0000-000070150000}"/>
    <cellStyle name="20% - Accent6 23 4 3 2 3" xfId="2202" xr:uid="{00000000-0005-0000-0000-000071150000}"/>
    <cellStyle name="20% - Accent6 23 4 3 2 3 2" xfId="29939" xr:uid="{00000000-0005-0000-0000-000072150000}"/>
    <cellStyle name="20% - Accent6 23 4 3 2 3 3" xfId="33365" xr:uid="{00000000-0005-0000-0000-000073150000}"/>
    <cellStyle name="20% - Accent6 23 4 3 2 4" xfId="29937" xr:uid="{00000000-0005-0000-0000-000074150000}"/>
    <cellStyle name="20% - Accent6 23 4 3 2 5" xfId="33363" xr:uid="{00000000-0005-0000-0000-000075150000}"/>
    <cellStyle name="20% - Accent6 23 4 3 3" xfId="2203" xr:uid="{00000000-0005-0000-0000-000076150000}"/>
    <cellStyle name="20% - Accent6 23 4 3 3 2" xfId="29940" xr:uid="{00000000-0005-0000-0000-000077150000}"/>
    <cellStyle name="20% - Accent6 23 4 3 3 3" xfId="33366" xr:uid="{00000000-0005-0000-0000-000078150000}"/>
    <cellStyle name="20% - Accent6 23 4 3 4" xfId="2204" xr:uid="{00000000-0005-0000-0000-000079150000}"/>
    <cellStyle name="20% - Accent6 23 4 3 4 2" xfId="29941" xr:uid="{00000000-0005-0000-0000-00007A150000}"/>
    <cellStyle name="20% - Accent6 23 4 3 4 3" xfId="33367" xr:uid="{00000000-0005-0000-0000-00007B150000}"/>
    <cellStyle name="20% - Accent6 23 4 3 5" xfId="29936" xr:uid="{00000000-0005-0000-0000-00007C150000}"/>
    <cellStyle name="20% - Accent6 23 4 3 6" xfId="33362" xr:uid="{00000000-0005-0000-0000-00007D150000}"/>
    <cellStyle name="20% - Accent6 23 4 4" xfId="2205" xr:uid="{00000000-0005-0000-0000-00007E150000}"/>
    <cellStyle name="20% - Accent6 23 4 4 2" xfId="2206" xr:uid="{00000000-0005-0000-0000-00007F150000}"/>
    <cellStyle name="20% - Accent6 23 4 4 2 2" xfId="29943" xr:uid="{00000000-0005-0000-0000-000080150000}"/>
    <cellStyle name="20% - Accent6 23 4 4 2 3" xfId="33369" xr:uid="{00000000-0005-0000-0000-000081150000}"/>
    <cellStyle name="20% - Accent6 23 4 4 3" xfId="2207" xr:uid="{00000000-0005-0000-0000-000082150000}"/>
    <cellStyle name="20% - Accent6 23 4 4 3 2" xfId="29944" xr:uid="{00000000-0005-0000-0000-000083150000}"/>
    <cellStyle name="20% - Accent6 23 4 4 3 3" xfId="33370" xr:uid="{00000000-0005-0000-0000-000084150000}"/>
    <cellStyle name="20% - Accent6 23 4 4 4" xfId="29942" xr:uid="{00000000-0005-0000-0000-000085150000}"/>
    <cellStyle name="20% - Accent6 23 4 4 5" xfId="33368" xr:uid="{00000000-0005-0000-0000-000086150000}"/>
    <cellStyle name="20% - Accent6 23 5" xfId="2208" xr:uid="{00000000-0005-0000-0000-000087150000}"/>
    <cellStyle name="20% - Accent6 23 5 2" xfId="2209" xr:uid="{00000000-0005-0000-0000-000088150000}"/>
    <cellStyle name="20% - Accent6 23 5 2 2" xfId="2210" xr:uid="{00000000-0005-0000-0000-000089150000}"/>
    <cellStyle name="20% - Accent6 23 5 2 2 2" xfId="2211" xr:uid="{00000000-0005-0000-0000-00008A150000}"/>
    <cellStyle name="20% - Accent6 23 5 2 2 2 2" xfId="29948" xr:uid="{00000000-0005-0000-0000-00008B150000}"/>
    <cellStyle name="20% - Accent6 23 5 2 2 2 3" xfId="33374" xr:uid="{00000000-0005-0000-0000-00008C150000}"/>
    <cellStyle name="20% - Accent6 23 5 2 2 3" xfId="2212" xr:uid="{00000000-0005-0000-0000-00008D150000}"/>
    <cellStyle name="20% - Accent6 23 5 2 2 3 2" xfId="29949" xr:uid="{00000000-0005-0000-0000-00008E150000}"/>
    <cellStyle name="20% - Accent6 23 5 2 2 3 3" xfId="33375" xr:uid="{00000000-0005-0000-0000-00008F150000}"/>
    <cellStyle name="20% - Accent6 23 5 2 2 4" xfId="29947" xr:uid="{00000000-0005-0000-0000-000090150000}"/>
    <cellStyle name="20% - Accent6 23 5 2 2 5" xfId="33373" xr:uid="{00000000-0005-0000-0000-000091150000}"/>
    <cellStyle name="20% - Accent6 23 5 2 3" xfId="2213" xr:uid="{00000000-0005-0000-0000-000092150000}"/>
    <cellStyle name="20% - Accent6 23 5 2 3 2" xfId="29950" xr:uid="{00000000-0005-0000-0000-000093150000}"/>
    <cellStyle name="20% - Accent6 23 5 2 3 3" xfId="33376" xr:uid="{00000000-0005-0000-0000-000094150000}"/>
    <cellStyle name="20% - Accent6 23 5 2 4" xfId="2214" xr:uid="{00000000-0005-0000-0000-000095150000}"/>
    <cellStyle name="20% - Accent6 23 5 2 4 2" xfId="29951" xr:uid="{00000000-0005-0000-0000-000096150000}"/>
    <cellStyle name="20% - Accent6 23 5 2 4 3" xfId="33377" xr:uid="{00000000-0005-0000-0000-000097150000}"/>
    <cellStyle name="20% - Accent6 23 5 2 5" xfId="2215" xr:uid="{00000000-0005-0000-0000-000098150000}"/>
    <cellStyle name="20% - Accent6 23 5 2 5 2" xfId="29952" xr:uid="{00000000-0005-0000-0000-000099150000}"/>
    <cellStyle name="20% - Accent6 23 5 2 5 3" xfId="33378" xr:uid="{00000000-0005-0000-0000-00009A150000}"/>
    <cellStyle name="20% - Accent6 23 5 2 6" xfId="2216" xr:uid="{00000000-0005-0000-0000-00009B150000}"/>
    <cellStyle name="20% - Accent6 23 5 2 6 2" xfId="29953" xr:uid="{00000000-0005-0000-0000-00009C150000}"/>
    <cellStyle name="20% - Accent6 23 5 2 6 3" xfId="33379" xr:uid="{00000000-0005-0000-0000-00009D150000}"/>
    <cellStyle name="20% - Accent6 23 5 2 7" xfId="29946" xr:uid="{00000000-0005-0000-0000-00009E150000}"/>
    <cellStyle name="20% - Accent6 23 5 2 8" xfId="33372" xr:uid="{00000000-0005-0000-0000-00009F150000}"/>
    <cellStyle name="20% - Accent6 23 5 3" xfId="2217" xr:uid="{00000000-0005-0000-0000-0000A0150000}"/>
    <cellStyle name="20% - Accent6 23 5 3 2" xfId="2218" xr:uid="{00000000-0005-0000-0000-0000A1150000}"/>
    <cellStyle name="20% - Accent6 23 5 3 2 2" xfId="29955" xr:uid="{00000000-0005-0000-0000-0000A2150000}"/>
    <cellStyle name="20% - Accent6 23 5 3 2 3" xfId="33381" xr:uid="{00000000-0005-0000-0000-0000A3150000}"/>
    <cellStyle name="20% - Accent6 23 5 3 3" xfId="2219" xr:uid="{00000000-0005-0000-0000-0000A4150000}"/>
    <cellStyle name="20% - Accent6 23 5 3 3 2" xfId="29956" xr:uid="{00000000-0005-0000-0000-0000A5150000}"/>
    <cellStyle name="20% - Accent6 23 5 3 3 3" xfId="33382" xr:uid="{00000000-0005-0000-0000-0000A6150000}"/>
    <cellStyle name="20% - Accent6 23 5 3 4" xfId="29954" xr:uid="{00000000-0005-0000-0000-0000A7150000}"/>
    <cellStyle name="20% - Accent6 23 5 3 5" xfId="33380" xr:uid="{00000000-0005-0000-0000-0000A8150000}"/>
    <cellStyle name="20% - Accent6 23 5 4" xfId="2220" xr:uid="{00000000-0005-0000-0000-0000A9150000}"/>
    <cellStyle name="20% - Accent6 23 5 4 2" xfId="29957" xr:uid="{00000000-0005-0000-0000-0000AA150000}"/>
    <cellStyle name="20% - Accent6 23 5 4 3" xfId="33383" xr:uid="{00000000-0005-0000-0000-0000AB150000}"/>
    <cellStyle name="20% - Accent6 23 5 5" xfId="2221" xr:uid="{00000000-0005-0000-0000-0000AC150000}"/>
    <cellStyle name="20% - Accent6 23 5 5 2" xfId="29958" xr:uid="{00000000-0005-0000-0000-0000AD150000}"/>
    <cellStyle name="20% - Accent6 23 5 5 3" xfId="33384" xr:uid="{00000000-0005-0000-0000-0000AE150000}"/>
    <cellStyle name="20% - Accent6 23 5 6" xfId="2222" xr:uid="{00000000-0005-0000-0000-0000AF150000}"/>
    <cellStyle name="20% - Accent6 23 5 6 2" xfId="29959" xr:uid="{00000000-0005-0000-0000-0000B0150000}"/>
    <cellStyle name="20% - Accent6 23 5 6 3" xfId="33385" xr:uid="{00000000-0005-0000-0000-0000B1150000}"/>
    <cellStyle name="20% - Accent6 23 5 7" xfId="2223" xr:uid="{00000000-0005-0000-0000-0000B2150000}"/>
    <cellStyle name="20% - Accent6 23 5 7 2" xfId="29960" xr:uid="{00000000-0005-0000-0000-0000B3150000}"/>
    <cellStyle name="20% - Accent6 23 5 7 3" xfId="33386" xr:uid="{00000000-0005-0000-0000-0000B4150000}"/>
    <cellStyle name="20% - Accent6 23 5 8" xfId="29945" xr:uid="{00000000-0005-0000-0000-0000B5150000}"/>
    <cellStyle name="20% - Accent6 23 5 9" xfId="33371" xr:uid="{00000000-0005-0000-0000-0000B6150000}"/>
    <cellStyle name="20% - Accent6 23 6" xfId="2224" xr:uid="{00000000-0005-0000-0000-0000B7150000}"/>
    <cellStyle name="20% - Accent6 23 6 2" xfId="2225" xr:uid="{00000000-0005-0000-0000-0000B8150000}"/>
    <cellStyle name="20% - Accent6 23 6 2 2" xfId="2226" xr:uid="{00000000-0005-0000-0000-0000B9150000}"/>
    <cellStyle name="20% - Accent6 23 6 2 2 2" xfId="29963" xr:uid="{00000000-0005-0000-0000-0000BA150000}"/>
    <cellStyle name="20% - Accent6 23 6 2 2 3" xfId="33389" xr:uid="{00000000-0005-0000-0000-0000BB150000}"/>
    <cellStyle name="20% - Accent6 23 6 2 3" xfId="2227" xr:uid="{00000000-0005-0000-0000-0000BC150000}"/>
    <cellStyle name="20% - Accent6 23 6 2 3 2" xfId="29964" xr:uid="{00000000-0005-0000-0000-0000BD150000}"/>
    <cellStyle name="20% - Accent6 23 6 2 3 3" xfId="33390" xr:uid="{00000000-0005-0000-0000-0000BE150000}"/>
    <cellStyle name="20% - Accent6 23 6 2 4" xfId="29962" xr:uid="{00000000-0005-0000-0000-0000BF150000}"/>
    <cellStyle name="20% - Accent6 23 6 2 5" xfId="33388" xr:uid="{00000000-0005-0000-0000-0000C0150000}"/>
    <cellStyle name="20% - Accent6 23 6 3" xfId="2228" xr:uid="{00000000-0005-0000-0000-0000C1150000}"/>
    <cellStyle name="20% - Accent6 23 6 3 2" xfId="29965" xr:uid="{00000000-0005-0000-0000-0000C2150000}"/>
    <cellStyle name="20% - Accent6 23 6 3 3" xfId="33391" xr:uid="{00000000-0005-0000-0000-0000C3150000}"/>
    <cellStyle name="20% - Accent6 23 6 4" xfId="2229" xr:uid="{00000000-0005-0000-0000-0000C4150000}"/>
    <cellStyle name="20% - Accent6 23 6 4 2" xfId="29966" xr:uid="{00000000-0005-0000-0000-0000C5150000}"/>
    <cellStyle name="20% - Accent6 23 6 4 3" xfId="33392" xr:uid="{00000000-0005-0000-0000-0000C6150000}"/>
    <cellStyle name="20% - Accent6 23 6 5" xfId="2230" xr:uid="{00000000-0005-0000-0000-0000C7150000}"/>
    <cellStyle name="20% - Accent6 23 6 5 2" xfId="29967" xr:uid="{00000000-0005-0000-0000-0000C8150000}"/>
    <cellStyle name="20% - Accent6 23 6 5 3" xfId="33393" xr:uid="{00000000-0005-0000-0000-0000C9150000}"/>
    <cellStyle name="20% - Accent6 23 6 6" xfId="2231" xr:uid="{00000000-0005-0000-0000-0000CA150000}"/>
    <cellStyle name="20% - Accent6 23 6 6 2" xfId="29968" xr:uid="{00000000-0005-0000-0000-0000CB150000}"/>
    <cellStyle name="20% - Accent6 23 6 6 3" xfId="33394" xr:uid="{00000000-0005-0000-0000-0000CC150000}"/>
    <cellStyle name="20% - Accent6 23 6 7" xfId="29961" xr:uid="{00000000-0005-0000-0000-0000CD150000}"/>
    <cellStyle name="20% - Accent6 23 6 8" xfId="33387" xr:uid="{00000000-0005-0000-0000-0000CE150000}"/>
    <cellStyle name="20% - Accent6 23 7" xfId="2232" xr:uid="{00000000-0005-0000-0000-0000CF150000}"/>
    <cellStyle name="20% - Accent6 23 7 2" xfId="2233" xr:uid="{00000000-0005-0000-0000-0000D0150000}"/>
    <cellStyle name="20% - Accent6 23 7 2 2" xfId="2234" xr:uid="{00000000-0005-0000-0000-0000D1150000}"/>
    <cellStyle name="20% - Accent6 23 7 2 2 2" xfId="29971" xr:uid="{00000000-0005-0000-0000-0000D2150000}"/>
    <cellStyle name="20% - Accent6 23 7 2 2 3" xfId="33397" xr:uid="{00000000-0005-0000-0000-0000D3150000}"/>
    <cellStyle name="20% - Accent6 23 7 2 3" xfId="2235" xr:uid="{00000000-0005-0000-0000-0000D4150000}"/>
    <cellStyle name="20% - Accent6 23 7 2 3 2" xfId="29972" xr:uid="{00000000-0005-0000-0000-0000D5150000}"/>
    <cellStyle name="20% - Accent6 23 7 2 3 3" xfId="33398" xr:uid="{00000000-0005-0000-0000-0000D6150000}"/>
    <cellStyle name="20% - Accent6 23 7 2 4" xfId="29970" xr:uid="{00000000-0005-0000-0000-0000D7150000}"/>
    <cellStyle name="20% - Accent6 23 7 2 5" xfId="33396" xr:uid="{00000000-0005-0000-0000-0000D8150000}"/>
    <cellStyle name="20% - Accent6 23 7 3" xfId="2236" xr:uid="{00000000-0005-0000-0000-0000D9150000}"/>
    <cellStyle name="20% - Accent6 23 7 3 2" xfId="29973" xr:uid="{00000000-0005-0000-0000-0000DA150000}"/>
    <cellStyle name="20% - Accent6 23 7 3 3" xfId="33399" xr:uid="{00000000-0005-0000-0000-0000DB150000}"/>
    <cellStyle name="20% - Accent6 23 7 4" xfId="2237" xr:uid="{00000000-0005-0000-0000-0000DC150000}"/>
    <cellStyle name="20% - Accent6 23 7 4 2" xfId="29974" xr:uid="{00000000-0005-0000-0000-0000DD150000}"/>
    <cellStyle name="20% - Accent6 23 7 4 3" xfId="33400" xr:uid="{00000000-0005-0000-0000-0000DE150000}"/>
    <cellStyle name="20% - Accent6 23 7 5" xfId="2238" xr:uid="{00000000-0005-0000-0000-0000DF150000}"/>
    <cellStyle name="20% - Accent6 23 7 5 2" xfId="29975" xr:uid="{00000000-0005-0000-0000-0000E0150000}"/>
    <cellStyle name="20% - Accent6 23 7 5 3" xfId="33401" xr:uid="{00000000-0005-0000-0000-0000E1150000}"/>
    <cellStyle name="20% - Accent6 23 7 6" xfId="29969" xr:uid="{00000000-0005-0000-0000-0000E2150000}"/>
    <cellStyle name="20% - Accent6 23 7 7" xfId="33395" xr:uid="{00000000-0005-0000-0000-0000E3150000}"/>
    <cellStyle name="20% - Accent6 23 8" xfId="2239" xr:uid="{00000000-0005-0000-0000-0000E4150000}"/>
    <cellStyle name="20% - Accent6 23 8 2" xfId="2240" xr:uid="{00000000-0005-0000-0000-0000E5150000}"/>
    <cellStyle name="20% - Accent6 23 8 2 2" xfId="29977" xr:uid="{00000000-0005-0000-0000-0000E6150000}"/>
    <cellStyle name="20% - Accent6 23 8 2 3" xfId="33403" xr:uid="{00000000-0005-0000-0000-0000E7150000}"/>
    <cellStyle name="20% - Accent6 23 8 3" xfId="2241" xr:uid="{00000000-0005-0000-0000-0000E8150000}"/>
    <cellStyle name="20% - Accent6 23 8 3 2" xfId="29978" xr:uid="{00000000-0005-0000-0000-0000E9150000}"/>
    <cellStyle name="20% - Accent6 23 8 3 3" xfId="33404" xr:uid="{00000000-0005-0000-0000-0000EA150000}"/>
    <cellStyle name="20% - Accent6 23 8 4" xfId="29976" xr:uid="{00000000-0005-0000-0000-0000EB150000}"/>
    <cellStyle name="20% - Accent6 23 8 5" xfId="33402" xr:uid="{00000000-0005-0000-0000-0000EC150000}"/>
    <cellStyle name="20% - Accent6 23 9" xfId="2242" xr:uid="{00000000-0005-0000-0000-0000ED150000}"/>
    <cellStyle name="20% - Accent6 23 9 2" xfId="29979" xr:uid="{00000000-0005-0000-0000-0000EE150000}"/>
    <cellStyle name="20% - Accent6 23 9 3" xfId="33405" xr:uid="{00000000-0005-0000-0000-0000EF150000}"/>
    <cellStyle name="20% - Accent6 24" xfId="2243" xr:uid="{00000000-0005-0000-0000-0000F0150000}"/>
    <cellStyle name="20% - Accent6 24 10" xfId="2244" xr:uid="{00000000-0005-0000-0000-0000F1150000}"/>
    <cellStyle name="20% - Accent6 24 10 2" xfId="29981" xr:uid="{00000000-0005-0000-0000-0000F2150000}"/>
    <cellStyle name="20% - Accent6 24 10 3" xfId="33407" xr:uid="{00000000-0005-0000-0000-0000F3150000}"/>
    <cellStyle name="20% - Accent6 24 11" xfId="2245" xr:uid="{00000000-0005-0000-0000-0000F4150000}"/>
    <cellStyle name="20% - Accent6 24 11 2" xfId="29982" xr:uid="{00000000-0005-0000-0000-0000F5150000}"/>
    <cellStyle name="20% - Accent6 24 11 3" xfId="33408" xr:uid="{00000000-0005-0000-0000-0000F6150000}"/>
    <cellStyle name="20% - Accent6 24 12" xfId="2246" xr:uid="{00000000-0005-0000-0000-0000F7150000}"/>
    <cellStyle name="20% - Accent6 24 12 2" xfId="29983" xr:uid="{00000000-0005-0000-0000-0000F8150000}"/>
    <cellStyle name="20% - Accent6 24 12 3" xfId="33409" xr:uid="{00000000-0005-0000-0000-0000F9150000}"/>
    <cellStyle name="20% - Accent6 24 13" xfId="29980" xr:uid="{00000000-0005-0000-0000-0000FA150000}"/>
    <cellStyle name="20% - Accent6 24 14" xfId="33406" xr:uid="{00000000-0005-0000-0000-0000FB150000}"/>
    <cellStyle name="20% - Accent6 24 2" xfId="2247" xr:uid="{00000000-0005-0000-0000-0000FC150000}"/>
    <cellStyle name="20% - Accent6 24 2 2" xfId="2248" xr:uid="{00000000-0005-0000-0000-0000FD150000}"/>
    <cellStyle name="20% - Accent6 24 2 2 2" xfId="2249" xr:uid="{00000000-0005-0000-0000-0000FE150000}"/>
    <cellStyle name="20% - Accent6 24 2 2 2 2" xfId="29985" xr:uid="{00000000-0005-0000-0000-0000FF150000}"/>
    <cellStyle name="20% - Accent6 24 2 2 2 3" xfId="33411" xr:uid="{00000000-0005-0000-0000-000000160000}"/>
    <cellStyle name="20% - Accent6 24 2 2 3" xfId="2250" xr:uid="{00000000-0005-0000-0000-000001160000}"/>
    <cellStyle name="20% - Accent6 24 2 2 3 2" xfId="29986" xr:uid="{00000000-0005-0000-0000-000002160000}"/>
    <cellStyle name="20% - Accent6 24 2 2 3 3" xfId="33412" xr:uid="{00000000-0005-0000-0000-000003160000}"/>
    <cellStyle name="20% - Accent6 24 2 2 4" xfId="29984" xr:uid="{00000000-0005-0000-0000-000004160000}"/>
    <cellStyle name="20% - Accent6 24 2 2 5" xfId="33410" xr:uid="{00000000-0005-0000-0000-000005160000}"/>
    <cellStyle name="20% - Accent6 24 3" xfId="2251" xr:uid="{00000000-0005-0000-0000-000006160000}"/>
    <cellStyle name="20% - Accent6 24 3 2" xfId="2252" xr:uid="{00000000-0005-0000-0000-000007160000}"/>
    <cellStyle name="20% - Accent6 24 3 2 2" xfId="2253" xr:uid="{00000000-0005-0000-0000-000008160000}"/>
    <cellStyle name="20% - Accent6 24 3 2 2 2" xfId="29988" xr:uid="{00000000-0005-0000-0000-000009160000}"/>
    <cellStyle name="20% - Accent6 24 3 2 2 3" xfId="33414" xr:uid="{00000000-0005-0000-0000-00000A160000}"/>
    <cellStyle name="20% - Accent6 24 3 2 3" xfId="2254" xr:uid="{00000000-0005-0000-0000-00000B160000}"/>
    <cellStyle name="20% - Accent6 24 3 2 3 2" xfId="29989" xr:uid="{00000000-0005-0000-0000-00000C160000}"/>
    <cellStyle name="20% - Accent6 24 3 2 3 3" xfId="33415" xr:uid="{00000000-0005-0000-0000-00000D160000}"/>
    <cellStyle name="20% - Accent6 24 3 2 4" xfId="29987" xr:uid="{00000000-0005-0000-0000-00000E160000}"/>
    <cellStyle name="20% - Accent6 24 3 2 5" xfId="33413" xr:uid="{00000000-0005-0000-0000-00000F160000}"/>
    <cellStyle name="20% - Accent6 24 4" xfId="2255" xr:uid="{00000000-0005-0000-0000-000010160000}"/>
    <cellStyle name="20% - Accent6 24 5" xfId="2256" xr:uid="{00000000-0005-0000-0000-000011160000}"/>
    <cellStyle name="20% - Accent6 24 6" xfId="2257" xr:uid="{00000000-0005-0000-0000-000012160000}"/>
    <cellStyle name="20% - Accent6 24 7" xfId="2258" xr:uid="{00000000-0005-0000-0000-000013160000}"/>
    <cellStyle name="20% - Accent6 24 7 2" xfId="2259" xr:uid="{00000000-0005-0000-0000-000014160000}"/>
    <cellStyle name="20% - Accent6 24 7 2 2" xfId="2260" xr:uid="{00000000-0005-0000-0000-000015160000}"/>
    <cellStyle name="20% - Accent6 24 7 2 2 2" xfId="29992" xr:uid="{00000000-0005-0000-0000-000016160000}"/>
    <cellStyle name="20% - Accent6 24 7 2 2 3" xfId="33418" xr:uid="{00000000-0005-0000-0000-000017160000}"/>
    <cellStyle name="20% - Accent6 24 7 2 3" xfId="2261" xr:uid="{00000000-0005-0000-0000-000018160000}"/>
    <cellStyle name="20% - Accent6 24 7 2 3 2" xfId="29993" xr:uid="{00000000-0005-0000-0000-000019160000}"/>
    <cellStyle name="20% - Accent6 24 7 2 3 3" xfId="33419" xr:uid="{00000000-0005-0000-0000-00001A160000}"/>
    <cellStyle name="20% - Accent6 24 7 2 4" xfId="29991" xr:uid="{00000000-0005-0000-0000-00001B160000}"/>
    <cellStyle name="20% - Accent6 24 7 2 5" xfId="33417" xr:uid="{00000000-0005-0000-0000-00001C160000}"/>
    <cellStyle name="20% - Accent6 24 7 3" xfId="2262" xr:uid="{00000000-0005-0000-0000-00001D160000}"/>
    <cellStyle name="20% - Accent6 24 7 3 2" xfId="29994" xr:uid="{00000000-0005-0000-0000-00001E160000}"/>
    <cellStyle name="20% - Accent6 24 7 3 3" xfId="33420" xr:uid="{00000000-0005-0000-0000-00001F160000}"/>
    <cellStyle name="20% - Accent6 24 7 4" xfId="2263" xr:uid="{00000000-0005-0000-0000-000020160000}"/>
    <cellStyle name="20% - Accent6 24 7 4 2" xfId="29995" xr:uid="{00000000-0005-0000-0000-000021160000}"/>
    <cellStyle name="20% - Accent6 24 7 4 3" xfId="33421" xr:uid="{00000000-0005-0000-0000-000022160000}"/>
    <cellStyle name="20% - Accent6 24 7 5" xfId="2264" xr:uid="{00000000-0005-0000-0000-000023160000}"/>
    <cellStyle name="20% - Accent6 24 7 5 2" xfId="29996" xr:uid="{00000000-0005-0000-0000-000024160000}"/>
    <cellStyle name="20% - Accent6 24 7 5 3" xfId="33422" xr:uid="{00000000-0005-0000-0000-000025160000}"/>
    <cellStyle name="20% - Accent6 24 7 6" xfId="29990" xr:uid="{00000000-0005-0000-0000-000026160000}"/>
    <cellStyle name="20% - Accent6 24 7 7" xfId="33416" xr:uid="{00000000-0005-0000-0000-000027160000}"/>
    <cellStyle name="20% - Accent6 24 8" xfId="2265" xr:uid="{00000000-0005-0000-0000-000028160000}"/>
    <cellStyle name="20% - Accent6 24 8 2" xfId="2266" xr:uid="{00000000-0005-0000-0000-000029160000}"/>
    <cellStyle name="20% - Accent6 24 8 2 2" xfId="29998" xr:uid="{00000000-0005-0000-0000-00002A160000}"/>
    <cellStyle name="20% - Accent6 24 8 2 3" xfId="33424" xr:uid="{00000000-0005-0000-0000-00002B160000}"/>
    <cellStyle name="20% - Accent6 24 8 3" xfId="2267" xr:uid="{00000000-0005-0000-0000-00002C160000}"/>
    <cellStyle name="20% - Accent6 24 8 3 2" xfId="29999" xr:uid="{00000000-0005-0000-0000-00002D160000}"/>
    <cellStyle name="20% - Accent6 24 8 3 3" xfId="33425" xr:uid="{00000000-0005-0000-0000-00002E160000}"/>
    <cellStyle name="20% - Accent6 24 8 4" xfId="2268" xr:uid="{00000000-0005-0000-0000-00002F160000}"/>
    <cellStyle name="20% - Accent6 24 8 4 2" xfId="30000" xr:uid="{00000000-0005-0000-0000-000030160000}"/>
    <cellStyle name="20% - Accent6 24 8 4 3" xfId="33426" xr:uid="{00000000-0005-0000-0000-000031160000}"/>
    <cellStyle name="20% - Accent6 24 8 5" xfId="2269" xr:uid="{00000000-0005-0000-0000-000032160000}"/>
    <cellStyle name="20% - Accent6 24 8 5 2" xfId="30001" xr:uid="{00000000-0005-0000-0000-000033160000}"/>
    <cellStyle name="20% - Accent6 24 8 5 3" xfId="33427" xr:uid="{00000000-0005-0000-0000-000034160000}"/>
    <cellStyle name="20% - Accent6 24 8 6" xfId="29997" xr:uid="{00000000-0005-0000-0000-000035160000}"/>
    <cellStyle name="20% - Accent6 24 8 7" xfId="33423" xr:uid="{00000000-0005-0000-0000-000036160000}"/>
    <cellStyle name="20% - Accent6 24 9" xfId="2270" xr:uid="{00000000-0005-0000-0000-000037160000}"/>
    <cellStyle name="20% - Accent6 24 9 2" xfId="30002" xr:uid="{00000000-0005-0000-0000-000038160000}"/>
    <cellStyle name="20% - Accent6 24 9 3" xfId="33428" xr:uid="{00000000-0005-0000-0000-000039160000}"/>
    <cellStyle name="20% - Accent6 25" xfId="2271" xr:uid="{00000000-0005-0000-0000-00003A160000}"/>
    <cellStyle name="20% - Accent6 25 10" xfId="33429" xr:uid="{00000000-0005-0000-0000-00003B160000}"/>
    <cellStyle name="20% - Accent6 25 2" xfId="2272" xr:uid="{00000000-0005-0000-0000-00003C160000}"/>
    <cellStyle name="20% - Accent6 25 2 2" xfId="2273" xr:uid="{00000000-0005-0000-0000-00003D160000}"/>
    <cellStyle name="20% - Accent6 25 2 2 2" xfId="2274" xr:uid="{00000000-0005-0000-0000-00003E160000}"/>
    <cellStyle name="20% - Accent6 25 2 2 2 2" xfId="30005" xr:uid="{00000000-0005-0000-0000-00003F160000}"/>
    <cellStyle name="20% - Accent6 25 2 2 2 3" xfId="33431" xr:uid="{00000000-0005-0000-0000-000040160000}"/>
    <cellStyle name="20% - Accent6 25 2 2 3" xfId="2275" xr:uid="{00000000-0005-0000-0000-000041160000}"/>
    <cellStyle name="20% - Accent6 25 2 2 3 2" xfId="30006" xr:uid="{00000000-0005-0000-0000-000042160000}"/>
    <cellStyle name="20% - Accent6 25 2 2 3 3" xfId="33432" xr:uid="{00000000-0005-0000-0000-000043160000}"/>
    <cellStyle name="20% - Accent6 25 2 2 4" xfId="30004" xr:uid="{00000000-0005-0000-0000-000044160000}"/>
    <cellStyle name="20% - Accent6 25 2 2 5" xfId="33430" xr:uid="{00000000-0005-0000-0000-000045160000}"/>
    <cellStyle name="20% - Accent6 25 3" xfId="2276" xr:uid="{00000000-0005-0000-0000-000046160000}"/>
    <cellStyle name="20% - Accent6 25 3 2" xfId="2277" xr:uid="{00000000-0005-0000-0000-000047160000}"/>
    <cellStyle name="20% - Accent6 25 3 2 2" xfId="2278" xr:uid="{00000000-0005-0000-0000-000048160000}"/>
    <cellStyle name="20% - Accent6 25 3 2 2 2" xfId="30009" xr:uid="{00000000-0005-0000-0000-000049160000}"/>
    <cellStyle name="20% - Accent6 25 3 2 2 3" xfId="33435" xr:uid="{00000000-0005-0000-0000-00004A160000}"/>
    <cellStyle name="20% - Accent6 25 3 2 3" xfId="2279" xr:uid="{00000000-0005-0000-0000-00004B160000}"/>
    <cellStyle name="20% - Accent6 25 3 2 3 2" xfId="30010" xr:uid="{00000000-0005-0000-0000-00004C160000}"/>
    <cellStyle name="20% - Accent6 25 3 2 3 3" xfId="33436" xr:uid="{00000000-0005-0000-0000-00004D160000}"/>
    <cellStyle name="20% - Accent6 25 3 2 4" xfId="2280" xr:uid="{00000000-0005-0000-0000-00004E160000}"/>
    <cellStyle name="20% - Accent6 25 3 2 4 2" xfId="30011" xr:uid="{00000000-0005-0000-0000-00004F160000}"/>
    <cellStyle name="20% - Accent6 25 3 2 4 3" xfId="33437" xr:uid="{00000000-0005-0000-0000-000050160000}"/>
    <cellStyle name="20% - Accent6 25 3 2 5" xfId="2281" xr:uid="{00000000-0005-0000-0000-000051160000}"/>
    <cellStyle name="20% - Accent6 25 3 2 5 2" xfId="30012" xr:uid="{00000000-0005-0000-0000-000052160000}"/>
    <cellStyle name="20% - Accent6 25 3 2 5 3" xfId="33438" xr:uid="{00000000-0005-0000-0000-000053160000}"/>
    <cellStyle name="20% - Accent6 25 3 2 6" xfId="30008" xr:uid="{00000000-0005-0000-0000-000054160000}"/>
    <cellStyle name="20% - Accent6 25 3 2 7" xfId="33434" xr:uid="{00000000-0005-0000-0000-000055160000}"/>
    <cellStyle name="20% - Accent6 25 3 3" xfId="2282" xr:uid="{00000000-0005-0000-0000-000056160000}"/>
    <cellStyle name="20% - Accent6 25 3 3 2" xfId="30013" xr:uid="{00000000-0005-0000-0000-000057160000}"/>
    <cellStyle name="20% - Accent6 25 3 3 3" xfId="33439" xr:uid="{00000000-0005-0000-0000-000058160000}"/>
    <cellStyle name="20% - Accent6 25 3 4" xfId="2283" xr:uid="{00000000-0005-0000-0000-000059160000}"/>
    <cellStyle name="20% - Accent6 25 3 4 2" xfId="30014" xr:uid="{00000000-0005-0000-0000-00005A160000}"/>
    <cellStyle name="20% - Accent6 25 3 4 3" xfId="33440" xr:uid="{00000000-0005-0000-0000-00005B160000}"/>
    <cellStyle name="20% - Accent6 25 3 5" xfId="2284" xr:uid="{00000000-0005-0000-0000-00005C160000}"/>
    <cellStyle name="20% - Accent6 25 3 5 2" xfId="30015" xr:uid="{00000000-0005-0000-0000-00005D160000}"/>
    <cellStyle name="20% - Accent6 25 3 5 3" xfId="33441" xr:uid="{00000000-0005-0000-0000-00005E160000}"/>
    <cellStyle name="20% - Accent6 25 3 6" xfId="2285" xr:uid="{00000000-0005-0000-0000-00005F160000}"/>
    <cellStyle name="20% - Accent6 25 3 6 2" xfId="30016" xr:uid="{00000000-0005-0000-0000-000060160000}"/>
    <cellStyle name="20% - Accent6 25 3 6 3" xfId="33442" xr:uid="{00000000-0005-0000-0000-000061160000}"/>
    <cellStyle name="20% - Accent6 25 3 7" xfId="30007" xr:uid="{00000000-0005-0000-0000-000062160000}"/>
    <cellStyle name="20% - Accent6 25 3 8" xfId="33433" xr:uid="{00000000-0005-0000-0000-000063160000}"/>
    <cellStyle name="20% - Accent6 25 4" xfId="2286" xr:uid="{00000000-0005-0000-0000-000064160000}"/>
    <cellStyle name="20% - Accent6 25 4 2" xfId="2287" xr:uid="{00000000-0005-0000-0000-000065160000}"/>
    <cellStyle name="20% - Accent6 25 4 2 2" xfId="30018" xr:uid="{00000000-0005-0000-0000-000066160000}"/>
    <cellStyle name="20% - Accent6 25 4 2 3" xfId="33444" xr:uid="{00000000-0005-0000-0000-000067160000}"/>
    <cellStyle name="20% - Accent6 25 4 3" xfId="2288" xr:uid="{00000000-0005-0000-0000-000068160000}"/>
    <cellStyle name="20% - Accent6 25 4 3 2" xfId="30019" xr:uid="{00000000-0005-0000-0000-000069160000}"/>
    <cellStyle name="20% - Accent6 25 4 3 3" xfId="33445" xr:uid="{00000000-0005-0000-0000-00006A160000}"/>
    <cellStyle name="20% - Accent6 25 4 4" xfId="2289" xr:uid="{00000000-0005-0000-0000-00006B160000}"/>
    <cellStyle name="20% - Accent6 25 4 4 2" xfId="30020" xr:uid="{00000000-0005-0000-0000-00006C160000}"/>
    <cellStyle name="20% - Accent6 25 4 4 3" xfId="33446" xr:uid="{00000000-0005-0000-0000-00006D160000}"/>
    <cellStyle name="20% - Accent6 25 4 5" xfId="2290" xr:uid="{00000000-0005-0000-0000-00006E160000}"/>
    <cellStyle name="20% - Accent6 25 4 5 2" xfId="30021" xr:uid="{00000000-0005-0000-0000-00006F160000}"/>
    <cellStyle name="20% - Accent6 25 4 5 3" xfId="33447" xr:uid="{00000000-0005-0000-0000-000070160000}"/>
    <cellStyle name="20% - Accent6 25 4 6" xfId="30017" xr:uid="{00000000-0005-0000-0000-000071160000}"/>
    <cellStyle name="20% - Accent6 25 4 7" xfId="33443" xr:uid="{00000000-0005-0000-0000-000072160000}"/>
    <cellStyle name="20% - Accent6 25 5" xfId="2291" xr:uid="{00000000-0005-0000-0000-000073160000}"/>
    <cellStyle name="20% - Accent6 25 5 2" xfId="30022" xr:uid="{00000000-0005-0000-0000-000074160000}"/>
    <cellStyle name="20% - Accent6 25 5 3" xfId="33448" xr:uid="{00000000-0005-0000-0000-000075160000}"/>
    <cellStyle name="20% - Accent6 25 6" xfId="2292" xr:uid="{00000000-0005-0000-0000-000076160000}"/>
    <cellStyle name="20% - Accent6 25 6 2" xfId="30023" xr:uid="{00000000-0005-0000-0000-000077160000}"/>
    <cellStyle name="20% - Accent6 25 6 3" xfId="33449" xr:uid="{00000000-0005-0000-0000-000078160000}"/>
    <cellStyle name="20% - Accent6 25 7" xfId="2293" xr:uid="{00000000-0005-0000-0000-000079160000}"/>
    <cellStyle name="20% - Accent6 25 7 2" xfId="30024" xr:uid="{00000000-0005-0000-0000-00007A160000}"/>
    <cellStyle name="20% - Accent6 25 7 3" xfId="33450" xr:uid="{00000000-0005-0000-0000-00007B160000}"/>
    <cellStyle name="20% - Accent6 25 8" xfId="2294" xr:uid="{00000000-0005-0000-0000-00007C160000}"/>
    <cellStyle name="20% - Accent6 25 8 2" xfId="30025" xr:uid="{00000000-0005-0000-0000-00007D160000}"/>
    <cellStyle name="20% - Accent6 25 8 3" xfId="33451" xr:uid="{00000000-0005-0000-0000-00007E160000}"/>
    <cellStyle name="20% - Accent6 25 9" xfId="30003" xr:uid="{00000000-0005-0000-0000-00007F160000}"/>
    <cellStyle name="20% - Accent6 26" xfId="2295" xr:uid="{00000000-0005-0000-0000-000080160000}"/>
    <cellStyle name="20% - Accent6 26 10" xfId="33452" xr:uid="{00000000-0005-0000-0000-000081160000}"/>
    <cellStyle name="20% - Accent6 26 2" xfId="2296" xr:uid="{00000000-0005-0000-0000-000082160000}"/>
    <cellStyle name="20% - Accent6 26 2 2" xfId="2297" xr:uid="{00000000-0005-0000-0000-000083160000}"/>
    <cellStyle name="20% - Accent6 26 2 2 2" xfId="2298" xr:uid="{00000000-0005-0000-0000-000084160000}"/>
    <cellStyle name="20% - Accent6 26 2 2 2 2" xfId="30028" xr:uid="{00000000-0005-0000-0000-000085160000}"/>
    <cellStyle name="20% - Accent6 26 2 2 2 3" xfId="33454" xr:uid="{00000000-0005-0000-0000-000086160000}"/>
    <cellStyle name="20% - Accent6 26 2 2 3" xfId="2299" xr:uid="{00000000-0005-0000-0000-000087160000}"/>
    <cellStyle name="20% - Accent6 26 2 2 3 2" xfId="30029" xr:uid="{00000000-0005-0000-0000-000088160000}"/>
    <cellStyle name="20% - Accent6 26 2 2 3 3" xfId="33455" xr:uid="{00000000-0005-0000-0000-000089160000}"/>
    <cellStyle name="20% - Accent6 26 2 2 4" xfId="30027" xr:uid="{00000000-0005-0000-0000-00008A160000}"/>
    <cellStyle name="20% - Accent6 26 2 2 5" xfId="33453" xr:uid="{00000000-0005-0000-0000-00008B160000}"/>
    <cellStyle name="20% - Accent6 26 3" xfId="2300" xr:uid="{00000000-0005-0000-0000-00008C160000}"/>
    <cellStyle name="20% - Accent6 26 3 2" xfId="2301" xr:uid="{00000000-0005-0000-0000-00008D160000}"/>
    <cellStyle name="20% - Accent6 26 3 2 2" xfId="2302" xr:uid="{00000000-0005-0000-0000-00008E160000}"/>
    <cellStyle name="20% - Accent6 26 3 2 2 2" xfId="30032" xr:uid="{00000000-0005-0000-0000-00008F160000}"/>
    <cellStyle name="20% - Accent6 26 3 2 2 3" xfId="33458" xr:uid="{00000000-0005-0000-0000-000090160000}"/>
    <cellStyle name="20% - Accent6 26 3 2 3" xfId="2303" xr:uid="{00000000-0005-0000-0000-000091160000}"/>
    <cellStyle name="20% - Accent6 26 3 2 3 2" xfId="30033" xr:uid="{00000000-0005-0000-0000-000092160000}"/>
    <cellStyle name="20% - Accent6 26 3 2 3 3" xfId="33459" xr:uid="{00000000-0005-0000-0000-000093160000}"/>
    <cellStyle name="20% - Accent6 26 3 2 4" xfId="2304" xr:uid="{00000000-0005-0000-0000-000094160000}"/>
    <cellStyle name="20% - Accent6 26 3 2 4 2" xfId="30034" xr:uid="{00000000-0005-0000-0000-000095160000}"/>
    <cellStyle name="20% - Accent6 26 3 2 4 3" xfId="33460" xr:uid="{00000000-0005-0000-0000-000096160000}"/>
    <cellStyle name="20% - Accent6 26 3 2 5" xfId="2305" xr:uid="{00000000-0005-0000-0000-000097160000}"/>
    <cellStyle name="20% - Accent6 26 3 2 5 2" xfId="30035" xr:uid="{00000000-0005-0000-0000-000098160000}"/>
    <cellStyle name="20% - Accent6 26 3 2 5 3" xfId="33461" xr:uid="{00000000-0005-0000-0000-000099160000}"/>
    <cellStyle name="20% - Accent6 26 3 2 6" xfId="30031" xr:uid="{00000000-0005-0000-0000-00009A160000}"/>
    <cellStyle name="20% - Accent6 26 3 2 7" xfId="33457" xr:uid="{00000000-0005-0000-0000-00009B160000}"/>
    <cellStyle name="20% - Accent6 26 3 3" xfId="2306" xr:uid="{00000000-0005-0000-0000-00009C160000}"/>
    <cellStyle name="20% - Accent6 26 3 3 2" xfId="30036" xr:uid="{00000000-0005-0000-0000-00009D160000}"/>
    <cellStyle name="20% - Accent6 26 3 3 3" xfId="33462" xr:uid="{00000000-0005-0000-0000-00009E160000}"/>
    <cellStyle name="20% - Accent6 26 3 4" xfId="2307" xr:uid="{00000000-0005-0000-0000-00009F160000}"/>
    <cellStyle name="20% - Accent6 26 3 4 2" xfId="30037" xr:uid="{00000000-0005-0000-0000-0000A0160000}"/>
    <cellStyle name="20% - Accent6 26 3 4 3" xfId="33463" xr:uid="{00000000-0005-0000-0000-0000A1160000}"/>
    <cellStyle name="20% - Accent6 26 3 5" xfId="2308" xr:uid="{00000000-0005-0000-0000-0000A2160000}"/>
    <cellStyle name="20% - Accent6 26 3 5 2" xfId="30038" xr:uid="{00000000-0005-0000-0000-0000A3160000}"/>
    <cellStyle name="20% - Accent6 26 3 5 3" xfId="33464" xr:uid="{00000000-0005-0000-0000-0000A4160000}"/>
    <cellStyle name="20% - Accent6 26 3 6" xfId="2309" xr:uid="{00000000-0005-0000-0000-0000A5160000}"/>
    <cellStyle name="20% - Accent6 26 3 6 2" xfId="30039" xr:uid="{00000000-0005-0000-0000-0000A6160000}"/>
    <cellStyle name="20% - Accent6 26 3 6 3" xfId="33465" xr:uid="{00000000-0005-0000-0000-0000A7160000}"/>
    <cellStyle name="20% - Accent6 26 3 7" xfId="30030" xr:uid="{00000000-0005-0000-0000-0000A8160000}"/>
    <cellStyle name="20% - Accent6 26 3 8" xfId="33456" xr:uid="{00000000-0005-0000-0000-0000A9160000}"/>
    <cellStyle name="20% - Accent6 26 4" xfId="2310" xr:uid="{00000000-0005-0000-0000-0000AA160000}"/>
    <cellStyle name="20% - Accent6 26 4 2" xfId="2311" xr:uid="{00000000-0005-0000-0000-0000AB160000}"/>
    <cellStyle name="20% - Accent6 26 4 2 2" xfId="30041" xr:uid="{00000000-0005-0000-0000-0000AC160000}"/>
    <cellStyle name="20% - Accent6 26 4 2 3" xfId="33467" xr:uid="{00000000-0005-0000-0000-0000AD160000}"/>
    <cellStyle name="20% - Accent6 26 4 3" xfId="2312" xr:uid="{00000000-0005-0000-0000-0000AE160000}"/>
    <cellStyle name="20% - Accent6 26 4 3 2" xfId="30042" xr:uid="{00000000-0005-0000-0000-0000AF160000}"/>
    <cellStyle name="20% - Accent6 26 4 3 3" xfId="33468" xr:uid="{00000000-0005-0000-0000-0000B0160000}"/>
    <cellStyle name="20% - Accent6 26 4 4" xfId="2313" xr:uid="{00000000-0005-0000-0000-0000B1160000}"/>
    <cellStyle name="20% - Accent6 26 4 4 2" xfId="30043" xr:uid="{00000000-0005-0000-0000-0000B2160000}"/>
    <cellStyle name="20% - Accent6 26 4 4 3" xfId="33469" xr:uid="{00000000-0005-0000-0000-0000B3160000}"/>
    <cellStyle name="20% - Accent6 26 4 5" xfId="2314" xr:uid="{00000000-0005-0000-0000-0000B4160000}"/>
    <cellStyle name="20% - Accent6 26 4 5 2" xfId="30044" xr:uid="{00000000-0005-0000-0000-0000B5160000}"/>
    <cellStyle name="20% - Accent6 26 4 5 3" xfId="33470" xr:uid="{00000000-0005-0000-0000-0000B6160000}"/>
    <cellStyle name="20% - Accent6 26 4 6" xfId="30040" xr:uid="{00000000-0005-0000-0000-0000B7160000}"/>
    <cellStyle name="20% - Accent6 26 4 7" xfId="33466" xr:uid="{00000000-0005-0000-0000-0000B8160000}"/>
    <cellStyle name="20% - Accent6 26 5" xfId="2315" xr:uid="{00000000-0005-0000-0000-0000B9160000}"/>
    <cellStyle name="20% - Accent6 26 5 2" xfId="30045" xr:uid="{00000000-0005-0000-0000-0000BA160000}"/>
    <cellStyle name="20% - Accent6 26 5 3" xfId="33471" xr:uid="{00000000-0005-0000-0000-0000BB160000}"/>
    <cellStyle name="20% - Accent6 26 6" xfId="2316" xr:uid="{00000000-0005-0000-0000-0000BC160000}"/>
    <cellStyle name="20% - Accent6 26 6 2" xfId="30046" xr:uid="{00000000-0005-0000-0000-0000BD160000}"/>
    <cellStyle name="20% - Accent6 26 6 3" xfId="33472" xr:uid="{00000000-0005-0000-0000-0000BE160000}"/>
    <cellStyle name="20% - Accent6 26 7" xfId="2317" xr:uid="{00000000-0005-0000-0000-0000BF160000}"/>
    <cellStyle name="20% - Accent6 26 7 2" xfId="30047" xr:uid="{00000000-0005-0000-0000-0000C0160000}"/>
    <cellStyle name="20% - Accent6 26 7 3" xfId="33473" xr:uid="{00000000-0005-0000-0000-0000C1160000}"/>
    <cellStyle name="20% - Accent6 26 8" xfId="2318" xr:uid="{00000000-0005-0000-0000-0000C2160000}"/>
    <cellStyle name="20% - Accent6 26 8 2" xfId="30048" xr:uid="{00000000-0005-0000-0000-0000C3160000}"/>
    <cellStyle name="20% - Accent6 26 8 3" xfId="33474" xr:uid="{00000000-0005-0000-0000-0000C4160000}"/>
    <cellStyle name="20% - Accent6 26 9" xfId="30026" xr:uid="{00000000-0005-0000-0000-0000C5160000}"/>
    <cellStyle name="20% - Accent6 27" xfId="2319" xr:uid="{00000000-0005-0000-0000-0000C6160000}"/>
    <cellStyle name="20% - Accent6 27 10" xfId="33475" xr:uid="{00000000-0005-0000-0000-0000C7160000}"/>
    <cellStyle name="20% - Accent6 27 2" xfId="2320" xr:uid="{00000000-0005-0000-0000-0000C8160000}"/>
    <cellStyle name="20% - Accent6 27 2 2" xfId="2321" xr:uid="{00000000-0005-0000-0000-0000C9160000}"/>
    <cellStyle name="20% - Accent6 27 2 2 2" xfId="2322" xr:uid="{00000000-0005-0000-0000-0000CA160000}"/>
    <cellStyle name="20% - Accent6 27 2 2 2 2" xfId="30051" xr:uid="{00000000-0005-0000-0000-0000CB160000}"/>
    <cellStyle name="20% - Accent6 27 2 2 2 3" xfId="33477" xr:uid="{00000000-0005-0000-0000-0000CC160000}"/>
    <cellStyle name="20% - Accent6 27 2 2 3" xfId="2323" xr:uid="{00000000-0005-0000-0000-0000CD160000}"/>
    <cellStyle name="20% - Accent6 27 2 2 3 2" xfId="30052" xr:uid="{00000000-0005-0000-0000-0000CE160000}"/>
    <cellStyle name="20% - Accent6 27 2 2 3 3" xfId="33478" xr:uid="{00000000-0005-0000-0000-0000CF160000}"/>
    <cellStyle name="20% - Accent6 27 2 2 4" xfId="30050" xr:uid="{00000000-0005-0000-0000-0000D0160000}"/>
    <cellStyle name="20% - Accent6 27 2 2 5" xfId="33476" xr:uid="{00000000-0005-0000-0000-0000D1160000}"/>
    <cellStyle name="20% - Accent6 27 3" xfId="2324" xr:uid="{00000000-0005-0000-0000-0000D2160000}"/>
    <cellStyle name="20% - Accent6 27 3 2" xfId="2325" xr:uid="{00000000-0005-0000-0000-0000D3160000}"/>
    <cellStyle name="20% - Accent6 27 3 2 2" xfId="2326" xr:uid="{00000000-0005-0000-0000-0000D4160000}"/>
    <cellStyle name="20% - Accent6 27 3 2 2 2" xfId="30055" xr:uid="{00000000-0005-0000-0000-0000D5160000}"/>
    <cellStyle name="20% - Accent6 27 3 2 2 3" xfId="33481" xr:uid="{00000000-0005-0000-0000-0000D6160000}"/>
    <cellStyle name="20% - Accent6 27 3 2 3" xfId="2327" xr:uid="{00000000-0005-0000-0000-0000D7160000}"/>
    <cellStyle name="20% - Accent6 27 3 2 3 2" xfId="30056" xr:uid="{00000000-0005-0000-0000-0000D8160000}"/>
    <cellStyle name="20% - Accent6 27 3 2 3 3" xfId="33482" xr:uid="{00000000-0005-0000-0000-0000D9160000}"/>
    <cellStyle name="20% - Accent6 27 3 2 4" xfId="2328" xr:uid="{00000000-0005-0000-0000-0000DA160000}"/>
    <cellStyle name="20% - Accent6 27 3 2 4 2" xfId="30057" xr:uid="{00000000-0005-0000-0000-0000DB160000}"/>
    <cellStyle name="20% - Accent6 27 3 2 4 3" xfId="33483" xr:uid="{00000000-0005-0000-0000-0000DC160000}"/>
    <cellStyle name="20% - Accent6 27 3 2 5" xfId="2329" xr:uid="{00000000-0005-0000-0000-0000DD160000}"/>
    <cellStyle name="20% - Accent6 27 3 2 5 2" xfId="30058" xr:uid="{00000000-0005-0000-0000-0000DE160000}"/>
    <cellStyle name="20% - Accent6 27 3 2 5 3" xfId="33484" xr:uid="{00000000-0005-0000-0000-0000DF160000}"/>
    <cellStyle name="20% - Accent6 27 3 2 6" xfId="30054" xr:uid="{00000000-0005-0000-0000-0000E0160000}"/>
    <cellStyle name="20% - Accent6 27 3 2 7" xfId="33480" xr:uid="{00000000-0005-0000-0000-0000E1160000}"/>
    <cellStyle name="20% - Accent6 27 3 3" xfId="2330" xr:uid="{00000000-0005-0000-0000-0000E2160000}"/>
    <cellStyle name="20% - Accent6 27 3 3 2" xfId="30059" xr:uid="{00000000-0005-0000-0000-0000E3160000}"/>
    <cellStyle name="20% - Accent6 27 3 3 3" xfId="33485" xr:uid="{00000000-0005-0000-0000-0000E4160000}"/>
    <cellStyle name="20% - Accent6 27 3 4" xfId="2331" xr:uid="{00000000-0005-0000-0000-0000E5160000}"/>
    <cellStyle name="20% - Accent6 27 3 4 2" xfId="30060" xr:uid="{00000000-0005-0000-0000-0000E6160000}"/>
    <cellStyle name="20% - Accent6 27 3 4 3" xfId="33486" xr:uid="{00000000-0005-0000-0000-0000E7160000}"/>
    <cellStyle name="20% - Accent6 27 3 5" xfId="2332" xr:uid="{00000000-0005-0000-0000-0000E8160000}"/>
    <cellStyle name="20% - Accent6 27 3 5 2" xfId="30061" xr:uid="{00000000-0005-0000-0000-0000E9160000}"/>
    <cellStyle name="20% - Accent6 27 3 5 3" xfId="33487" xr:uid="{00000000-0005-0000-0000-0000EA160000}"/>
    <cellStyle name="20% - Accent6 27 3 6" xfId="2333" xr:uid="{00000000-0005-0000-0000-0000EB160000}"/>
    <cellStyle name="20% - Accent6 27 3 6 2" xfId="30062" xr:uid="{00000000-0005-0000-0000-0000EC160000}"/>
    <cellStyle name="20% - Accent6 27 3 6 3" xfId="33488" xr:uid="{00000000-0005-0000-0000-0000ED160000}"/>
    <cellStyle name="20% - Accent6 27 3 7" xfId="30053" xr:uid="{00000000-0005-0000-0000-0000EE160000}"/>
    <cellStyle name="20% - Accent6 27 3 8" xfId="33479" xr:uid="{00000000-0005-0000-0000-0000EF160000}"/>
    <cellStyle name="20% - Accent6 27 4" xfId="2334" xr:uid="{00000000-0005-0000-0000-0000F0160000}"/>
    <cellStyle name="20% - Accent6 27 4 2" xfId="2335" xr:uid="{00000000-0005-0000-0000-0000F1160000}"/>
    <cellStyle name="20% - Accent6 27 4 2 2" xfId="30064" xr:uid="{00000000-0005-0000-0000-0000F2160000}"/>
    <cellStyle name="20% - Accent6 27 4 2 3" xfId="33490" xr:uid="{00000000-0005-0000-0000-0000F3160000}"/>
    <cellStyle name="20% - Accent6 27 4 3" xfId="2336" xr:uid="{00000000-0005-0000-0000-0000F4160000}"/>
    <cellStyle name="20% - Accent6 27 4 3 2" xfId="30065" xr:uid="{00000000-0005-0000-0000-0000F5160000}"/>
    <cellStyle name="20% - Accent6 27 4 3 3" xfId="33491" xr:uid="{00000000-0005-0000-0000-0000F6160000}"/>
    <cellStyle name="20% - Accent6 27 4 4" xfId="2337" xr:uid="{00000000-0005-0000-0000-0000F7160000}"/>
    <cellStyle name="20% - Accent6 27 4 4 2" xfId="30066" xr:uid="{00000000-0005-0000-0000-0000F8160000}"/>
    <cellStyle name="20% - Accent6 27 4 4 3" xfId="33492" xr:uid="{00000000-0005-0000-0000-0000F9160000}"/>
    <cellStyle name="20% - Accent6 27 4 5" xfId="2338" xr:uid="{00000000-0005-0000-0000-0000FA160000}"/>
    <cellStyle name="20% - Accent6 27 4 5 2" xfId="30067" xr:uid="{00000000-0005-0000-0000-0000FB160000}"/>
    <cellStyle name="20% - Accent6 27 4 5 3" xfId="33493" xr:uid="{00000000-0005-0000-0000-0000FC160000}"/>
    <cellStyle name="20% - Accent6 27 4 6" xfId="30063" xr:uid="{00000000-0005-0000-0000-0000FD160000}"/>
    <cellStyle name="20% - Accent6 27 4 7" xfId="33489" xr:uid="{00000000-0005-0000-0000-0000FE160000}"/>
    <cellStyle name="20% - Accent6 27 5" xfId="2339" xr:uid="{00000000-0005-0000-0000-0000FF160000}"/>
    <cellStyle name="20% - Accent6 27 5 2" xfId="30068" xr:uid="{00000000-0005-0000-0000-000000170000}"/>
    <cellStyle name="20% - Accent6 27 5 3" xfId="33494" xr:uid="{00000000-0005-0000-0000-000001170000}"/>
    <cellStyle name="20% - Accent6 27 6" xfId="2340" xr:uid="{00000000-0005-0000-0000-000002170000}"/>
    <cellStyle name="20% - Accent6 27 6 2" xfId="30069" xr:uid="{00000000-0005-0000-0000-000003170000}"/>
    <cellStyle name="20% - Accent6 27 6 3" xfId="33495" xr:uid="{00000000-0005-0000-0000-000004170000}"/>
    <cellStyle name="20% - Accent6 27 7" xfId="2341" xr:uid="{00000000-0005-0000-0000-000005170000}"/>
    <cellStyle name="20% - Accent6 27 7 2" xfId="30070" xr:uid="{00000000-0005-0000-0000-000006170000}"/>
    <cellStyle name="20% - Accent6 27 7 3" xfId="33496" xr:uid="{00000000-0005-0000-0000-000007170000}"/>
    <cellStyle name="20% - Accent6 27 8" xfId="2342" xr:uid="{00000000-0005-0000-0000-000008170000}"/>
    <cellStyle name="20% - Accent6 27 8 2" xfId="30071" xr:uid="{00000000-0005-0000-0000-000009170000}"/>
    <cellStyle name="20% - Accent6 27 8 3" xfId="33497" xr:uid="{00000000-0005-0000-0000-00000A170000}"/>
    <cellStyle name="20% - Accent6 27 9" xfId="30049" xr:uid="{00000000-0005-0000-0000-00000B170000}"/>
    <cellStyle name="20% - Accent6 28" xfId="2343" xr:uid="{00000000-0005-0000-0000-00000C170000}"/>
    <cellStyle name="20% - Accent6 29" xfId="2344" xr:uid="{00000000-0005-0000-0000-00000D170000}"/>
    <cellStyle name="20% - Accent6 3" xfId="2345" xr:uid="{00000000-0005-0000-0000-00000E170000}"/>
    <cellStyle name="20% - Accent6 30" xfId="2346" xr:uid="{00000000-0005-0000-0000-00000F170000}"/>
    <cellStyle name="20% - Accent6 31" xfId="2347" xr:uid="{00000000-0005-0000-0000-000010170000}"/>
    <cellStyle name="20% - Accent6 32" xfId="2348" xr:uid="{00000000-0005-0000-0000-000011170000}"/>
    <cellStyle name="20% - Accent6 33" xfId="2349" xr:uid="{00000000-0005-0000-0000-000012170000}"/>
    <cellStyle name="20% - Accent6 34" xfId="2350" xr:uid="{00000000-0005-0000-0000-000013170000}"/>
    <cellStyle name="20% - Accent6 35" xfId="2351" xr:uid="{00000000-0005-0000-0000-000014170000}"/>
    <cellStyle name="20% - Accent6 4" xfId="2352" xr:uid="{00000000-0005-0000-0000-000015170000}"/>
    <cellStyle name="20% - Accent6 5" xfId="2353" xr:uid="{00000000-0005-0000-0000-000016170000}"/>
    <cellStyle name="20% - Accent6 6" xfId="2354" xr:uid="{00000000-0005-0000-0000-000017170000}"/>
    <cellStyle name="20% - Accent6 7" xfId="2355" xr:uid="{00000000-0005-0000-0000-000018170000}"/>
    <cellStyle name="20% - Accent6 8" xfId="2356" xr:uid="{00000000-0005-0000-0000-000019170000}"/>
    <cellStyle name="20% - Accent6 9" xfId="2357" xr:uid="{00000000-0005-0000-0000-00001A170000}"/>
    <cellStyle name="20% - Акцент1" xfId="2358" xr:uid="{00000000-0005-0000-0000-00001B170000}"/>
    <cellStyle name="20% - Акцент2" xfId="2359" xr:uid="{00000000-0005-0000-0000-00001C170000}"/>
    <cellStyle name="20% - Акцент3" xfId="2360" xr:uid="{00000000-0005-0000-0000-00001D170000}"/>
    <cellStyle name="20% - Акцент4" xfId="2361" xr:uid="{00000000-0005-0000-0000-00001E170000}"/>
    <cellStyle name="20% - Акцент5" xfId="2362" xr:uid="{00000000-0005-0000-0000-00001F170000}"/>
    <cellStyle name="20% - Акцент6" xfId="2363" xr:uid="{00000000-0005-0000-0000-000020170000}"/>
    <cellStyle name="20% no 1. izcēluma" xfId="2364" xr:uid="{00000000-0005-0000-0000-000021170000}"/>
    <cellStyle name="20% no 1. izcēluma 2" xfId="34943" xr:uid="{00000000-0005-0000-0000-000022170000}"/>
    <cellStyle name="20% no 2. izcēluma" xfId="2365" xr:uid="{00000000-0005-0000-0000-000023170000}"/>
    <cellStyle name="20% no 2. izcēluma 2" xfId="34944" xr:uid="{00000000-0005-0000-0000-000024170000}"/>
    <cellStyle name="20% no 3. izcēluma" xfId="2366" xr:uid="{00000000-0005-0000-0000-000025170000}"/>
    <cellStyle name="20% no 3. izcēluma 2" xfId="34945" xr:uid="{00000000-0005-0000-0000-000026170000}"/>
    <cellStyle name="20% no 4. izcēluma" xfId="2367" xr:uid="{00000000-0005-0000-0000-000027170000}"/>
    <cellStyle name="20% no 4. izcēluma 2" xfId="34946" xr:uid="{00000000-0005-0000-0000-000028170000}"/>
    <cellStyle name="20% no 5. izcēluma" xfId="2368" xr:uid="{00000000-0005-0000-0000-000029170000}"/>
    <cellStyle name="20% no 5. izcēluma 2" xfId="34947" xr:uid="{00000000-0005-0000-0000-00002A170000}"/>
    <cellStyle name="20% no 6. izcēluma" xfId="2369" xr:uid="{00000000-0005-0000-0000-00002B170000}"/>
    <cellStyle name="20% no 6. izcēluma 2" xfId="34948" xr:uid="{00000000-0005-0000-0000-00002C170000}"/>
    <cellStyle name="3. izcēlums " xfId="2370" xr:uid="{00000000-0005-0000-0000-00002D170000}"/>
    <cellStyle name="3. izcēlums  2" xfId="34949" xr:uid="{00000000-0005-0000-0000-00002E170000}"/>
    <cellStyle name="4. izcēlums" xfId="2371" xr:uid="{00000000-0005-0000-0000-00002F170000}"/>
    <cellStyle name="4. izcēlums 2" xfId="34950" xr:uid="{00000000-0005-0000-0000-000030170000}"/>
    <cellStyle name="40% - Accent1 10" xfId="2372" xr:uid="{00000000-0005-0000-0000-000031170000}"/>
    <cellStyle name="40% - Accent1 11" xfId="2373" xr:uid="{00000000-0005-0000-0000-000032170000}"/>
    <cellStyle name="40% - Accent1 12" xfId="2374" xr:uid="{00000000-0005-0000-0000-000033170000}"/>
    <cellStyle name="40% - Accent1 13" xfId="2375" xr:uid="{00000000-0005-0000-0000-000034170000}"/>
    <cellStyle name="40% - Accent1 14" xfId="2376" xr:uid="{00000000-0005-0000-0000-000035170000}"/>
    <cellStyle name="40% - Accent1 15" xfId="2377" xr:uid="{00000000-0005-0000-0000-000036170000}"/>
    <cellStyle name="40% - Accent1 16" xfId="2378" xr:uid="{00000000-0005-0000-0000-000037170000}"/>
    <cellStyle name="40% - Accent1 17" xfId="2379" xr:uid="{00000000-0005-0000-0000-000038170000}"/>
    <cellStyle name="40% - Accent1 18" xfId="2380" xr:uid="{00000000-0005-0000-0000-000039170000}"/>
    <cellStyle name="40% - Accent1 19" xfId="2381" xr:uid="{00000000-0005-0000-0000-00003A170000}"/>
    <cellStyle name="40% - Accent1 2" xfId="8" xr:uid="{00000000-0005-0000-0000-00003B170000}"/>
    <cellStyle name="40% - Accent1 2 10" xfId="2383" xr:uid="{00000000-0005-0000-0000-00003C170000}"/>
    <cellStyle name="40% - Accent1 2 11" xfId="2384" xr:uid="{00000000-0005-0000-0000-00003D170000}"/>
    <cellStyle name="40% - Accent1 2 12" xfId="2385" xr:uid="{00000000-0005-0000-0000-00003E170000}"/>
    <cellStyle name="40% - Accent1 2 13" xfId="2386" xr:uid="{00000000-0005-0000-0000-00003F170000}"/>
    <cellStyle name="40% - Accent1 2 14" xfId="2382" xr:uid="{00000000-0005-0000-0000-000040170000}"/>
    <cellStyle name="40% - Accent1 2 2" xfId="2387" xr:uid="{00000000-0005-0000-0000-000041170000}"/>
    <cellStyle name="40% - Accent1 2 3" xfId="2388" xr:uid="{00000000-0005-0000-0000-000042170000}"/>
    <cellStyle name="40% - Accent1 2 4" xfId="2389" xr:uid="{00000000-0005-0000-0000-000043170000}"/>
    <cellStyle name="40% - Accent1 2 5" xfId="2390" xr:uid="{00000000-0005-0000-0000-000044170000}"/>
    <cellStyle name="40% - Accent1 2 6" xfId="2391" xr:uid="{00000000-0005-0000-0000-000045170000}"/>
    <cellStyle name="40% - Accent1 2 7" xfId="2392" xr:uid="{00000000-0005-0000-0000-000046170000}"/>
    <cellStyle name="40% - Accent1 2 8" xfId="2393" xr:uid="{00000000-0005-0000-0000-000047170000}"/>
    <cellStyle name="40% - Accent1 2 9" xfId="2394" xr:uid="{00000000-0005-0000-0000-000048170000}"/>
    <cellStyle name="40% - Accent1 20" xfId="2395" xr:uid="{00000000-0005-0000-0000-000049170000}"/>
    <cellStyle name="40% - Accent1 21" xfId="2396" xr:uid="{00000000-0005-0000-0000-00004A170000}"/>
    <cellStyle name="40% - Accent1 21 10" xfId="2397" xr:uid="{00000000-0005-0000-0000-00004B170000}"/>
    <cellStyle name="40% - Accent1 21 11" xfId="2398" xr:uid="{00000000-0005-0000-0000-00004C170000}"/>
    <cellStyle name="40% - Accent1 21 12" xfId="2399" xr:uid="{00000000-0005-0000-0000-00004D170000}"/>
    <cellStyle name="40% - Accent1 21 13" xfId="2400" xr:uid="{00000000-0005-0000-0000-00004E170000}"/>
    <cellStyle name="40% - Accent1 21 14" xfId="2401" xr:uid="{00000000-0005-0000-0000-00004F170000}"/>
    <cellStyle name="40% - Accent1 21 2" xfId="2402" xr:uid="{00000000-0005-0000-0000-000050170000}"/>
    <cellStyle name="40% - Accent1 21 2 2" xfId="2403" xr:uid="{00000000-0005-0000-0000-000051170000}"/>
    <cellStyle name="40% - Accent1 21 2 3" xfId="2404" xr:uid="{00000000-0005-0000-0000-000052170000}"/>
    <cellStyle name="40% - Accent1 21 2 3 2" xfId="2405" xr:uid="{00000000-0005-0000-0000-000053170000}"/>
    <cellStyle name="40% - Accent1 21 2 4" xfId="2406" xr:uid="{00000000-0005-0000-0000-000054170000}"/>
    <cellStyle name="40% - Accent1 21 2 5" xfId="2407" xr:uid="{00000000-0005-0000-0000-000055170000}"/>
    <cellStyle name="40% - Accent1 21 3" xfId="2408" xr:uid="{00000000-0005-0000-0000-000056170000}"/>
    <cellStyle name="40% - Accent1 21 4" xfId="2409" xr:uid="{00000000-0005-0000-0000-000057170000}"/>
    <cellStyle name="40% - Accent1 21 5" xfId="2410" xr:uid="{00000000-0005-0000-0000-000058170000}"/>
    <cellStyle name="40% - Accent1 21 6" xfId="2411" xr:uid="{00000000-0005-0000-0000-000059170000}"/>
    <cellStyle name="40% - Accent1 21 7" xfId="2412" xr:uid="{00000000-0005-0000-0000-00005A170000}"/>
    <cellStyle name="40% - Accent1 21 8" xfId="2413" xr:uid="{00000000-0005-0000-0000-00005B170000}"/>
    <cellStyle name="40% - Accent1 21 9" xfId="2414" xr:uid="{00000000-0005-0000-0000-00005C170000}"/>
    <cellStyle name="40% - Accent1 22" xfId="2415" xr:uid="{00000000-0005-0000-0000-00005D170000}"/>
    <cellStyle name="40% - Accent1 22 10" xfId="2416" xr:uid="{00000000-0005-0000-0000-00005E170000}"/>
    <cellStyle name="40% - Accent1 22 10 2" xfId="30073" xr:uid="{00000000-0005-0000-0000-00005F170000}"/>
    <cellStyle name="40% - Accent1 22 10 3" xfId="33499" xr:uid="{00000000-0005-0000-0000-000060170000}"/>
    <cellStyle name="40% - Accent1 22 11" xfId="2417" xr:uid="{00000000-0005-0000-0000-000061170000}"/>
    <cellStyle name="40% - Accent1 22 11 2" xfId="30074" xr:uid="{00000000-0005-0000-0000-000062170000}"/>
    <cellStyle name="40% - Accent1 22 11 3" xfId="33500" xr:uid="{00000000-0005-0000-0000-000063170000}"/>
    <cellStyle name="40% - Accent1 22 12" xfId="2418" xr:uid="{00000000-0005-0000-0000-000064170000}"/>
    <cellStyle name="40% - Accent1 22 12 2" xfId="30075" xr:uid="{00000000-0005-0000-0000-000065170000}"/>
    <cellStyle name="40% - Accent1 22 12 3" xfId="33501" xr:uid="{00000000-0005-0000-0000-000066170000}"/>
    <cellStyle name="40% - Accent1 22 13" xfId="2419" xr:uid="{00000000-0005-0000-0000-000067170000}"/>
    <cellStyle name="40% - Accent1 22 13 2" xfId="30076" xr:uid="{00000000-0005-0000-0000-000068170000}"/>
    <cellStyle name="40% - Accent1 22 13 3" xfId="33502" xr:uid="{00000000-0005-0000-0000-000069170000}"/>
    <cellStyle name="40% - Accent1 22 14" xfId="2420" xr:uid="{00000000-0005-0000-0000-00006A170000}"/>
    <cellStyle name="40% - Accent1 22 14 2" xfId="30077" xr:uid="{00000000-0005-0000-0000-00006B170000}"/>
    <cellStyle name="40% - Accent1 22 14 3" xfId="33503" xr:uid="{00000000-0005-0000-0000-00006C170000}"/>
    <cellStyle name="40% - Accent1 22 15" xfId="30072" xr:uid="{00000000-0005-0000-0000-00006D170000}"/>
    <cellStyle name="40% - Accent1 22 16" xfId="33498" xr:uid="{00000000-0005-0000-0000-00006E170000}"/>
    <cellStyle name="40% - Accent1 22 2" xfId="2421" xr:uid="{00000000-0005-0000-0000-00006F170000}"/>
    <cellStyle name="40% - Accent1 22 2 10" xfId="33504" xr:uid="{00000000-0005-0000-0000-000070170000}"/>
    <cellStyle name="40% - Accent1 22 2 2" xfId="2422" xr:uid="{00000000-0005-0000-0000-000071170000}"/>
    <cellStyle name="40% - Accent1 22 2 2 2" xfId="2423" xr:uid="{00000000-0005-0000-0000-000072170000}"/>
    <cellStyle name="40% - Accent1 22 2 2 2 2" xfId="2424" xr:uid="{00000000-0005-0000-0000-000073170000}"/>
    <cellStyle name="40% - Accent1 22 2 2 2 2 2" xfId="30081" xr:uid="{00000000-0005-0000-0000-000074170000}"/>
    <cellStyle name="40% - Accent1 22 2 2 2 2 3" xfId="33507" xr:uid="{00000000-0005-0000-0000-000075170000}"/>
    <cellStyle name="40% - Accent1 22 2 2 2 3" xfId="2425" xr:uid="{00000000-0005-0000-0000-000076170000}"/>
    <cellStyle name="40% - Accent1 22 2 2 2 3 2" xfId="30082" xr:uid="{00000000-0005-0000-0000-000077170000}"/>
    <cellStyle name="40% - Accent1 22 2 2 2 3 3" xfId="33508" xr:uid="{00000000-0005-0000-0000-000078170000}"/>
    <cellStyle name="40% - Accent1 22 2 2 2 4" xfId="2426" xr:uid="{00000000-0005-0000-0000-000079170000}"/>
    <cellStyle name="40% - Accent1 22 2 2 2 4 2" xfId="30083" xr:uid="{00000000-0005-0000-0000-00007A170000}"/>
    <cellStyle name="40% - Accent1 22 2 2 2 4 3" xfId="33509" xr:uid="{00000000-0005-0000-0000-00007B170000}"/>
    <cellStyle name="40% - Accent1 22 2 2 2 5" xfId="2427" xr:uid="{00000000-0005-0000-0000-00007C170000}"/>
    <cellStyle name="40% - Accent1 22 2 2 2 5 2" xfId="30084" xr:uid="{00000000-0005-0000-0000-00007D170000}"/>
    <cellStyle name="40% - Accent1 22 2 2 2 5 3" xfId="33510" xr:uid="{00000000-0005-0000-0000-00007E170000}"/>
    <cellStyle name="40% - Accent1 22 2 2 2 6" xfId="30080" xr:uid="{00000000-0005-0000-0000-00007F170000}"/>
    <cellStyle name="40% - Accent1 22 2 2 2 7" xfId="33506" xr:uid="{00000000-0005-0000-0000-000080170000}"/>
    <cellStyle name="40% - Accent1 22 2 2 3" xfId="2428" xr:uid="{00000000-0005-0000-0000-000081170000}"/>
    <cellStyle name="40% - Accent1 22 2 2 3 2" xfId="30085" xr:uid="{00000000-0005-0000-0000-000082170000}"/>
    <cellStyle name="40% - Accent1 22 2 2 3 3" xfId="33511" xr:uid="{00000000-0005-0000-0000-000083170000}"/>
    <cellStyle name="40% - Accent1 22 2 2 4" xfId="2429" xr:uid="{00000000-0005-0000-0000-000084170000}"/>
    <cellStyle name="40% - Accent1 22 2 2 4 2" xfId="30086" xr:uid="{00000000-0005-0000-0000-000085170000}"/>
    <cellStyle name="40% - Accent1 22 2 2 4 3" xfId="33512" xr:uid="{00000000-0005-0000-0000-000086170000}"/>
    <cellStyle name="40% - Accent1 22 2 2 5" xfId="2430" xr:uid="{00000000-0005-0000-0000-000087170000}"/>
    <cellStyle name="40% - Accent1 22 2 2 5 2" xfId="30087" xr:uid="{00000000-0005-0000-0000-000088170000}"/>
    <cellStyle name="40% - Accent1 22 2 2 5 3" xfId="33513" xr:uid="{00000000-0005-0000-0000-000089170000}"/>
    <cellStyle name="40% - Accent1 22 2 2 6" xfId="2431" xr:uid="{00000000-0005-0000-0000-00008A170000}"/>
    <cellStyle name="40% - Accent1 22 2 2 6 2" xfId="30088" xr:uid="{00000000-0005-0000-0000-00008B170000}"/>
    <cellStyle name="40% - Accent1 22 2 2 6 3" xfId="33514" xr:uid="{00000000-0005-0000-0000-00008C170000}"/>
    <cellStyle name="40% - Accent1 22 2 2 7" xfId="30079" xr:uid="{00000000-0005-0000-0000-00008D170000}"/>
    <cellStyle name="40% - Accent1 22 2 2 8" xfId="33505" xr:uid="{00000000-0005-0000-0000-00008E170000}"/>
    <cellStyle name="40% - Accent1 22 2 3" xfId="2432" xr:uid="{00000000-0005-0000-0000-00008F170000}"/>
    <cellStyle name="40% - Accent1 22 2 3 2" xfId="2433" xr:uid="{00000000-0005-0000-0000-000090170000}"/>
    <cellStyle name="40% - Accent1 22 2 3 2 2" xfId="2434" xr:uid="{00000000-0005-0000-0000-000091170000}"/>
    <cellStyle name="40% - Accent1 22 2 3 2 2 2" xfId="30091" xr:uid="{00000000-0005-0000-0000-000092170000}"/>
    <cellStyle name="40% - Accent1 22 2 3 2 2 3" xfId="33517" xr:uid="{00000000-0005-0000-0000-000093170000}"/>
    <cellStyle name="40% - Accent1 22 2 3 2 3" xfId="2435" xr:uid="{00000000-0005-0000-0000-000094170000}"/>
    <cellStyle name="40% - Accent1 22 2 3 2 3 2" xfId="30092" xr:uid="{00000000-0005-0000-0000-000095170000}"/>
    <cellStyle name="40% - Accent1 22 2 3 2 3 3" xfId="33518" xr:uid="{00000000-0005-0000-0000-000096170000}"/>
    <cellStyle name="40% - Accent1 22 2 3 2 4" xfId="30090" xr:uid="{00000000-0005-0000-0000-000097170000}"/>
    <cellStyle name="40% - Accent1 22 2 3 2 5" xfId="33516" xr:uid="{00000000-0005-0000-0000-000098170000}"/>
    <cellStyle name="40% - Accent1 22 2 3 3" xfId="2436" xr:uid="{00000000-0005-0000-0000-000099170000}"/>
    <cellStyle name="40% - Accent1 22 2 3 3 2" xfId="30093" xr:uid="{00000000-0005-0000-0000-00009A170000}"/>
    <cellStyle name="40% - Accent1 22 2 3 3 3" xfId="33519" xr:uid="{00000000-0005-0000-0000-00009B170000}"/>
    <cellStyle name="40% - Accent1 22 2 3 4" xfId="2437" xr:uid="{00000000-0005-0000-0000-00009C170000}"/>
    <cellStyle name="40% - Accent1 22 2 3 4 2" xfId="30094" xr:uid="{00000000-0005-0000-0000-00009D170000}"/>
    <cellStyle name="40% - Accent1 22 2 3 4 3" xfId="33520" xr:uid="{00000000-0005-0000-0000-00009E170000}"/>
    <cellStyle name="40% - Accent1 22 2 3 5" xfId="2438" xr:uid="{00000000-0005-0000-0000-00009F170000}"/>
    <cellStyle name="40% - Accent1 22 2 3 5 2" xfId="30095" xr:uid="{00000000-0005-0000-0000-0000A0170000}"/>
    <cellStyle name="40% - Accent1 22 2 3 5 3" xfId="33521" xr:uid="{00000000-0005-0000-0000-0000A1170000}"/>
    <cellStyle name="40% - Accent1 22 2 3 6" xfId="2439" xr:uid="{00000000-0005-0000-0000-0000A2170000}"/>
    <cellStyle name="40% - Accent1 22 2 3 6 2" xfId="30096" xr:uid="{00000000-0005-0000-0000-0000A3170000}"/>
    <cellStyle name="40% - Accent1 22 2 3 6 3" xfId="33522" xr:uid="{00000000-0005-0000-0000-0000A4170000}"/>
    <cellStyle name="40% - Accent1 22 2 3 7" xfId="30089" xr:uid="{00000000-0005-0000-0000-0000A5170000}"/>
    <cellStyle name="40% - Accent1 22 2 3 8" xfId="33515" xr:uid="{00000000-0005-0000-0000-0000A6170000}"/>
    <cellStyle name="40% - Accent1 22 2 4" xfId="2440" xr:uid="{00000000-0005-0000-0000-0000A7170000}"/>
    <cellStyle name="40% - Accent1 22 2 4 2" xfId="2441" xr:uid="{00000000-0005-0000-0000-0000A8170000}"/>
    <cellStyle name="40% - Accent1 22 2 4 2 2" xfId="30098" xr:uid="{00000000-0005-0000-0000-0000A9170000}"/>
    <cellStyle name="40% - Accent1 22 2 4 2 3" xfId="33524" xr:uid="{00000000-0005-0000-0000-0000AA170000}"/>
    <cellStyle name="40% - Accent1 22 2 4 3" xfId="2442" xr:uid="{00000000-0005-0000-0000-0000AB170000}"/>
    <cellStyle name="40% - Accent1 22 2 4 3 2" xfId="30099" xr:uid="{00000000-0005-0000-0000-0000AC170000}"/>
    <cellStyle name="40% - Accent1 22 2 4 3 3" xfId="33525" xr:uid="{00000000-0005-0000-0000-0000AD170000}"/>
    <cellStyle name="40% - Accent1 22 2 4 4" xfId="30097" xr:uid="{00000000-0005-0000-0000-0000AE170000}"/>
    <cellStyle name="40% - Accent1 22 2 4 5" xfId="33523" xr:uid="{00000000-0005-0000-0000-0000AF170000}"/>
    <cellStyle name="40% - Accent1 22 2 5" xfId="2443" xr:uid="{00000000-0005-0000-0000-0000B0170000}"/>
    <cellStyle name="40% - Accent1 22 2 5 2" xfId="30100" xr:uid="{00000000-0005-0000-0000-0000B1170000}"/>
    <cellStyle name="40% - Accent1 22 2 5 3" xfId="33526" xr:uid="{00000000-0005-0000-0000-0000B2170000}"/>
    <cellStyle name="40% - Accent1 22 2 6" xfId="2444" xr:uid="{00000000-0005-0000-0000-0000B3170000}"/>
    <cellStyle name="40% - Accent1 22 2 6 2" xfId="30101" xr:uid="{00000000-0005-0000-0000-0000B4170000}"/>
    <cellStyle name="40% - Accent1 22 2 6 3" xfId="33527" xr:uid="{00000000-0005-0000-0000-0000B5170000}"/>
    <cellStyle name="40% - Accent1 22 2 7" xfId="2445" xr:uid="{00000000-0005-0000-0000-0000B6170000}"/>
    <cellStyle name="40% - Accent1 22 2 7 2" xfId="30102" xr:uid="{00000000-0005-0000-0000-0000B7170000}"/>
    <cellStyle name="40% - Accent1 22 2 7 3" xfId="33528" xr:uid="{00000000-0005-0000-0000-0000B8170000}"/>
    <cellStyle name="40% - Accent1 22 2 8" xfId="2446" xr:uid="{00000000-0005-0000-0000-0000B9170000}"/>
    <cellStyle name="40% - Accent1 22 2 8 2" xfId="30103" xr:uid="{00000000-0005-0000-0000-0000BA170000}"/>
    <cellStyle name="40% - Accent1 22 2 8 3" xfId="33529" xr:uid="{00000000-0005-0000-0000-0000BB170000}"/>
    <cellStyle name="40% - Accent1 22 2 9" xfId="30078" xr:uid="{00000000-0005-0000-0000-0000BC170000}"/>
    <cellStyle name="40% - Accent1 22 3" xfId="2447" xr:uid="{00000000-0005-0000-0000-0000BD170000}"/>
    <cellStyle name="40% - Accent1 22 3 2" xfId="2448" xr:uid="{00000000-0005-0000-0000-0000BE170000}"/>
    <cellStyle name="40% - Accent1 22 3 2 2" xfId="2449" xr:uid="{00000000-0005-0000-0000-0000BF170000}"/>
    <cellStyle name="40% - Accent1 22 3 2 2 2" xfId="2450" xr:uid="{00000000-0005-0000-0000-0000C0170000}"/>
    <cellStyle name="40% - Accent1 22 3 2 2 2 2" xfId="30106" xr:uid="{00000000-0005-0000-0000-0000C1170000}"/>
    <cellStyle name="40% - Accent1 22 3 2 2 2 3" xfId="33532" xr:uid="{00000000-0005-0000-0000-0000C2170000}"/>
    <cellStyle name="40% - Accent1 22 3 2 2 3" xfId="2451" xr:uid="{00000000-0005-0000-0000-0000C3170000}"/>
    <cellStyle name="40% - Accent1 22 3 2 2 3 2" xfId="30107" xr:uid="{00000000-0005-0000-0000-0000C4170000}"/>
    <cellStyle name="40% - Accent1 22 3 2 2 3 3" xfId="33533" xr:uid="{00000000-0005-0000-0000-0000C5170000}"/>
    <cellStyle name="40% - Accent1 22 3 2 2 4" xfId="30105" xr:uid="{00000000-0005-0000-0000-0000C6170000}"/>
    <cellStyle name="40% - Accent1 22 3 2 2 5" xfId="33531" xr:uid="{00000000-0005-0000-0000-0000C7170000}"/>
    <cellStyle name="40% - Accent1 22 3 2 3" xfId="2452" xr:uid="{00000000-0005-0000-0000-0000C8170000}"/>
    <cellStyle name="40% - Accent1 22 3 2 3 2" xfId="30108" xr:uid="{00000000-0005-0000-0000-0000C9170000}"/>
    <cellStyle name="40% - Accent1 22 3 2 3 3" xfId="33534" xr:uid="{00000000-0005-0000-0000-0000CA170000}"/>
    <cellStyle name="40% - Accent1 22 3 2 4" xfId="2453" xr:uid="{00000000-0005-0000-0000-0000CB170000}"/>
    <cellStyle name="40% - Accent1 22 3 2 4 2" xfId="30109" xr:uid="{00000000-0005-0000-0000-0000CC170000}"/>
    <cellStyle name="40% - Accent1 22 3 2 4 3" xfId="33535" xr:uid="{00000000-0005-0000-0000-0000CD170000}"/>
    <cellStyle name="40% - Accent1 22 3 2 5" xfId="30104" xr:uid="{00000000-0005-0000-0000-0000CE170000}"/>
    <cellStyle name="40% - Accent1 22 3 2 6" xfId="33530" xr:uid="{00000000-0005-0000-0000-0000CF170000}"/>
    <cellStyle name="40% - Accent1 22 3 3" xfId="2454" xr:uid="{00000000-0005-0000-0000-0000D0170000}"/>
    <cellStyle name="40% - Accent1 22 3 3 2" xfId="2455" xr:uid="{00000000-0005-0000-0000-0000D1170000}"/>
    <cellStyle name="40% - Accent1 22 3 3 2 2" xfId="2456" xr:uid="{00000000-0005-0000-0000-0000D2170000}"/>
    <cellStyle name="40% - Accent1 22 3 3 2 2 2" xfId="30112" xr:uid="{00000000-0005-0000-0000-0000D3170000}"/>
    <cellStyle name="40% - Accent1 22 3 3 2 2 3" xfId="33538" xr:uid="{00000000-0005-0000-0000-0000D4170000}"/>
    <cellStyle name="40% - Accent1 22 3 3 2 3" xfId="2457" xr:uid="{00000000-0005-0000-0000-0000D5170000}"/>
    <cellStyle name="40% - Accent1 22 3 3 2 3 2" xfId="30113" xr:uid="{00000000-0005-0000-0000-0000D6170000}"/>
    <cellStyle name="40% - Accent1 22 3 3 2 3 3" xfId="33539" xr:uid="{00000000-0005-0000-0000-0000D7170000}"/>
    <cellStyle name="40% - Accent1 22 3 3 2 4" xfId="30111" xr:uid="{00000000-0005-0000-0000-0000D8170000}"/>
    <cellStyle name="40% - Accent1 22 3 3 2 5" xfId="33537" xr:uid="{00000000-0005-0000-0000-0000D9170000}"/>
    <cellStyle name="40% - Accent1 22 3 3 3" xfId="2458" xr:uid="{00000000-0005-0000-0000-0000DA170000}"/>
    <cellStyle name="40% - Accent1 22 3 3 3 2" xfId="30114" xr:uid="{00000000-0005-0000-0000-0000DB170000}"/>
    <cellStyle name="40% - Accent1 22 3 3 3 3" xfId="33540" xr:uid="{00000000-0005-0000-0000-0000DC170000}"/>
    <cellStyle name="40% - Accent1 22 3 3 4" xfId="2459" xr:uid="{00000000-0005-0000-0000-0000DD170000}"/>
    <cellStyle name="40% - Accent1 22 3 3 4 2" xfId="30115" xr:uid="{00000000-0005-0000-0000-0000DE170000}"/>
    <cellStyle name="40% - Accent1 22 3 3 4 3" xfId="33541" xr:uid="{00000000-0005-0000-0000-0000DF170000}"/>
    <cellStyle name="40% - Accent1 22 3 3 5" xfId="30110" xr:uid="{00000000-0005-0000-0000-0000E0170000}"/>
    <cellStyle name="40% - Accent1 22 3 3 6" xfId="33536" xr:uid="{00000000-0005-0000-0000-0000E1170000}"/>
    <cellStyle name="40% - Accent1 22 3 4" xfId="2460" xr:uid="{00000000-0005-0000-0000-0000E2170000}"/>
    <cellStyle name="40% - Accent1 22 3 4 2" xfId="2461" xr:uid="{00000000-0005-0000-0000-0000E3170000}"/>
    <cellStyle name="40% - Accent1 22 3 4 2 2" xfId="30117" xr:uid="{00000000-0005-0000-0000-0000E4170000}"/>
    <cellStyle name="40% - Accent1 22 3 4 2 3" xfId="33543" xr:uid="{00000000-0005-0000-0000-0000E5170000}"/>
    <cellStyle name="40% - Accent1 22 3 4 3" xfId="2462" xr:uid="{00000000-0005-0000-0000-0000E6170000}"/>
    <cellStyle name="40% - Accent1 22 3 4 3 2" xfId="30118" xr:uid="{00000000-0005-0000-0000-0000E7170000}"/>
    <cellStyle name="40% - Accent1 22 3 4 3 3" xfId="33544" xr:uid="{00000000-0005-0000-0000-0000E8170000}"/>
    <cellStyle name="40% - Accent1 22 3 4 4" xfId="30116" xr:uid="{00000000-0005-0000-0000-0000E9170000}"/>
    <cellStyle name="40% - Accent1 22 3 4 5" xfId="33542" xr:uid="{00000000-0005-0000-0000-0000EA170000}"/>
    <cellStyle name="40% - Accent1 22 4" xfId="2463" xr:uid="{00000000-0005-0000-0000-0000EB170000}"/>
    <cellStyle name="40% - Accent1 22 4 10" xfId="33545" xr:uid="{00000000-0005-0000-0000-0000EC170000}"/>
    <cellStyle name="40% - Accent1 22 4 2" xfId="2464" xr:uid="{00000000-0005-0000-0000-0000ED170000}"/>
    <cellStyle name="40% - Accent1 22 4 2 2" xfId="2465" xr:uid="{00000000-0005-0000-0000-0000EE170000}"/>
    <cellStyle name="40% - Accent1 22 4 2 2 2" xfId="2466" xr:uid="{00000000-0005-0000-0000-0000EF170000}"/>
    <cellStyle name="40% - Accent1 22 4 2 2 2 2" xfId="30122" xr:uid="{00000000-0005-0000-0000-0000F0170000}"/>
    <cellStyle name="40% - Accent1 22 4 2 2 2 3" xfId="33548" xr:uid="{00000000-0005-0000-0000-0000F1170000}"/>
    <cellStyle name="40% - Accent1 22 4 2 2 3" xfId="2467" xr:uid="{00000000-0005-0000-0000-0000F2170000}"/>
    <cellStyle name="40% - Accent1 22 4 2 2 3 2" xfId="30123" xr:uid="{00000000-0005-0000-0000-0000F3170000}"/>
    <cellStyle name="40% - Accent1 22 4 2 2 3 3" xfId="33549" xr:uid="{00000000-0005-0000-0000-0000F4170000}"/>
    <cellStyle name="40% - Accent1 22 4 2 2 4" xfId="30121" xr:uid="{00000000-0005-0000-0000-0000F5170000}"/>
    <cellStyle name="40% - Accent1 22 4 2 2 5" xfId="33547" xr:uid="{00000000-0005-0000-0000-0000F6170000}"/>
    <cellStyle name="40% - Accent1 22 4 2 3" xfId="2468" xr:uid="{00000000-0005-0000-0000-0000F7170000}"/>
    <cellStyle name="40% - Accent1 22 4 2 3 2" xfId="30124" xr:uid="{00000000-0005-0000-0000-0000F8170000}"/>
    <cellStyle name="40% - Accent1 22 4 2 3 3" xfId="33550" xr:uid="{00000000-0005-0000-0000-0000F9170000}"/>
    <cellStyle name="40% - Accent1 22 4 2 4" xfId="2469" xr:uid="{00000000-0005-0000-0000-0000FA170000}"/>
    <cellStyle name="40% - Accent1 22 4 2 4 2" xfId="30125" xr:uid="{00000000-0005-0000-0000-0000FB170000}"/>
    <cellStyle name="40% - Accent1 22 4 2 4 3" xfId="33551" xr:uid="{00000000-0005-0000-0000-0000FC170000}"/>
    <cellStyle name="40% - Accent1 22 4 2 5" xfId="2470" xr:uid="{00000000-0005-0000-0000-0000FD170000}"/>
    <cellStyle name="40% - Accent1 22 4 2 5 2" xfId="30126" xr:uid="{00000000-0005-0000-0000-0000FE170000}"/>
    <cellStyle name="40% - Accent1 22 4 2 5 3" xfId="33552" xr:uid="{00000000-0005-0000-0000-0000FF170000}"/>
    <cellStyle name="40% - Accent1 22 4 2 6" xfId="2471" xr:uid="{00000000-0005-0000-0000-000000180000}"/>
    <cellStyle name="40% - Accent1 22 4 2 6 2" xfId="30127" xr:uid="{00000000-0005-0000-0000-000001180000}"/>
    <cellStyle name="40% - Accent1 22 4 2 6 3" xfId="33553" xr:uid="{00000000-0005-0000-0000-000002180000}"/>
    <cellStyle name="40% - Accent1 22 4 2 7" xfId="30120" xr:uid="{00000000-0005-0000-0000-000003180000}"/>
    <cellStyle name="40% - Accent1 22 4 2 8" xfId="33546" xr:uid="{00000000-0005-0000-0000-000004180000}"/>
    <cellStyle name="40% - Accent1 22 4 3" xfId="2472" xr:uid="{00000000-0005-0000-0000-000005180000}"/>
    <cellStyle name="40% - Accent1 22 4 3 2" xfId="2473" xr:uid="{00000000-0005-0000-0000-000006180000}"/>
    <cellStyle name="40% - Accent1 22 4 3 2 2" xfId="2474" xr:uid="{00000000-0005-0000-0000-000007180000}"/>
    <cellStyle name="40% - Accent1 22 4 3 2 2 2" xfId="30130" xr:uid="{00000000-0005-0000-0000-000008180000}"/>
    <cellStyle name="40% - Accent1 22 4 3 2 2 3" xfId="33556" xr:uid="{00000000-0005-0000-0000-000009180000}"/>
    <cellStyle name="40% - Accent1 22 4 3 2 3" xfId="2475" xr:uid="{00000000-0005-0000-0000-00000A180000}"/>
    <cellStyle name="40% - Accent1 22 4 3 2 3 2" xfId="30131" xr:uid="{00000000-0005-0000-0000-00000B180000}"/>
    <cellStyle name="40% - Accent1 22 4 3 2 3 3" xfId="33557" xr:uid="{00000000-0005-0000-0000-00000C180000}"/>
    <cellStyle name="40% - Accent1 22 4 3 2 4" xfId="30129" xr:uid="{00000000-0005-0000-0000-00000D180000}"/>
    <cellStyle name="40% - Accent1 22 4 3 2 5" xfId="33555" xr:uid="{00000000-0005-0000-0000-00000E180000}"/>
    <cellStyle name="40% - Accent1 22 4 3 3" xfId="2476" xr:uid="{00000000-0005-0000-0000-00000F180000}"/>
    <cellStyle name="40% - Accent1 22 4 3 3 2" xfId="30132" xr:uid="{00000000-0005-0000-0000-000010180000}"/>
    <cellStyle name="40% - Accent1 22 4 3 3 3" xfId="33558" xr:uid="{00000000-0005-0000-0000-000011180000}"/>
    <cellStyle name="40% - Accent1 22 4 3 4" xfId="2477" xr:uid="{00000000-0005-0000-0000-000012180000}"/>
    <cellStyle name="40% - Accent1 22 4 3 4 2" xfId="30133" xr:uid="{00000000-0005-0000-0000-000013180000}"/>
    <cellStyle name="40% - Accent1 22 4 3 4 3" xfId="33559" xr:uid="{00000000-0005-0000-0000-000014180000}"/>
    <cellStyle name="40% - Accent1 22 4 3 5" xfId="30128" xr:uid="{00000000-0005-0000-0000-000015180000}"/>
    <cellStyle name="40% - Accent1 22 4 3 6" xfId="33554" xr:uid="{00000000-0005-0000-0000-000016180000}"/>
    <cellStyle name="40% - Accent1 22 4 4" xfId="2478" xr:uid="{00000000-0005-0000-0000-000017180000}"/>
    <cellStyle name="40% - Accent1 22 4 4 2" xfId="2479" xr:uid="{00000000-0005-0000-0000-000018180000}"/>
    <cellStyle name="40% - Accent1 22 4 4 2 2" xfId="30135" xr:uid="{00000000-0005-0000-0000-000019180000}"/>
    <cellStyle name="40% - Accent1 22 4 4 2 3" xfId="33561" xr:uid="{00000000-0005-0000-0000-00001A180000}"/>
    <cellStyle name="40% - Accent1 22 4 4 3" xfId="2480" xr:uid="{00000000-0005-0000-0000-00001B180000}"/>
    <cellStyle name="40% - Accent1 22 4 4 3 2" xfId="30136" xr:uid="{00000000-0005-0000-0000-00001C180000}"/>
    <cellStyle name="40% - Accent1 22 4 4 3 3" xfId="33562" xr:uid="{00000000-0005-0000-0000-00001D180000}"/>
    <cellStyle name="40% - Accent1 22 4 4 4" xfId="30134" xr:uid="{00000000-0005-0000-0000-00001E180000}"/>
    <cellStyle name="40% - Accent1 22 4 4 5" xfId="33560" xr:uid="{00000000-0005-0000-0000-00001F180000}"/>
    <cellStyle name="40% - Accent1 22 4 5" xfId="2481" xr:uid="{00000000-0005-0000-0000-000020180000}"/>
    <cellStyle name="40% - Accent1 22 4 5 2" xfId="30137" xr:uid="{00000000-0005-0000-0000-000021180000}"/>
    <cellStyle name="40% - Accent1 22 4 5 3" xfId="33563" xr:uid="{00000000-0005-0000-0000-000022180000}"/>
    <cellStyle name="40% - Accent1 22 4 6" xfId="2482" xr:uid="{00000000-0005-0000-0000-000023180000}"/>
    <cellStyle name="40% - Accent1 22 4 6 2" xfId="30138" xr:uid="{00000000-0005-0000-0000-000024180000}"/>
    <cellStyle name="40% - Accent1 22 4 6 3" xfId="33564" xr:uid="{00000000-0005-0000-0000-000025180000}"/>
    <cellStyle name="40% - Accent1 22 4 7" xfId="2483" xr:uid="{00000000-0005-0000-0000-000026180000}"/>
    <cellStyle name="40% - Accent1 22 4 7 2" xfId="30139" xr:uid="{00000000-0005-0000-0000-000027180000}"/>
    <cellStyle name="40% - Accent1 22 4 7 3" xfId="33565" xr:uid="{00000000-0005-0000-0000-000028180000}"/>
    <cellStyle name="40% - Accent1 22 4 8" xfId="2484" xr:uid="{00000000-0005-0000-0000-000029180000}"/>
    <cellStyle name="40% - Accent1 22 4 8 2" xfId="30140" xr:uid="{00000000-0005-0000-0000-00002A180000}"/>
    <cellStyle name="40% - Accent1 22 4 8 3" xfId="33566" xr:uid="{00000000-0005-0000-0000-00002B180000}"/>
    <cellStyle name="40% - Accent1 22 4 9" xfId="30119" xr:uid="{00000000-0005-0000-0000-00002C180000}"/>
    <cellStyle name="40% - Accent1 22 5" xfId="2485" xr:uid="{00000000-0005-0000-0000-00002D180000}"/>
    <cellStyle name="40% - Accent1 22 5 10" xfId="33567" xr:uid="{00000000-0005-0000-0000-00002E180000}"/>
    <cellStyle name="40% - Accent1 22 5 2" xfId="2486" xr:uid="{00000000-0005-0000-0000-00002F180000}"/>
    <cellStyle name="40% - Accent1 22 5 2 2" xfId="2487" xr:uid="{00000000-0005-0000-0000-000030180000}"/>
    <cellStyle name="40% - Accent1 22 5 2 2 2" xfId="2488" xr:uid="{00000000-0005-0000-0000-000031180000}"/>
    <cellStyle name="40% - Accent1 22 5 2 2 2 2" xfId="30144" xr:uid="{00000000-0005-0000-0000-000032180000}"/>
    <cellStyle name="40% - Accent1 22 5 2 2 2 3" xfId="33570" xr:uid="{00000000-0005-0000-0000-000033180000}"/>
    <cellStyle name="40% - Accent1 22 5 2 2 3" xfId="2489" xr:uid="{00000000-0005-0000-0000-000034180000}"/>
    <cellStyle name="40% - Accent1 22 5 2 2 3 2" xfId="30145" xr:uid="{00000000-0005-0000-0000-000035180000}"/>
    <cellStyle name="40% - Accent1 22 5 2 2 3 3" xfId="33571" xr:uid="{00000000-0005-0000-0000-000036180000}"/>
    <cellStyle name="40% - Accent1 22 5 2 2 4" xfId="30143" xr:uid="{00000000-0005-0000-0000-000037180000}"/>
    <cellStyle name="40% - Accent1 22 5 2 2 5" xfId="33569" xr:uid="{00000000-0005-0000-0000-000038180000}"/>
    <cellStyle name="40% - Accent1 22 5 2 3" xfId="2490" xr:uid="{00000000-0005-0000-0000-000039180000}"/>
    <cellStyle name="40% - Accent1 22 5 2 3 2" xfId="30146" xr:uid="{00000000-0005-0000-0000-00003A180000}"/>
    <cellStyle name="40% - Accent1 22 5 2 3 3" xfId="33572" xr:uid="{00000000-0005-0000-0000-00003B180000}"/>
    <cellStyle name="40% - Accent1 22 5 2 4" xfId="2491" xr:uid="{00000000-0005-0000-0000-00003C180000}"/>
    <cellStyle name="40% - Accent1 22 5 2 4 2" xfId="30147" xr:uid="{00000000-0005-0000-0000-00003D180000}"/>
    <cellStyle name="40% - Accent1 22 5 2 4 3" xfId="33573" xr:uid="{00000000-0005-0000-0000-00003E180000}"/>
    <cellStyle name="40% - Accent1 22 5 2 5" xfId="30142" xr:uid="{00000000-0005-0000-0000-00003F180000}"/>
    <cellStyle name="40% - Accent1 22 5 2 6" xfId="33568" xr:uid="{00000000-0005-0000-0000-000040180000}"/>
    <cellStyle name="40% - Accent1 22 5 3" xfId="2492" xr:uid="{00000000-0005-0000-0000-000041180000}"/>
    <cellStyle name="40% - Accent1 22 5 3 2" xfId="2493" xr:uid="{00000000-0005-0000-0000-000042180000}"/>
    <cellStyle name="40% - Accent1 22 5 3 2 2" xfId="2494" xr:uid="{00000000-0005-0000-0000-000043180000}"/>
    <cellStyle name="40% - Accent1 22 5 3 2 2 2" xfId="30150" xr:uid="{00000000-0005-0000-0000-000044180000}"/>
    <cellStyle name="40% - Accent1 22 5 3 2 2 3" xfId="33576" xr:uid="{00000000-0005-0000-0000-000045180000}"/>
    <cellStyle name="40% - Accent1 22 5 3 2 3" xfId="2495" xr:uid="{00000000-0005-0000-0000-000046180000}"/>
    <cellStyle name="40% - Accent1 22 5 3 2 3 2" xfId="30151" xr:uid="{00000000-0005-0000-0000-000047180000}"/>
    <cellStyle name="40% - Accent1 22 5 3 2 3 3" xfId="33577" xr:uid="{00000000-0005-0000-0000-000048180000}"/>
    <cellStyle name="40% - Accent1 22 5 3 2 4" xfId="30149" xr:uid="{00000000-0005-0000-0000-000049180000}"/>
    <cellStyle name="40% - Accent1 22 5 3 2 5" xfId="33575" xr:uid="{00000000-0005-0000-0000-00004A180000}"/>
    <cellStyle name="40% - Accent1 22 5 3 3" xfId="2496" xr:uid="{00000000-0005-0000-0000-00004B180000}"/>
    <cellStyle name="40% - Accent1 22 5 3 3 2" xfId="30152" xr:uid="{00000000-0005-0000-0000-00004C180000}"/>
    <cellStyle name="40% - Accent1 22 5 3 3 3" xfId="33578" xr:uid="{00000000-0005-0000-0000-00004D180000}"/>
    <cellStyle name="40% - Accent1 22 5 3 4" xfId="2497" xr:uid="{00000000-0005-0000-0000-00004E180000}"/>
    <cellStyle name="40% - Accent1 22 5 3 4 2" xfId="30153" xr:uid="{00000000-0005-0000-0000-00004F180000}"/>
    <cellStyle name="40% - Accent1 22 5 3 4 3" xfId="33579" xr:uid="{00000000-0005-0000-0000-000050180000}"/>
    <cellStyle name="40% - Accent1 22 5 3 5" xfId="30148" xr:uid="{00000000-0005-0000-0000-000051180000}"/>
    <cellStyle name="40% - Accent1 22 5 3 6" xfId="33574" xr:uid="{00000000-0005-0000-0000-000052180000}"/>
    <cellStyle name="40% - Accent1 22 5 4" xfId="2498" xr:uid="{00000000-0005-0000-0000-000053180000}"/>
    <cellStyle name="40% - Accent1 22 5 4 2" xfId="2499" xr:uid="{00000000-0005-0000-0000-000054180000}"/>
    <cellStyle name="40% - Accent1 22 5 4 2 2" xfId="30155" xr:uid="{00000000-0005-0000-0000-000055180000}"/>
    <cellStyle name="40% - Accent1 22 5 4 2 3" xfId="33581" xr:uid="{00000000-0005-0000-0000-000056180000}"/>
    <cellStyle name="40% - Accent1 22 5 4 3" xfId="2500" xr:uid="{00000000-0005-0000-0000-000057180000}"/>
    <cellStyle name="40% - Accent1 22 5 4 3 2" xfId="30156" xr:uid="{00000000-0005-0000-0000-000058180000}"/>
    <cellStyle name="40% - Accent1 22 5 4 3 3" xfId="33582" xr:uid="{00000000-0005-0000-0000-000059180000}"/>
    <cellStyle name="40% - Accent1 22 5 4 4" xfId="30154" xr:uid="{00000000-0005-0000-0000-00005A180000}"/>
    <cellStyle name="40% - Accent1 22 5 4 5" xfId="33580" xr:uid="{00000000-0005-0000-0000-00005B180000}"/>
    <cellStyle name="40% - Accent1 22 5 5" xfId="2501" xr:uid="{00000000-0005-0000-0000-00005C180000}"/>
    <cellStyle name="40% - Accent1 22 5 5 2" xfId="30157" xr:uid="{00000000-0005-0000-0000-00005D180000}"/>
    <cellStyle name="40% - Accent1 22 5 5 3" xfId="33583" xr:uid="{00000000-0005-0000-0000-00005E180000}"/>
    <cellStyle name="40% - Accent1 22 5 6" xfId="2502" xr:uid="{00000000-0005-0000-0000-00005F180000}"/>
    <cellStyle name="40% - Accent1 22 5 6 2" xfId="30158" xr:uid="{00000000-0005-0000-0000-000060180000}"/>
    <cellStyle name="40% - Accent1 22 5 6 3" xfId="33584" xr:uid="{00000000-0005-0000-0000-000061180000}"/>
    <cellStyle name="40% - Accent1 22 5 7" xfId="2503" xr:uid="{00000000-0005-0000-0000-000062180000}"/>
    <cellStyle name="40% - Accent1 22 5 7 2" xfId="30159" xr:uid="{00000000-0005-0000-0000-000063180000}"/>
    <cellStyle name="40% - Accent1 22 5 7 3" xfId="33585" xr:uid="{00000000-0005-0000-0000-000064180000}"/>
    <cellStyle name="40% - Accent1 22 5 8" xfId="2504" xr:uid="{00000000-0005-0000-0000-000065180000}"/>
    <cellStyle name="40% - Accent1 22 5 8 2" xfId="30160" xr:uid="{00000000-0005-0000-0000-000066180000}"/>
    <cellStyle name="40% - Accent1 22 5 8 3" xfId="33586" xr:uid="{00000000-0005-0000-0000-000067180000}"/>
    <cellStyle name="40% - Accent1 22 5 9" xfId="30141" xr:uid="{00000000-0005-0000-0000-000068180000}"/>
    <cellStyle name="40% - Accent1 22 6" xfId="2505" xr:uid="{00000000-0005-0000-0000-000069180000}"/>
    <cellStyle name="40% - Accent1 22 6 2" xfId="2506" xr:uid="{00000000-0005-0000-0000-00006A180000}"/>
    <cellStyle name="40% - Accent1 22 6 2 2" xfId="2507" xr:uid="{00000000-0005-0000-0000-00006B180000}"/>
    <cellStyle name="40% - Accent1 22 6 2 2 2" xfId="2508" xr:uid="{00000000-0005-0000-0000-00006C180000}"/>
    <cellStyle name="40% - Accent1 22 6 2 2 2 2" xfId="30164" xr:uid="{00000000-0005-0000-0000-00006D180000}"/>
    <cellStyle name="40% - Accent1 22 6 2 2 2 3" xfId="33590" xr:uid="{00000000-0005-0000-0000-00006E180000}"/>
    <cellStyle name="40% - Accent1 22 6 2 2 3" xfId="2509" xr:uid="{00000000-0005-0000-0000-00006F180000}"/>
    <cellStyle name="40% - Accent1 22 6 2 2 3 2" xfId="30165" xr:uid="{00000000-0005-0000-0000-000070180000}"/>
    <cellStyle name="40% - Accent1 22 6 2 2 3 3" xfId="33591" xr:uid="{00000000-0005-0000-0000-000071180000}"/>
    <cellStyle name="40% - Accent1 22 6 2 2 4" xfId="30163" xr:uid="{00000000-0005-0000-0000-000072180000}"/>
    <cellStyle name="40% - Accent1 22 6 2 2 5" xfId="33589" xr:uid="{00000000-0005-0000-0000-000073180000}"/>
    <cellStyle name="40% - Accent1 22 6 2 3" xfId="2510" xr:uid="{00000000-0005-0000-0000-000074180000}"/>
    <cellStyle name="40% - Accent1 22 6 2 3 2" xfId="30166" xr:uid="{00000000-0005-0000-0000-000075180000}"/>
    <cellStyle name="40% - Accent1 22 6 2 3 3" xfId="33592" xr:uid="{00000000-0005-0000-0000-000076180000}"/>
    <cellStyle name="40% - Accent1 22 6 2 4" xfId="2511" xr:uid="{00000000-0005-0000-0000-000077180000}"/>
    <cellStyle name="40% - Accent1 22 6 2 4 2" xfId="30167" xr:uid="{00000000-0005-0000-0000-000078180000}"/>
    <cellStyle name="40% - Accent1 22 6 2 4 3" xfId="33593" xr:uid="{00000000-0005-0000-0000-000079180000}"/>
    <cellStyle name="40% - Accent1 22 6 2 5" xfId="30162" xr:uid="{00000000-0005-0000-0000-00007A180000}"/>
    <cellStyle name="40% - Accent1 22 6 2 6" xfId="33588" xr:uid="{00000000-0005-0000-0000-00007B180000}"/>
    <cellStyle name="40% - Accent1 22 6 3" xfId="2512" xr:uid="{00000000-0005-0000-0000-00007C180000}"/>
    <cellStyle name="40% - Accent1 22 6 3 2" xfId="2513" xr:uid="{00000000-0005-0000-0000-00007D180000}"/>
    <cellStyle name="40% - Accent1 22 6 3 2 2" xfId="30169" xr:uid="{00000000-0005-0000-0000-00007E180000}"/>
    <cellStyle name="40% - Accent1 22 6 3 2 3" xfId="33595" xr:uid="{00000000-0005-0000-0000-00007F180000}"/>
    <cellStyle name="40% - Accent1 22 6 3 3" xfId="2514" xr:uid="{00000000-0005-0000-0000-000080180000}"/>
    <cellStyle name="40% - Accent1 22 6 3 3 2" xfId="30170" xr:uid="{00000000-0005-0000-0000-000081180000}"/>
    <cellStyle name="40% - Accent1 22 6 3 3 3" xfId="33596" xr:uid="{00000000-0005-0000-0000-000082180000}"/>
    <cellStyle name="40% - Accent1 22 6 3 4" xfId="30168" xr:uid="{00000000-0005-0000-0000-000083180000}"/>
    <cellStyle name="40% - Accent1 22 6 3 5" xfId="33594" xr:uid="{00000000-0005-0000-0000-000084180000}"/>
    <cellStyle name="40% - Accent1 22 6 4" xfId="2515" xr:uid="{00000000-0005-0000-0000-000085180000}"/>
    <cellStyle name="40% - Accent1 22 6 4 2" xfId="30171" xr:uid="{00000000-0005-0000-0000-000086180000}"/>
    <cellStyle name="40% - Accent1 22 6 4 3" xfId="33597" xr:uid="{00000000-0005-0000-0000-000087180000}"/>
    <cellStyle name="40% - Accent1 22 6 5" xfId="2516" xr:uid="{00000000-0005-0000-0000-000088180000}"/>
    <cellStyle name="40% - Accent1 22 6 5 2" xfId="30172" xr:uid="{00000000-0005-0000-0000-000089180000}"/>
    <cellStyle name="40% - Accent1 22 6 5 3" xfId="33598" xr:uid="{00000000-0005-0000-0000-00008A180000}"/>
    <cellStyle name="40% - Accent1 22 6 6" xfId="2517" xr:uid="{00000000-0005-0000-0000-00008B180000}"/>
    <cellStyle name="40% - Accent1 22 6 6 2" xfId="30173" xr:uid="{00000000-0005-0000-0000-00008C180000}"/>
    <cellStyle name="40% - Accent1 22 6 6 3" xfId="33599" xr:uid="{00000000-0005-0000-0000-00008D180000}"/>
    <cellStyle name="40% - Accent1 22 6 7" xfId="30161" xr:uid="{00000000-0005-0000-0000-00008E180000}"/>
    <cellStyle name="40% - Accent1 22 6 8" xfId="33587" xr:uid="{00000000-0005-0000-0000-00008F180000}"/>
    <cellStyle name="40% - Accent1 22 7" xfId="2518" xr:uid="{00000000-0005-0000-0000-000090180000}"/>
    <cellStyle name="40% - Accent1 22 7 2" xfId="2519" xr:uid="{00000000-0005-0000-0000-000091180000}"/>
    <cellStyle name="40% - Accent1 22 7 2 2" xfId="2520" xr:uid="{00000000-0005-0000-0000-000092180000}"/>
    <cellStyle name="40% - Accent1 22 7 2 2 2" xfId="30176" xr:uid="{00000000-0005-0000-0000-000093180000}"/>
    <cellStyle name="40% - Accent1 22 7 2 2 3" xfId="33602" xr:uid="{00000000-0005-0000-0000-000094180000}"/>
    <cellStyle name="40% - Accent1 22 7 2 3" xfId="2521" xr:uid="{00000000-0005-0000-0000-000095180000}"/>
    <cellStyle name="40% - Accent1 22 7 2 3 2" xfId="30177" xr:uid="{00000000-0005-0000-0000-000096180000}"/>
    <cellStyle name="40% - Accent1 22 7 2 3 3" xfId="33603" xr:uid="{00000000-0005-0000-0000-000097180000}"/>
    <cellStyle name="40% - Accent1 22 7 2 4" xfId="30175" xr:uid="{00000000-0005-0000-0000-000098180000}"/>
    <cellStyle name="40% - Accent1 22 7 2 5" xfId="33601" xr:uid="{00000000-0005-0000-0000-000099180000}"/>
    <cellStyle name="40% - Accent1 22 7 3" xfId="2522" xr:uid="{00000000-0005-0000-0000-00009A180000}"/>
    <cellStyle name="40% - Accent1 22 7 3 2" xfId="30178" xr:uid="{00000000-0005-0000-0000-00009B180000}"/>
    <cellStyle name="40% - Accent1 22 7 3 3" xfId="33604" xr:uid="{00000000-0005-0000-0000-00009C180000}"/>
    <cellStyle name="40% - Accent1 22 7 4" xfId="2523" xr:uid="{00000000-0005-0000-0000-00009D180000}"/>
    <cellStyle name="40% - Accent1 22 7 4 2" xfId="30179" xr:uid="{00000000-0005-0000-0000-00009E180000}"/>
    <cellStyle name="40% - Accent1 22 7 4 3" xfId="33605" xr:uid="{00000000-0005-0000-0000-00009F180000}"/>
    <cellStyle name="40% - Accent1 22 7 5" xfId="30174" xr:uid="{00000000-0005-0000-0000-0000A0180000}"/>
    <cellStyle name="40% - Accent1 22 7 6" xfId="33600" xr:uid="{00000000-0005-0000-0000-0000A1180000}"/>
    <cellStyle name="40% - Accent1 22 8" xfId="2524" xr:uid="{00000000-0005-0000-0000-0000A2180000}"/>
    <cellStyle name="40% - Accent1 22 8 2" xfId="2525" xr:uid="{00000000-0005-0000-0000-0000A3180000}"/>
    <cellStyle name="40% - Accent1 22 8 2 2" xfId="2526" xr:uid="{00000000-0005-0000-0000-0000A4180000}"/>
    <cellStyle name="40% - Accent1 22 8 2 2 2" xfId="30182" xr:uid="{00000000-0005-0000-0000-0000A5180000}"/>
    <cellStyle name="40% - Accent1 22 8 2 2 3" xfId="33608" xr:uid="{00000000-0005-0000-0000-0000A6180000}"/>
    <cellStyle name="40% - Accent1 22 8 2 3" xfId="2527" xr:uid="{00000000-0005-0000-0000-0000A7180000}"/>
    <cellStyle name="40% - Accent1 22 8 2 3 2" xfId="30183" xr:uid="{00000000-0005-0000-0000-0000A8180000}"/>
    <cellStyle name="40% - Accent1 22 8 2 3 3" xfId="33609" xr:uid="{00000000-0005-0000-0000-0000A9180000}"/>
    <cellStyle name="40% - Accent1 22 8 2 4" xfId="30181" xr:uid="{00000000-0005-0000-0000-0000AA180000}"/>
    <cellStyle name="40% - Accent1 22 8 2 5" xfId="33607" xr:uid="{00000000-0005-0000-0000-0000AB180000}"/>
    <cellStyle name="40% - Accent1 22 8 3" xfId="2528" xr:uid="{00000000-0005-0000-0000-0000AC180000}"/>
    <cellStyle name="40% - Accent1 22 8 3 2" xfId="30184" xr:uid="{00000000-0005-0000-0000-0000AD180000}"/>
    <cellStyle name="40% - Accent1 22 8 3 3" xfId="33610" xr:uid="{00000000-0005-0000-0000-0000AE180000}"/>
    <cellStyle name="40% - Accent1 22 8 4" xfId="2529" xr:uid="{00000000-0005-0000-0000-0000AF180000}"/>
    <cellStyle name="40% - Accent1 22 8 4 2" xfId="30185" xr:uid="{00000000-0005-0000-0000-0000B0180000}"/>
    <cellStyle name="40% - Accent1 22 8 4 3" xfId="33611" xr:uid="{00000000-0005-0000-0000-0000B1180000}"/>
    <cellStyle name="40% - Accent1 22 8 5" xfId="30180" xr:uid="{00000000-0005-0000-0000-0000B2180000}"/>
    <cellStyle name="40% - Accent1 22 8 6" xfId="33606" xr:uid="{00000000-0005-0000-0000-0000B3180000}"/>
    <cellStyle name="40% - Accent1 22 9" xfId="2530" xr:uid="{00000000-0005-0000-0000-0000B4180000}"/>
    <cellStyle name="40% - Accent1 22 9 2" xfId="2531" xr:uid="{00000000-0005-0000-0000-0000B5180000}"/>
    <cellStyle name="40% - Accent1 22 9 2 2" xfId="30187" xr:uid="{00000000-0005-0000-0000-0000B6180000}"/>
    <cellStyle name="40% - Accent1 22 9 2 3" xfId="33613" xr:uid="{00000000-0005-0000-0000-0000B7180000}"/>
    <cellStyle name="40% - Accent1 22 9 3" xfId="2532" xr:uid="{00000000-0005-0000-0000-0000B8180000}"/>
    <cellStyle name="40% - Accent1 22 9 3 2" xfId="30188" xr:uid="{00000000-0005-0000-0000-0000B9180000}"/>
    <cellStyle name="40% - Accent1 22 9 3 3" xfId="33614" xr:uid="{00000000-0005-0000-0000-0000BA180000}"/>
    <cellStyle name="40% - Accent1 22 9 4" xfId="30186" xr:uid="{00000000-0005-0000-0000-0000BB180000}"/>
    <cellStyle name="40% - Accent1 22 9 5" xfId="33612" xr:uid="{00000000-0005-0000-0000-0000BC180000}"/>
    <cellStyle name="40% - Accent1 23" xfId="2533" xr:uid="{00000000-0005-0000-0000-0000BD180000}"/>
    <cellStyle name="40% - Accent1 23 10" xfId="2534" xr:uid="{00000000-0005-0000-0000-0000BE180000}"/>
    <cellStyle name="40% - Accent1 23 10 2" xfId="30190" xr:uid="{00000000-0005-0000-0000-0000BF180000}"/>
    <cellStyle name="40% - Accent1 23 10 3" xfId="33616" xr:uid="{00000000-0005-0000-0000-0000C0180000}"/>
    <cellStyle name="40% - Accent1 23 11" xfId="2535" xr:uid="{00000000-0005-0000-0000-0000C1180000}"/>
    <cellStyle name="40% - Accent1 23 11 2" xfId="30191" xr:uid="{00000000-0005-0000-0000-0000C2180000}"/>
    <cellStyle name="40% - Accent1 23 11 3" xfId="33617" xr:uid="{00000000-0005-0000-0000-0000C3180000}"/>
    <cellStyle name="40% - Accent1 23 12" xfId="2536" xr:uid="{00000000-0005-0000-0000-0000C4180000}"/>
    <cellStyle name="40% - Accent1 23 12 2" xfId="30192" xr:uid="{00000000-0005-0000-0000-0000C5180000}"/>
    <cellStyle name="40% - Accent1 23 12 3" xfId="33618" xr:uid="{00000000-0005-0000-0000-0000C6180000}"/>
    <cellStyle name="40% - Accent1 23 13" xfId="2537" xr:uid="{00000000-0005-0000-0000-0000C7180000}"/>
    <cellStyle name="40% - Accent1 23 13 2" xfId="30193" xr:uid="{00000000-0005-0000-0000-0000C8180000}"/>
    <cellStyle name="40% - Accent1 23 13 3" xfId="33619" xr:uid="{00000000-0005-0000-0000-0000C9180000}"/>
    <cellStyle name="40% - Accent1 23 14" xfId="30189" xr:uid="{00000000-0005-0000-0000-0000CA180000}"/>
    <cellStyle name="40% - Accent1 23 15" xfId="33615" xr:uid="{00000000-0005-0000-0000-0000CB180000}"/>
    <cellStyle name="40% - Accent1 23 2" xfId="2538" xr:uid="{00000000-0005-0000-0000-0000CC180000}"/>
    <cellStyle name="40% - Accent1 23 2 10" xfId="33620" xr:uid="{00000000-0005-0000-0000-0000CD180000}"/>
    <cellStyle name="40% - Accent1 23 2 2" xfId="2539" xr:uid="{00000000-0005-0000-0000-0000CE180000}"/>
    <cellStyle name="40% - Accent1 23 2 2 2" xfId="2540" xr:uid="{00000000-0005-0000-0000-0000CF180000}"/>
    <cellStyle name="40% - Accent1 23 2 2 2 2" xfId="2541" xr:uid="{00000000-0005-0000-0000-0000D0180000}"/>
    <cellStyle name="40% - Accent1 23 2 2 2 2 2" xfId="30197" xr:uid="{00000000-0005-0000-0000-0000D1180000}"/>
    <cellStyle name="40% - Accent1 23 2 2 2 2 3" xfId="33623" xr:uid="{00000000-0005-0000-0000-0000D2180000}"/>
    <cellStyle name="40% - Accent1 23 2 2 2 3" xfId="2542" xr:uid="{00000000-0005-0000-0000-0000D3180000}"/>
    <cellStyle name="40% - Accent1 23 2 2 2 3 2" xfId="30198" xr:uid="{00000000-0005-0000-0000-0000D4180000}"/>
    <cellStyle name="40% - Accent1 23 2 2 2 3 3" xfId="33624" xr:uid="{00000000-0005-0000-0000-0000D5180000}"/>
    <cellStyle name="40% - Accent1 23 2 2 2 4" xfId="2543" xr:uid="{00000000-0005-0000-0000-0000D6180000}"/>
    <cellStyle name="40% - Accent1 23 2 2 2 4 2" xfId="30199" xr:uid="{00000000-0005-0000-0000-0000D7180000}"/>
    <cellStyle name="40% - Accent1 23 2 2 2 4 3" xfId="33625" xr:uid="{00000000-0005-0000-0000-0000D8180000}"/>
    <cellStyle name="40% - Accent1 23 2 2 2 5" xfId="2544" xr:uid="{00000000-0005-0000-0000-0000D9180000}"/>
    <cellStyle name="40% - Accent1 23 2 2 2 5 2" xfId="30200" xr:uid="{00000000-0005-0000-0000-0000DA180000}"/>
    <cellStyle name="40% - Accent1 23 2 2 2 5 3" xfId="33626" xr:uid="{00000000-0005-0000-0000-0000DB180000}"/>
    <cellStyle name="40% - Accent1 23 2 2 2 6" xfId="30196" xr:uid="{00000000-0005-0000-0000-0000DC180000}"/>
    <cellStyle name="40% - Accent1 23 2 2 2 7" xfId="33622" xr:uid="{00000000-0005-0000-0000-0000DD180000}"/>
    <cellStyle name="40% - Accent1 23 2 2 3" xfId="2545" xr:uid="{00000000-0005-0000-0000-0000DE180000}"/>
    <cellStyle name="40% - Accent1 23 2 2 3 2" xfId="30201" xr:uid="{00000000-0005-0000-0000-0000DF180000}"/>
    <cellStyle name="40% - Accent1 23 2 2 3 3" xfId="33627" xr:uid="{00000000-0005-0000-0000-0000E0180000}"/>
    <cellStyle name="40% - Accent1 23 2 2 4" xfId="2546" xr:uid="{00000000-0005-0000-0000-0000E1180000}"/>
    <cellStyle name="40% - Accent1 23 2 2 4 2" xfId="30202" xr:uid="{00000000-0005-0000-0000-0000E2180000}"/>
    <cellStyle name="40% - Accent1 23 2 2 4 3" xfId="33628" xr:uid="{00000000-0005-0000-0000-0000E3180000}"/>
    <cellStyle name="40% - Accent1 23 2 2 5" xfId="2547" xr:uid="{00000000-0005-0000-0000-0000E4180000}"/>
    <cellStyle name="40% - Accent1 23 2 2 5 2" xfId="30203" xr:uid="{00000000-0005-0000-0000-0000E5180000}"/>
    <cellStyle name="40% - Accent1 23 2 2 5 3" xfId="33629" xr:uid="{00000000-0005-0000-0000-0000E6180000}"/>
    <cellStyle name="40% - Accent1 23 2 2 6" xfId="2548" xr:uid="{00000000-0005-0000-0000-0000E7180000}"/>
    <cellStyle name="40% - Accent1 23 2 2 6 2" xfId="30204" xr:uid="{00000000-0005-0000-0000-0000E8180000}"/>
    <cellStyle name="40% - Accent1 23 2 2 6 3" xfId="33630" xr:uid="{00000000-0005-0000-0000-0000E9180000}"/>
    <cellStyle name="40% - Accent1 23 2 2 7" xfId="30195" xr:uid="{00000000-0005-0000-0000-0000EA180000}"/>
    <cellStyle name="40% - Accent1 23 2 2 8" xfId="33621" xr:uid="{00000000-0005-0000-0000-0000EB180000}"/>
    <cellStyle name="40% - Accent1 23 2 3" xfId="2549" xr:uid="{00000000-0005-0000-0000-0000EC180000}"/>
    <cellStyle name="40% - Accent1 23 2 3 2" xfId="2550" xr:uid="{00000000-0005-0000-0000-0000ED180000}"/>
    <cellStyle name="40% - Accent1 23 2 3 2 2" xfId="2551" xr:uid="{00000000-0005-0000-0000-0000EE180000}"/>
    <cellStyle name="40% - Accent1 23 2 3 2 2 2" xfId="30207" xr:uid="{00000000-0005-0000-0000-0000EF180000}"/>
    <cellStyle name="40% - Accent1 23 2 3 2 2 3" xfId="33633" xr:uid="{00000000-0005-0000-0000-0000F0180000}"/>
    <cellStyle name="40% - Accent1 23 2 3 2 3" xfId="2552" xr:uid="{00000000-0005-0000-0000-0000F1180000}"/>
    <cellStyle name="40% - Accent1 23 2 3 2 3 2" xfId="30208" xr:uid="{00000000-0005-0000-0000-0000F2180000}"/>
    <cellStyle name="40% - Accent1 23 2 3 2 3 3" xfId="33634" xr:uid="{00000000-0005-0000-0000-0000F3180000}"/>
    <cellStyle name="40% - Accent1 23 2 3 2 4" xfId="30206" xr:uid="{00000000-0005-0000-0000-0000F4180000}"/>
    <cellStyle name="40% - Accent1 23 2 3 2 5" xfId="33632" xr:uid="{00000000-0005-0000-0000-0000F5180000}"/>
    <cellStyle name="40% - Accent1 23 2 3 3" xfId="2553" xr:uid="{00000000-0005-0000-0000-0000F6180000}"/>
    <cellStyle name="40% - Accent1 23 2 3 3 2" xfId="30209" xr:uid="{00000000-0005-0000-0000-0000F7180000}"/>
    <cellStyle name="40% - Accent1 23 2 3 3 3" xfId="33635" xr:uid="{00000000-0005-0000-0000-0000F8180000}"/>
    <cellStyle name="40% - Accent1 23 2 3 4" xfId="2554" xr:uid="{00000000-0005-0000-0000-0000F9180000}"/>
    <cellStyle name="40% - Accent1 23 2 3 4 2" xfId="30210" xr:uid="{00000000-0005-0000-0000-0000FA180000}"/>
    <cellStyle name="40% - Accent1 23 2 3 4 3" xfId="33636" xr:uid="{00000000-0005-0000-0000-0000FB180000}"/>
    <cellStyle name="40% - Accent1 23 2 3 5" xfId="2555" xr:uid="{00000000-0005-0000-0000-0000FC180000}"/>
    <cellStyle name="40% - Accent1 23 2 3 5 2" xfId="30211" xr:uid="{00000000-0005-0000-0000-0000FD180000}"/>
    <cellStyle name="40% - Accent1 23 2 3 5 3" xfId="33637" xr:uid="{00000000-0005-0000-0000-0000FE180000}"/>
    <cellStyle name="40% - Accent1 23 2 3 6" xfId="2556" xr:uid="{00000000-0005-0000-0000-0000FF180000}"/>
    <cellStyle name="40% - Accent1 23 2 3 6 2" xfId="30212" xr:uid="{00000000-0005-0000-0000-000000190000}"/>
    <cellStyle name="40% - Accent1 23 2 3 6 3" xfId="33638" xr:uid="{00000000-0005-0000-0000-000001190000}"/>
    <cellStyle name="40% - Accent1 23 2 3 7" xfId="30205" xr:uid="{00000000-0005-0000-0000-000002190000}"/>
    <cellStyle name="40% - Accent1 23 2 3 8" xfId="33631" xr:uid="{00000000-0005-0000-0000-000003190000}"/>
    <cellStyle name="40% - Accent1 23 2 4" xfId="2557" xr:uid="{00000000-0005-0000-0000-000004190000}"/>
    <cellStyle name="40% - Accent1 23 2 4 2" xfId="2558" xr:uid="{00000000-0005-0000-0000-000005190000}"/>
    <cellStyle name="40% - Accent1 23 2 4 2 2" xfId="30214" xr:uid="{00000000-0005-0000-0000-000006190000}"/>
    <cellStyle name="40% - Accent1 23 2 4 2 3" xfId="33640" xr:uid="{00000000-0005-0000-0000-000007190000}"/>
    <cellStyle name="40% - Accent1 23 2 4 3" xfId="2559" xr:uid="{00000000-0005-0000-0000-000008190000}"/>
    <cellStyle name="40% - Accent1 23 2 4 3 2" xfId="30215" xr:uid="{00000000-0005-0000-0000-000009190000}"/>
    <cellStyle name="40% - Accent1 23 2 4 3 3" xfId="33641" xr:uid="{00000000-0005-0000-0000-00000A190000}"/>
    <cellStyle name="40% - Accent1 23 2 4 4" xfId="30213" xr:uid="{00000000-0005-0000-0000-00000B190000}"/>
    <cellStyle name="40% - Accent1 23 2 4 5" xfId="33639" xr:uid="{00000000-0005-0000-0000-00000C190000}"/>
    <cellStyle name="40% - Accent1 23 2 5" xfId="2560" xr:uid="{00000000-0005-0000-0000-00000D190000}"/>
    <cellStyle name="40% - Accent1 23 2 5 2" xfId="30216" xr:uid="{00000000-0005-0000-0000-00000E190000}"/>
    <cellStyle name="40% - Accent1 23 2 5 3" xfId="33642" xr:uid="{00000000-0005-0000-0000-00000F190000}"/>
    <cellStyle name="40% - Accent1 23 2 6" xfId="2561" xr:uid="{00000000-0005-0000-0000-000010190000}"/>
    <cellStyle name="40% - Accent1 23 2 6 2" xfId="30217" xr:uid="{00000000-0005-0000-0000-000011190000}"/>
    <cellStyle name="40% - Accent1 23 2 6 3" xfId="33643" xr:uid="{00000000-0005-0000-0000-000012190000}"/>
    <cellStyle name="40% - Accent1 23 2 7" xfId="2562" xr:uid="{00000000-0005-0000-0000-000013190000}"/>
    <cellStyle name="40% - Accent1 23 2 7 2" xfId="30218" xr:uid="{00000000-0005-0000-0000-000014190000}"/>
    <cellStyle name="40% - Accent1 23 2 7 3" xfId="33644" xr:uid="{00000000-0005-0000-0000-000015190000}"/>
    <cellStyle name="40% - Accent1 23 2 8" xfId="2563" xr:uid="{00000000-0005-0000-0000-000016190000}"/>
    <cellStyle name="40% - Accent1 23 2 8 2" xfId="30219" xr:uid="{00000000-0005-0000-0000-000017190000}"/>
    <cellStyle name="40% - Accent1 23 2 8 3" xfId="33645" xr:uid="{00000000-0005-0000-0000-000018190000}"/>
    <cellStyle name="40% - Accent1 23 2 9" xfId="30194" xr:uid="{00000000-0005-0000-0000-000019190000}"/>
    <cellStyle name="40% - Accent1 23 3" xfId="2564" xr:uid="{00000000-0005-0000-0000-00001A190000}"/>
    <cellStyle name="40% - Accent1 23 3 2" xfId="2565" xr:uid="{00000000-0005-0000-0000-00001B190000}"/>
    <cellStyle name="40% - Accent1 23 3 2 2" xfId="2566" xr:uid="{00000000-0005-0000-0000-00001C190000}"/>
    <cellStyle name="40% - Accent1 23 3 2 2 2" xfId="2567" xr:uid="{00000000-0005-0000-0000-00001D190000}"/>
    <cellStyle name="40% - Accent1 23 3 2 2 2 2" xfId="30222" xr:uid="{00000000-0005-0000-0000-00001E190000}"/>
    <cellStyle name="40% - Accent1 23 3 2 2 2 3" xfId="33648" xr:uid="{00000000-0005-0000-0000-00001F190000}"/>
    <cellStyle name="40% - Accent1 23 3 2 2 3" xfId="2568" xr:uid="{00000000-0005-0000-0000-000020190000}"/>
    <cellStyle name="40% - Accent1 23 3 2 2 3 2" xfId="30223" xr:uid="{00000000-0005-0000-0000-000021190000}"/>
    <cellStyle name="40% - Accent1 23 3 2 2 3 3" xfId="33649" xr:uid="{00000000-0005-0000-0000-000022190000}"/>
    <cellStyle name="40% - Accent1 23 3 2 2 4" xfId="30221" xr:uid="{00000000-0005-0000-0000-000023190000}"/>
    <cellStyle name="40% - Accent1 23 3 2 2 5" xfId="33647" xr:uid="{00000000-0005-0000-0000-000024190000}"/>
    <cellStyle name="40% - Accent1 23 3 2 3" xfId="2569" xr:uid="{00000000-0005-0000-0000-000025190000}"/>
    <cellStyle name="40% - Accent1 23 3 2 3 2" xfId="30224" xr:uid="{00000000-0005-0000-0000-000026190000}"/>
    <cellStyle name="40% - Accent1 23 3 2 3 3" xfId="33650" xr:uid="{00000000-0005-0000-0000-000027190000}"/>
    <cellStyle name="40% - Accent1 23 3 2 4" xfId="2570" xr:uid="{00000000-0005-0000-0000-000028190000}"/>
    <cellStyle name="40% - Accent1 23 3 2 4 2" xfId="30225" xr:uid="{00000000-0005-0000-0000-000029190000}"/>
    <cellStyle name="40% - Accent1 23 3 2 4 3" xfId="33651" xr:uid="{00000000-0005-0000-0000-00002A190000}"/>
    <cellStyle name="40% - Accent1 23 3 2 5" xfId="30220" xr:uid="{00000000-0005-0000-0000-00002B190000}"/>
    <cellStyle name="40% - Accent1 23 3 2 6" xfId="33646" xr:uid="{00000000-0005-0000-0000-00002C190000}"/>
    <cellStyle name="40% - Accent1 23 3 3" xfId="2571" xr:uid="{00000000-0005-0000-0000-00002D190000}"/>
    <cellStyle name="40% - Accent1 23 3 3 2" xfId="2572" xr:uid="{00000000-0005-0000-0000-00002E190000}"/>
    <cellStyle name="40% - Accent1 23 3 3 2 2" xfId="2573" xr:uid="{00000000-0005-0000-0000-00002F190000}"/>
    <cellStyle name="40% - Accent1 23 3 3 2 2 2" xfId="30228" xr:uid="{00000000-0005-0000-0000-000030190000}"/>
    <cellStyle name="40% - Accent1 23 3 3 2 2 3" xfId="33654" xr:uid="{00000000-0005-0000-0000-000031190000}"/>
    <cellStyle name="40% - Accent1 23 3 3 2 3" xfId="2574" xr:uid="{00000000-0005-0000-0000-000032190000}"/>
    <cellStyle name="40% - Accent1 23 3 3 2 3 2" xfId="30229" xr:uid="{00000000-0005-0000-0000-000033190000}"/>
    <cellStyle name="40% - Accent1 23 3 3 2 3 3" xfId="33655" xr:uid="{00000000-0005-0000-0000-000034190000}"/>
    <cellStyle name="40% - Accent1 23 3 3 2 4" xfId="30227" xr:uid="{00000000-0005-0000-0000-000035190000}"/>
    <cellStyle name="40% - Accent1 23 3 3 2 5" xfId="33653" xr:uid="{00000000-0005-0000-0000-000036190000}"/>
    <cellStyle name="40% - Accent1 23 3 3 3" xfId="2575" xr:uid="{00000000-0005-0000-0000-000037190000}"/>
    <cellStyle name="40% - Accent1 23 3 3 3 2" xfId="30230" xr:uid="{00000000-0005-0000-0000-000038190000}"/>
    <cellStyle name="40% - Accent1 23 3 3 3 3" xfId="33656" xr:uid="{00000000-0005-0000-0000-000039190000}"/>
    <cellStyle name="40% - Accent1 23 3 3 4" xfId="2576" xr:uid="{00000000-0005-0000-0000-00003A190000}"/>
    <cellStyle name="40% - Accent1 23 3 3 4 2" xfId="30231" xr:uid="{00000000-0005-0000-0000-00003B190000}"/>
    <cellStyle name="40% - Accent1 23 3 3 4 3" xfId="33657" xr:uid="{00000000-0005-0000-0000-00003C190000}"/>
    <cellStyle name="40% - Accent1 23 3 3 5" xfId="30226" xr:uid="{00000000-0005-0000-0000-00003D190000}"/>
    <cellStyle name="40% - Accent1 23 3 3 6" xfId="33652" xr:uid="{00000000-0005-0000-0000-00003E190000}"/>
    <cellStyle name="40% - Accent1 23 3 4" xfId="2577" xr:uid="{00000000-0005-0000-0000-00003F190000}"/>
    <cellStyle name="40% - Accent1 23 3 4 2" xfId="2578" xr:uid="{00000000-0005-0000-0000-000040190000}"/>
    <cellStyle name="40% - Accent1 23 3 4 2 2" xfId="30233" xr:uid="{00000000-0005-0000-0000-000041190000}"/>
    <cellStyle name="40% - Accent1 23 3 4 2 3" xfId="33659" xr:uid="{00000000-0005-0000-0000-000042190000}"/>
    <cellStyle name="40% - Accent1 23 3 4 3" xfId="2579" xr:uid="{00000000-0005-0000-0000-000043190000}"/>
    <cellStyle name="40% - Accent1 23 3 4 3 2" xfId="30234" xr:uid="{00000000-0005-0000-0000-000044190000}"/>
    <cellStyle name="40% - Accent1 23 3 4 3 3" xfId="33660" xr:uid="{00000000-0005-0000-0000-000045190000}"/>
    <cellStyle name="40% - Accent1 23 3 4 4" xfId="30232" xr:uid="{00000000-0005-0000-0000-000046190000}"/>
    <cellStyle name="40% - Accent1 23 3 4 5" xfId="33658" xr:uid="{00000000-0005-0000-0000-000047190000}"/>
    <cellStyle name="40% - Accent1 23 4" xfId="2580" xr:uid="{00000000-0005-0000-0000-000048190000}"/>
    <cellStyle name="40% - Accent1 23 4 2" xfId="2581" xr:uid="{00000000-0005-0000-0000-000049190000}"/>
    <cellStyle name="40% - Accent1 23 4 2 2" xfId="2582" xr:uid="{00000000-0005-0000-0000-00004A190000}"/>
    <cellStyle name="40% - Accent1 23 4 2 2 2" xfId="2583" xr:uid="{00000000-0005-0000-0000-00004B190000}"/>
    <cellStyle name="40% - Accent1 23 4 2 2 2 2" xfId="30237" xr:uid="{00000000-0005-0000-0000-00004C190000}"/>
    <cellStyle name="40% - Accent1 23 4 2 2 2 3" xfId="33663" xr:uid="{00000000-0005-0000-0000-00004D190000}"/>
    <cellStyle name="40% - Accent1 23 4 2 2 3" xfId="2584" xr:uid="{00000000-0005-0000-0000-00004E190000}"/>
    <cellStyle name="40% - Accent1 23 4 2 2 3 2" xfId="30238" xr:uid="{00000000-0005-0000-0000-00004F190000}"/>
    <cellStyle name="40% - Accent1 23 4 2 2 3 3" xfId="33664" xr:uid="{00000000-0005-0000-0000-000050190000}"/>
    <cellStyle name="40% - Accent1 23 4 2 2 4" xfId="30236" xr:uid="{00000000-0005-0000-0000-000051190000}"/>
    <cellStyle name="40% - Accent1 23 4 2 2 5" xfId="33662" xr:uid="{00000000-0005-0000-0000-000052190000}"/>
    <cellStyle name="40% - Accent1 23 4 2 3" xfId="2585" xr:uid="{00000000-0005-0000-0000-000053190000}"/>
    <cellStyle name="40% - Accent1 23 4 2 3 2" xfId="30239" xr:uid="{00000000-0005-0000-0000-000054190000}"/>
    <cellStyle name="40% - Accent1 23 4 2 3 3" xfId="33665" xr:uid="{00000000-0005-0000-0000-000055190000}"/>
    <cellStyle name="40% - Accent1 23 4 2 4" xfId="2586" xr:uid="{00000000-0005-0000-0000-000056190000}"/>
    <cellStyle name="40% - Accent1 23 4 2 4 2" xfId="30240" xr:uid="{00000000-0005-0000-0000-000057190000}"/>
    <cellStyle name="40% - Accent1 23 4 2 4 3" xfId="33666" xr:uid="{00000000-0005-0000-0000-000058190000}"/>
    <cellStyle name="40% - Accent1 23 4 2 5" xfId="30235" xr:uid="{00000000-0005-0000-0000-000059190000}"/>
    <cellStyle name="40% - Accent1 23 4 2 6" xfId="33661" xr:uid="{00000000-0005-0000-0000-00005A190000}"/>
    <cellStyle name="40% - Accent1 23 4 3" xfId="2587" xr:uid="{00000000-0005-0000-0000-00005B190000}"/>
    <cellStyle name="40% - Accent1 23 4 3 2" xfId="2588" xr:uid="{00000000-0005-0000-0000-00005C190000}"/>
    <cellStyle name="40% - Accent1 23 4 3 2 2" xfId="2589" xr:uid="{00000000-0005-0000-0000-00005D190000}"/>
    <cellStyle name="40% - Accent1 23 4 3 2 2 2" xfId="30243" xr:uid="{00000000-0005-0000-0000-00005E190000}"/>
    <cellStyle name="40% - Accent1 23 4 3 2 2 3" xfId="33669" xr:uid="{00000000-0005-0000-0000-00005F190000}"/>
    <cellStyle name="40% - Accent1 23 4 3 2 3" xfId="2590" xr:uid="{00000000-0005-0000-0000-000060190000}"/>
    <cellStyle name="40% - Accent1 23 4 3 2 3 2" xfId="30244" xr:uid="{00000000-0005-0000-0000-000061190000}"/>
    <cellStyle name="40% - Accent1 23 4 3 2 3 3" xfId="33670" xr:uid="{00000000-0005-0000-0000-000062190000}"/>
    <cellStyle name="40% - Accent1 23 4 3 2 4" xfId="30242" xr:uid="{00000000-0005-0000-0000-000063190000}"/>
    <cellStyle name="40% - Accent1 23 4 3 2 5" xfId="33668" xr:uid="{00000000-0005-0000-0000-000064190000}"/>
    <cellStyle name="40% - Accent1 23 4 3 3" xfId="2591" xr:uid="{00000000-0005-0000-0000-000065190000}"/>
    <cellStyle name="40% - Accent1 23 4 3 3 2" xfId="30245" xr:uid="{00000000-0005-0000-0000-000066190000}"/>
    <cellStyle name="40% - Accent1 23 4 3 3 3" xfId="33671" xr:uid="{00000000-0005-0000-0000-000067190000}"/>
    <cellStyle name="40% - Accent1 23 4 3 4" xfId="2592" xr:uid="{00000000-0005-0000-0000-000068190000}"/>
    <cellStyle name="40% - Accent1 23 4 3 4 2" xfId="30246" xr:uid="{00000000-0005-0000-0000-000069190000}"/>
    <cellStyle name="40% - Accent1 23 4 3 4 3" xfId="33672" xr:uid="{00000000-0005-0000-0000-00006A190000}"/>
    <cellStyle name="40% - Accent1 23 4 3 5" xfId="30241" xr:uid="{00000000-0005-0000-0000-00006B190000}"/>
    <cellStyle name="40% - Accent1 23 4 3 6" xfId="33667" xr:uid="{00000000-0005-0000-0000-00006C190000}"/>
    <cellStyle name="40% - Accent1 23 4 4" xfId="2593" xr:uid="{00000000-0005-0000-0000-00006D190000}"/>
    <cellStyle name="40% - Accent1 23 4 4 2" xfId="2594" xr:uid="{00000000-0005-0000-0000-00006E190000}"/>
    <cellStyle name="40% - Accent1 23 4 4 2 2" xfId="30248" xr:uid="{00000000-0005-0000-0000-00006F190000}"/>
    <cellStyle name="40% - Accent1 23 4 4 2 3" xfId="33674" xr:uid="{00000000-0005-0000-0000-000070190000}"/>
    <cellStyle name="40% - Accent1 23 4 4 3" xfId="2595" xr:uid="{00000000-0005-0000-0000-000071190000}"/>
    <cellStyle name="40% - Accent1 23 4 4 3 2" xfId="30249" xr:uid="{00000000-0005-0000-0000-000072190000}"/>
    <cellStyle name="40% - Accent1 23 4 4 3 3" xfId="33675" xr:uid="{00000000-0005-0000-0000-000073190000}"/>
    <cellStyle name="40% - Accent1 23 4 4 4" xfId="30247" xr:uid="{00000000-0005-0000-0000-000074190000}"/>
    <cellStyle name="40% - Accent1 23 4 4 5" xfId="33673" xr:uid="{00000000-0005-0000-0000-000075190000}"/>
    <cellStyle name="40% - Accent1 23 5" xfId="2596" xr:uid="{00000000-0005-0000-0000-000076190000}"/>
    <cellStyle name="40% - Accent1 23 5 2" xfId="2597" xr:uid="{00000000-0005-0000-0000-000077190000}"/>
    <cellStyle name="40% - Accent1 23 5 2 2" xfId="2598" xr:uid="{00000000-0005-0000-0000-000078190000}"/>
    <cellStyle name="40% - Accent1 23 5 2 2 2" xfId="2599" xr:uid="{00000000-0005-0000-0000-000079190000}"/>
    <cellStyle name="40% - Accent1 23 5 2 2 2 2" xfId="30253" xr:uid="{00000000-0005-0000-0000-00007A190000}"/>
    <cellStyle name="40% - Accent1 23 5 2 2 2 3" xfId="33679" xr:uid="{00000000-0005-0000-0000-00007B190000}"/>
    <cellStyle name="40% - Accent1 23 5 2 2 3" xfId="2600" xr:uid="{00000000-0005-0000-0000-00007C190000}"/>
    <cellStyle name="40% - Accent1 23 5 2 2 3 2" xfId="30254" xr:uid="{00000000-0005-0000-0000-00007D190000}"/>
    <cellStyle name="40% - Accent1 23 5 2 2 3 3" xfId="33680" xr:uid="{00000000-0005-0000-0000-00007E190000}"/>
    <cellStyle name="40% - Accent1 23 5 2 2 4" xfId="30252" xr:uid="{00000000-0005-0000-0000-00007F190000}"/>
    <cellStyle name="40% - Accent1 23 5 2 2 5" xfId="33678" xr:uid="{00000000-0005-0000-0000-000080190000}"/>
    <cellStyle name="40% - Accent1 23 5 2 3" xfId="2601" xr:uid="{00000000-0005-0000-0000-000081190000}"/>
    <cellStyle name="40% - Accent1 23 5 2 3 2" xfId="30255" xr:uid="{00000000-0005-0000-0000-000082190000}"/>
    <cellStyle name="40% - Accent1 23 5 2 3 3" xfId="33681" xr:uid="{00000000-0005-0000-0000-000083190000}"/>
    <cellStyle name="40% - Accent1 23 5 2 4" xfId="2602" xr:uid="{00000000-0005-0000-0000-000084190000}"/>
    <cellStyle name="40% - Accent1 23 5 2 4 2" xfId="30256" xr:uid="{00000000-0005-0000-0000-000085190000}"/>
    <cellStyle name="40% - Accent1 23 5 2 4 3" xfId="33682" xr:uid="{00000000-0005-0000-0000-000086190000}"/>
    <cellStyle name="40% - Accent1 23 5 2 5" xfId="2603" xr:uid="{00000000-0005-0000-0000-000087190000}"/>
    <cellStyle name="40% - Accent1 23 5 2 5 2" xfId="30257" xr:uid="{00000000-0005-0000-0000-000088190000}"/>
    <cellStyle name="40% - Accent1 23 5 2 5 3" xfId="33683" xr:uid="{00000000-0005-0000-0000-000089190000}"/>
    <cellStyle name="40% - Accent1 23 5 2 6" xfId="2604" xr:uid="{00000000-0005-0000-0000-00008A190000}"/>
    <cellStyle name="40% - Accent1 23 5 2 6 2" xfId="30258" xr:uid="{00000000-0005-0000-0000-00008B190000}"/>
    <cellStyle name="40% - Accent1 23 5 2 6 3" xfId="33684" xr:uid="{00000000-0005-0000-0000-00008C190000}"/>
    <cellStyle name="40% - Accent1 23 5 2 7" xfId="30251" xr:uid="{00000000-0005-0000-0000-00008D190000}"/>
    <cellStyle name="40% - Accent1 23 5 2 8" xfId="33677" xr:uid="{00000000-0005-0000-0000-00008E190000}"/>
    <cellStyle name="40% - Accent1 23 5 3" xfId="2605" xr:uid="{00000000-0005-0000-0000-00008F190000}"/>
    <cellStyle name="40% - Accent1 23 5 3 2" xfId="2606" xr:uid="{00000000-0005-0000-0000-000090190000}"/>
    <cellStyle name="40% - Accent1 23 5 3 2 2" xfId="30260" xr:uid="{00000000-0005-0000-0000-000091190000}"/>
    <cellStyle name="40% - Accent1 23 5 3 2 3" xfId="33686" xr:uid="{00000000-0005-0000-0000-000092190000}"/>
    <cellStyle name="40% - Accent1 23 5 3 3" xfId="2607" xr:uid="{00000000-0005-0000-0000-000093190000}"/>
    <cellStyle name="40% - Accent1 23 5 3 3 2" xfId="30261" xr:uid="{00000000-0005-0000-0000-000094190000}"/>
    <cellStyle name="40% - Accent1 23 5 3 3 3" xfId="33687" xr:uid="{00000000-0005-0000-0000-000095190000}"/>
    <cellStyle name="40% - Accent1 23 5 3 4" xfId="30259" xr:uid="{00000000-0005-0000-0000-000096190000}"/>
    <cellStyle name="40% - Accent1 23 5 3 5" xfId="33685" xr:uid="{00000000-0005-0000-0000-000097190000}"/>
    <cellStyle name="40% - Accent1 23 5 4" xfId="2608" xr:uid="{00000000-0005-0000-0000-000098190000}"/>
    <cellStyle name="40% - Accent1 23 5 4 2" xfId="30262" xr:uid="{00000000-0005-0000-0000-000099190000}"/>
    <cellStyle name="40% - Accent1 23 5 4 3" xfId="33688" xr:uid="{00000000-0005-0000-0000-00009A190000}"/>
    <cellStyle name="40% - Accent1 23 5 5" xfId="2609" xr:uid="{00000000-0005-0000-0000-00009B190000}"/>
    <cellStyle name="40% - Accent1 23 5 5 2" xfId="30263" xr:uid="{00000000-0005-0000-0000-00009C190000}"/>
    <cellStyle name="40% - Accent1 23 5 5 3" xfId="33689" xr:uid="{00000000-0005-0000-0000-00009D190000}"/>
    <cellStyle name="40% - Accent1 23 5 6" xfId="2610" xr:uid="{00000000-0005-0000-0000-00009E190000}"/>
    <cellStyle name="40% - Accent1 23 5 6 2" xfId="30264" xr:uid="{00000000-0005-0000-0000-00009F190000}"/>
    <cellStyle name="40% - Accent1 23 5 6 3" xfId="33690" xr:uid="{00000000-0005-0000-0000-0000A0190000}"/>
    <cellStyle name="40% - Accent1 23 5 7" xfId="2611" xr:uid="{00000000-0005-0000-0000-0000A1190000}"/>
    <cellStyle name="40% - Accent1 23 5 7 2" xfId="30265" xr:uid="{00000000-0005-0000-0000-0000A2190000}"/>
    <cellStyle name="40% - Accent1 23 5 7 3" xfId="33691" xr:uid="{00000000-0005-0000-0000-0000A3190000}"/>
    <cellStyle name="40% - Accent1 23 5 8" xfId="30250" xr:uid="{00000000-0005-0000-0000-0000A4190000}"/>
    <cellStyle name="40% - Accent1 23 5 9" xfId="33676" xr:uid="{00000000-0005-0000-0000-0000A5190000}"/>
    <cellStyle name="40% - Accent1 23 6" xfId="2612" xr:uid="{00000000-0005-0000-0000-0000A6190000}"/>
    <cellStyle name="40% - Accent1 23 6 2" xfId="2613" xr:uid="{00000000-0005-0000-0000-0000A7190000}"/>
    <cellStyle name="40% - Accent1 23 6 2 2" xfId="2614" xr:uid="{00000000-0005-0000-0000-0000A8190000}"/>
    <cellStyle name="40% - Accent1 23 6 2 2 2" xfId="30268" xr:uid="{00000000-0005-0000-0000-0000A9190000}"/>
    <cellStyle name="40% - Accent1 23 6 2 2 3" xfId="33694" xr:uid="{00000000-0005-0000-0000-0000AA190000}"/>
    <cellStyle name="40% - Accent1 23 6 2 3" xfId="2615" xr:uid="{00000000-0005-0000-0000-0000AB190000}"/>
    <cellStyle name="40% - Accent1 23 6 2 3 2" xfId="30269" xr:uid="{00000000-0005-0000-0000-0000AC190000}"/>
    <cellStyle name="40% - Accent1 23 6 2 3 3" xfId="33695" xr:uid="{00000000-0005-0000-0000-0000AD190000}"/>
    <cellStyle name="40% - Accent1 23 6 2 4" xfId="30267" xr:uid="{00000000-0005-0000-0000-0000AE190000}"/>
    <cellStyle name="40% - Accent1 23 6 2 5" xfId="33693" xr:uid="{00000000-0005-0000-0000-0000AF190000}"/>
    <cellStyle name="40% - Accent1 23 6 3" xfId="2616" xr:uid="{00000000-0005-0000-0000-0000B0190000}"/>
    <cellStyle name="40% - Accent1 23 6 3 2" xfId="30270" xr:uid="{00000000-0005-0000-0000-0000B1190000}"/>
    <cellStyle name="40% - Accent1 23 6 3 3" xfId="33696" xr:uid="{00000000-0005-0000-0000-0000B2190000}"/>
    <cellStyle name="40% - Accent1 23 6 4" xfId="2617" xr:uid="{00000000-0005-0000-0000-0000B3190000}"/>
    <cellStyle name="40% - Accent1 23 6 4 2" xfId="30271" xr:uid="{00000000-0005-0000-0000-0000B4190000}"/>
    <cellStyle name="40% - Accent1 23 6 4 3" xfId="33697" xr:uid="{00000000-0005-0000-0000-0000B5190000}"/>
    <cellStyle name="40% - Accent1 23 6 5" xfId="2618" xr:uid="{00000000-0005-0000-0000-0000B6190000}"/>
    <cellStyle name="40% - Accent1 23 6 5 2" xfId="30272" xr:uid="{00000000-0005-0000-0000-0000B7190000}"/>
    <cellStyle name="40% - Accent1 23 6 5 3" xfId="33698" xr:uid="{00000000-0005-0000-0000-0000B8190000}"/>
    <cellStyle name="40% - Accent1 23 6 6" xfId="2619" xr:uid="{00000000-0005-0000-0000-0000B9190000}"/>
    <cellStyle name="40% - Accent1 23 6 6 2" xfId="30273" xr:uid="{00000000-0005-0000-0000-0000BA190000}"/>
    <cellStyle name="40% - Accent1 23 6 6 3" xfId="33699" xr:uid="{00000000-0005-0000-0000-0000BB190000}"/>
    <cellStyle name="40% - Accent1 23 6 7" xfId="30266" xr:uid="{00000000-0005-0000-0000-0000BC190000}"/>
    <cellStyle name="40% - Accent1 23 6 8" xfId="33692" xr:uid="{00000000-0005-0000-0000-0000BD190000}"/>
    <cellStyle name="40% - Accent1 23 7" xfId="2620" xr:uid="{00000000-0005-0000-0000-0000BE190000}"/>
    <cellStyle name="40% - Accent1 23 7 2" xfId="2621" xr:uid="{00000000-0005-0000-0000-0000BF190000}"/>
    <cellStyle name="40% - Accent1 23 7 2 2" xfId="2622" xr:uid="{00000000-0005-0000-0000-0000C0190000}"/>
    <cellStyle name="40% - Accent1 23 7 2 2 2" xfId="30276" xr:uid="{00000000-0005-0000-0000-0000C1190000}"/>
    <cellStyle name="40% - Accent1 23 7 2 2 3" xfId="33702" xr:uid="{00000000-0005-0000-0000-0000C2190000}"/>
    <cellStyle name="40% - Accent1 23 7 2 3" xfId="2623" xr:uid="{00000000-0005-0000-0000-0000C3190000}"/>
    <cellStyle name="40% - Accent1 23 7 2 3 2" xfId="30277" xr:uid="{00000000-0005-0000-0000-0000C4190000}"/>
    <cellStyle name="40% - Accent1 23 7 2 3 3" xfId="33703" xr:uid="{00000000-0005-0000-0000-0000C5190000}"/>
    <cellStyle name="40% - Accent1 23 7 2 4" xfId="30275" xr:uid="{00000000-0005-0000-0000-0000C6190000}"/>
    <cellStyle name="40% - Accent1 23 7 2 5" xfId="33701" xr:uid="{00000000-0005-0000-0000-0000C7190000}"/>
    <cellStyle name="40% - Accent1 23 7 3" xfId="2624" xr:uid="{00000000-0005-0000-0000-0000C8190000}"/>
    <cellStyle name="40% - Accent1 23 7 3 2" xfId="30278" xr:uid="{00000000-0005-0000-0000-0000C9190000}"/>
    <cellStyle name="40% - Accent1 23 7 3 3" xfId="33704" xr:uid="{00000000-0005-0000-0000-0000CA190000}"/>
    <cellStyle name="40% - Accent1 23 7 4" xfId="2625" xr:uid="{00000000-0005-0000-0000-0000CB190000}"/>
    <cellStyle name="40% - Accent1 23 7 4 2" xfId="30279" xr:uid="{00000000-0005-0000-0000-0000CC190000}"/>
    <cellStyle name="40% - Accent1 23 7 4 3" xfId="33705" xr:uid="{00000000-0005-0000-0000-0000CD190000}"/>
    <cellStyle name="40% - Accent1 23 7 5" xfId="2626" xr:uid="{00000000-0005-0000-0000-0000CE190000}"/>
    <cellStyle name="40% - Accent1 23 7 5 2" xfId="30280" xr:uid="{00000000-0005-0000-0000-0000CF190000}"/>
    <cellStyle name="40% - Accent1 23 7 5 3" xfId="33706" xr:uid="{00000000-0005-0000-0000-0000D0190000}"/>
    <cellStyle name="40% - Accent1 23 7 6" xfId="30274" xr:uid="{00000000-0005-0000-0000-0000D1190000}"/>
    <cellStyle name="40% - Accent1 23 7 7" xfId="33700" xr:uid="{00000000-0005-0000-0000-0000D2190000}"/>
    <cellStyle name="40% - Accent1 23 8" xfId="2627" xr:uid="{00000000-0005-0000-0000-0000D3190000}"/>
    <cellStyle name="40% - Accent1 23 8 2" xfId="2628" xr:uid="{00000000-0005-0000-0000-0000D4190000}"/>
    <cellStyle name="40% - Accent1 23 8 2 2" xfId="30282" xr:uid="{00000000-0005-0000-0000-0000D5190000}"/>
    <cellStyle name="40% - Accent1 23 8 2 3" xfId="33708" xr:uid="{00000000-0005-0000-0000-0000D6190000}"/>
    <cellStyle name="40% - Accent1 23 8 3" xfId="2629" xr:uid="{00000000-0005-0000-0000-0000D7190000}"/>
    <cellStyle name="40% - Accent1 23 8 3 2" xfId="30283" xr:uid="{00000000-0005-0000-0000-0000D8190000}"/>
    <cellStyle name="40% - Accent1 23 8 3 3" xfId="33709" xr:uid="{00000000-0005-0000-0000-0000D9190000}"/>
    <cellStyle name="40% - Accent1 23 8 4" xfId="30281" xr:uid="{00000000-0005-0000-0000-0000DA190000}"/>
    <cellStyle name="40% - Accent1 23 8 5" xfId="33707" xr:uid="{00000000-0005-0000-0000-0000DB190000}"/>
    <cellStyle name="40% - Accent1 23 9" xfId="2630" xr:uid="{00000000-0005-0000-0000-0000DC190000}"/>
    <cellStyle name="40% - Accent1 23 9 2" xfId="30284" xr:uid="{00000000-0005-0000-0000-0000DD190000}"/>
    <cellStyle name="40% - Accent1 23 9 3" xfId="33710" xr:uid="{00000000-0005-0000-0000-0000DE190000}"/>
    <cellStyle name="40% - Accent1 24" xfId="2631" xr:uid="{00000000-0005-0000-0000-0000DF190000}"/>
    <cellStyle name="40% - Accent1 24 10" xfId="2632" xr:uid="{00000000-0005-0000-0000-0000E0190000}"/>
    <cellStyle name="40% - Accent1 24 10 2" xfId="30286" xr:uid="{00000000-0005-0000-0000-0000E1190000}"/>
    <cellStyle name="40% - Accent1 24 10 3" xfId="33712" xr:uid="{00000000-0005-0000-0000-0000E2190000}"/>
    <cellStyle name="40% - Accent1 24 11" xfId="2633" xr:uid="{00000000-0005-0000-0000-0000E3190000}"/>
    <cellStyle name="40% - Accent1 24 11 2" xfId="30287" xr:uid="{00000000-0005-0000-0000-0000E4190000}"/>
    <cellStyle name="40% - Accent1 24 11 3" xfId="33713" xr:uid="{00000000-0005-0000-0000-0000E5190000}"/>
    <cellStyle name="40% - Accent1 24 12" xfId="2634" xr:uid="{00000000-0005-0000-0000-0000E6190000}"/>
    <cellStyle name="40% - Accent1 24 12 2" xfId="30288" xr:uid="{00000000-0005-0000-0000-0000E7190000}"/>
    <cellStyle name="40% - Accent1 24 12 3" xfId="33714" xr:uid="{00000000-0005-0000-0000-0000E8190000}"/>
    <cellStyle name="40% - Accent1 24 13" xfId="30285" xr:uid="{00000000-0005-0000-0000-0000E9190000}"/>
    <cellStyle name="40% - Accent1 24 14" xfId="33711" xr:uid="{00000000-0005-0000-0000-0000EA190000}"/>
    <cellStyle name="40% - Accent1 24 2" xfId="2635" xr:uid="{00000000-0005-0000-0000-0000EB190000}"/>
    <cellStyle name="40% - Accent1 24 2 2" xfId="2636" xr:uid="{00000000-0005-0000-0000-0000EC190000}"/>
    <cellStyle name="40% - Accent1 24 2 2 2" xfId="2637" xr:uid="{00000000-0005-0000-0000-0000ED190000}"/>
    <cellStyle name="40% - Accent1 24 2 2 2 2" xfId="30290" xr:uid="{00000000-0005-0000-0000-0000EE190000}"/>
    <cellStyle name="40% - Accent1 24 2 2 2 3" xfId="33716" xr:uid="{00000000-0005-0000-0000-0000EF190000}"/>
    <cellStyle name="40% - Accent1 24 2 2 3" xfId="2638" xr:uid="{00000000-0005-0000-0000-0000F0190000}"/>
    <cellStyle name="40% - Accent1 24 2 2 3 2" xfId="30291" xr:uid="{00000000-0005-0000-0000-0000F1190000}"/>
    <cellStyle name="40% - Accent1 24 2 2 3 3" xfId="33717" xr:uid="{00000000-0005-0000-0000-0000F2190000}"/>
    <cellStyle name="40% - Accent1 24 2 2 4" xfId="30289" xr:uid="{00000000-0005-0000-0000-0000F3190000}"/>
    <cellStyle name="40% - Accent1 24 2 2 5" xfId="33715" xr:uid="{00000000-0005-0000-0000-0000F4190000}"/>
    <cellStyle name="40% - Accent1 24 3" xfId="2639" xr:uid="{00000000-0005-0000-0000-0000F5190000}"/>
    <cellStyle name="40% - Accent1 24 3 2" xfId="2640" xr:uid="{00000000-0005-0000-0000-0000F6190000}"/>
    <cellStyle name="40% - Accent1 24 3 2 2" xfId="2641" xr:uid="{00000000-0005-0000-0000-0000F7190000}"/>
    <cellStyle name="40% - Accent1 24 3 2 2 2" xfId="30293" xr:uid="{00000000-0005-0000-0000-0000F8190000}"/>
    <cellStyle name="40% - Accent1 24 3 2 2 3" xfId="33719" xr:uid="{00000000-0005-0000-0000-0000F9190000}"/>
    <cellStyle name="40% - Accent1 24 3 2 3" xfId="2642" xr:uid="{00000000-0005-0000-0000-0000FA190000}"/>
    <cellStyle name="40% - Accent1 24 3 2 3 2" xfId="30294" xr:uid="{00000000-0005-0000-0000-0000FB190000}"/>
    <cellStyle name="40% - Accent1 24 3 2 3 3" xfId="33720" xr:uid="{00000000-0005-0000-0000-0000FC190000}"/>
    <cellStyle name="40% - Accent1 24 3 2 4" xfId="30292" xr:uid="{00000000-0005-0000-0000-0000FD190000}"/>
    <cellStyle name="40% - Accent1 24 3 2 5" xfId="33718" xr:uid="{00000000-0005-0000-0000-0000FE190000}"/>
    <cellStyle name="40% - Accent1 24 4" xfId="2643" xr:uid="{00000000-0005-0000-0000-0000FF190000}"/>
    <cellStyle name="40% - Accent1 24 5" xfId="2644" xr:uid="{00000000-0005-0000-0000-0000001A0000}"/>
    <cellStyle name="40% - Accent1 24 6" xfId="2645" xr:uid="{00000000-0005-0000-0000-0000011A0000}"/>
    <cellStyle name="40% - Accent1 24 7" xfId="2646" xr:uid="{00000000-0005-0000-0000-0000021A0000}"/>
    <cellStyle name="40% - Accent1 24 7 2" xfId="2647" xr:uid="{00000000-0005-0000-0000-0000031A0000}"/>
    <cellStyle name="40% - Accent1 24 7 2 2" xfId="2648" xr:uid="{00000000-0005-0000-0000-0000041A0000}"/>
    <cellStyle name="40% - Accent1 24 7 2 2 2" xfId="30297" xr:uid="{00000000-0005-0000-0000-0000051A0000}"/>
    <cellStyle name="40% - Accent1 24 7 2 2 3" xfId="33723" xr:uid="{00000000-0005-0000-0000-0000061A0000}"/>
    <cellStyle name="40% - Accent1 24 7 2 3" xfId="2649" xr:uid="{00000000-0005-0000-0000-0000071A0000}"/>
    <cellStyle name="40% - Accent1 24 7 2 3 2" xfId="30298" xr:uid="{00000000-0005-0000-0000-0000081A0000}"/>
    <cellStyle name="40% - Accent1 24 7 2 3 3" xfId="33724" xr:uid="{00000000-0005-0000-0000-0000091A0000}"/>
    <cellStyle name="40% - Accent1 24 7 2 4" xfId="30296" xr:uid="{00000000-0005-0000-0000-00000A1A0000}"/>
    <cellStyle name="40% - Accent1 24 7 2 5" xfId="33722" xr:uid="{00000000-0005-0000-0000-00000B1A0000}"/>
    <cellStyle name="40% - Accent1 24 7 3" xfId="2650" xr:uid="{00000000-0005-0000-0000-00000C1A0000}"/>
    <cellStyle name="40% - Accent1 24 7 3 2" xfId="30299" xr:uid="{00000000-0005-0000-0000-00000D1A0000}"/>
    <cellStyle name="40% - Accent1 24 7 3 3" xfId="33725" xr:uid="{00000000-0005-0000-0000-00000E1A0000}"/>
    <cellStyle name="40% - Accent1 24 7 4" xfId="2651" xr:uid="{00000000-0005-0000-0000-00000F1A0000}"/>
    <cellStyle name="40% - Accent1 24 7 4 2" xfId="30300" xr:uid="{00000000-0005-0000-0000-0000101A0000}"/>
    <cellStyle name="40% - Accent1 24 7 4 3" xfId="33726" xr:uid="{00000000-0005-0000-0000-0000111A0000}"/>
    <cellStyle name="40% - Accent1 24 7 5" xfId="2652" xr:uid="{00000000-0005-0000-0000-0000121A0000}"/>
    <cellStyle name="40% - Accent1 24 7 5 2" xfId="30301" xr:uid="{00000000-0005-0000-0000-0000131A0000}"/>
    <cellStyle name="40% - Accent1 24 7 5 3" xfId="33727" xr:uid="{00000000-0005-0000-0000-0000141A0000}"/>
    <cellStyle name="40% - Accent1 24 7 6" xfId="30295" xr:uid="{00000000-0005-0000-0000-0000151A0000}"/>
    <cellStyle name="40% - Accent1 24 7 7" xfId="33721" xr:uid="{00000000-0005-0000-0000-0000161A0000}"/>
    <cellStyle name="40% - Accent1 24 8" xfId="2653" xr:uid="{00000000-0005-0000-0000-0000171A0000}"/>
    <cellStyle name="40% - Accent1 24 8 2" xfId="2654" xr:uid="{00000000-0005-0000-0000-0000181A0000}"/>
    <cellStyle name="40% - Accent1 24 8 2 2" xfId="30303" xr:uid="{00000000-0005-0000-0000-0000191A0000}"/>
    <cellStyle name="40% - Accent1 24 8 2 3" xfId="33729" xr:uid="{00000000-0005-0000-0000-00001A1A0000}"/>
    <cellStyle name="40% - Accent1 24 8 3" xfId="2655" xr:uid="{00000000-0005-0000-0000-00001B1A0000}"/>
    <cellStyle name="40% - Accent1 24 8 3 2" xfId="30304" xr:uid="{00000000-0005-0000-0000-00001C1A0000}"/>
    <cellStyle name="40% - Accent1 24 8 3 3" xfId="33730" xr:uid="{00000000-0005-0000-0000-00001D1A0000}"/>
    <cellStyle name="40% - Accent1 24 8 4" xfId="2656" xr:uid="{00000000-0005-0000-0000-00001E1A0000}"/>
    <cellStyle name="40% - Accent1 24 8 4 2" xfId="30305" xr:uid="{00000000-0005-0000-0000-00001F1A0000}"/>
    <cellStyle name="40% - Accent1 24 8 4 3" xfId="33731" xr:uid="{00000000-0005-0000-0000-0000201A0000}"/>
    <cellStyle name="40% - Accent1 24 8 5" xfId="2657" xr:uid="{00000000-0005-0000-0000-0000211A0000}"/>
    <cellStyle name="40% - Accent1 24 8 5 2" xfId="30306" xr:uid="{00000000-0005-0000-0000-0000221A0000}"/>
    <cellStyle name="40% - Accent1 24 8 5 3" xfId="33732" xr:uid="{00000000-0005-0000-0000-0000231A0000}"/>
    <cellStyle name="40% - Accent1 24 8 6" xfId="30302" xr:uid="{00000000-0005-0000-0000-0000241A0000}"/>
    <cellStyle name="40% - Accent1 24 8 7" xfId="33728" xr:uid="{00000000-0005-0000-0000-0000251A0000}"/>
    <cellStyle name="40% - Accent1 24 9" xfId="2658" xr:uid="{00000000-0005-0000-0000-0000261A0000}"/>
    <cellStyle name="40% - Accent1 24 9 2" xfId="30307" xr:uid="{00000000-0005-0000-0000-0000271A0000}"/>
    <cellStyle name="40% - Accent1 24 9 3" xfId="33733" xr:uid="{00000000-0005-0000-0000-0000281A0000}"/>
    <cellStyle name="40% - Accent1 25" xfId="2659" xr:uid="{00000000-0005-0000-0000-0000291A0000}"/>
    <cellStyle name="40% - Accent1 25 10" xfId="33734" xr:uid="{00000000-0005-0000-0000-00002A1A0000}"/>
    <cellStyle name="40% - Accent1 25 2" xfId="2660" xr:uid="{00000000-0005-0000-0000-00002B1A0000}"/>
    <cellStyle name="40% - Accent1 25 2 2" xfId="2661" xr:uid="{00000000-0005-0000-0000-00002C1A0000}"/>
    <cellStyle name="40% - Accent1 25 2 2 2" xfId="2662" xr:uid="{00000000-0005-0000-0000-00002D1A0000}"/>
    <cellStyle name="40% - Accent1 25 2 2 2 2" xfId="30310" xr:uid="{00000000-0005-0000-0000-00002E1A0000}"/>
    <cellStyle name="40% - Accent1 25 2 2 2 3" xfId="33736" xr:uid="{00000000-0005-0000-0000-00002F1A0000}"/>
    <cellStyle name="40% - Accent1 25 2 2 3" xfId="2663" xr:uid="{00000000-0005-0000-0000-0000301A0000}"/>
    <cellStyle name="40% - Accent1 25 2 2 3 2" xfId="30311" xr:uid="{00000000-0005-0000-0000-0000311A0000}"/>
    <cellStyle name="40% - Accent1 25 2 2 3 3" xfId="33737" xr:uid="{00000000-0005-0000-0000-0000321A0000}"/>
    <cellStyle name="40% - Accent1 25 2 2 4" xfId="30309" xr:uid="{00000000-0005-0000-0000-0000331A0000}"/>
    <cellStyle name="40% - Accent1 25 2 2 5" xfId="33735" xr:uid="{00000000-0005-0000-0000-0000341A0000}"/>
    <cellStyle name="40% - Accent1 25 3" xfId="2664" xr:uid="{00000000-0005-0000-0000-0000351A0000}"/>
    <cellStyle name="40% - Accent1 25 3 2" xfId="2665" xr:uid="{00000000-0005-0000-0000-0000361A0000}"/>
    <cellStyle name="40% - Accent1 25 3 2 2" xfId="2666" xr:uid="{00000000-0005-0000-0000-0000371A0000}"/>
    <cellStyle name="40% - Accent1 25 3 2 2 2" xfId="30314" xr:uid="{00000000-0005-0000-0000-0000381A0000}"/>
    <cellStyle name="40% - Accent1 25 3 2 2 3" xfId="33740" xr:uid="{00000000-0005-0000-0000-0000391A0000}"/>
    <cellStyle name="40% - Accent1 25 3 2 3" xfId="2667" xr:uid="{00000000-0005-0000-0000-00003A1A0000}"/>
    <cellStyle name="40% - Accent1 25 3 2 3 2" xfId="30315" xr:uid="{00000000-0005-0000-0000-00003B1A0000}"/>
    <cellStyle name="40% - Accent1 25 3 2 3 3" xfId="33741" xr:uid="{00000000-0005-0000-0000-00003C1A0000}"/>
    <cellStyle name="40% - Accent1 25 3 2 4" xfId="2668" xr:uid="{00000000-0005-0000-0000-00003D1A0000}"/>
    <cellStyle name="40% - Accent1 25 3 2 4 2" xfId="30316" xr:uid="{00000000-0005-0000-0000-00003E1A0000}"/>
    <cellStyle name="40% - Accent1 25 3 2 4 3" xfId="33742" xr:uid="{00000000-0005-0000-0000-00003F1A0000}"/>
    <cellStyle name="40% - Accent1 25 3 2 5" xfId="2669" xr:uid="{00000000-0005-0000-0000-0000401A0000}"/>
    <cellStyle name="40% - Accent1 25 3 2 5 2" xfId="30317" xr:uid="{00000000-0005-0000-0000-0000411A0000}"/>
    <cellStyle name="40% - Accent1 25 3 2 5 3" xfId="33743" xr:uid="{00000000-0005-0000-0000-0000421A0000}"/>
    <cellStyle name="40% - Accent1 25 3 2 6" xfId="30313" xr:uid="{00000000-0005-0000-0000-0000431A0000}"/>
    <cellStyle name="40% - Accent1 25 3 2 7" xfId="33739" xr:uid="{00000000-0005-0000-0000-0000441A0000}"/>
    <cellStyle name="40% - Accent1 25 3 3" xfId="2670" xr:uid="{00000000-0005-0000-0000-0000451A0000}"/>
    <cellStyle name="40% - Accent1 25 3 3 2" xfId="30318" xr:uid="{00000000-0005-0000-0000-0000461A0000}"/>
    <cellStyle name="40% - Accent1 25 3 3 3" xfId="33744" xr:uid="{00000000-0005-0000-0000-0000471A0000}"/>
    <cellStyle name="40% - Accent1 25 3 4" xfId="2671" xr:uid="{00000000-0005-0000-0000-0000481A0000}"/>
    <cellStyle name="40% - Accent1 25 3 4 2" xfId="30319" xr:uid="{00000000-0005-0000-0000-0000491A0000}"/>
    <cellStyle name="40% - Accent1 25 3 4 3" xfId="33745" xr:uid="{00000000-0005-0000-0000-00004A1A0000}"/>
    <cellStyle name="40% - Accent1 25 3 5" xfId="2672" xr:uid="{00000000-0005-0000-0000-00004B1A0000}"/>
    <cellStyle name="40% - Accent1 25 3 5 2" xfId="30320" xr:uid="{00000000-0005-0000-0000-00004C1A0000}"/>
    <cellStyle name="40% - Accent1 25 3 5 3" xfId="33746" xr:uid="{00000000-0005-0000-0000-00004D1A0000}"/>
    <cellStyle name="40% - Accent1 25 3 6" xfId="2673" xr:uid="{00000000-0005-0000-0000-00004E1A0000}"/>
    <cellStyle name="40% - Accent1 25 3 6 2" xfId="30321" xr:uid="{00000000-0005-0000-0000-00004F1A0000}"/>
    <cellStyle name="40% - Accent1 25 3 6 3" xfId="33747" xr:uid="{00000000-0005-0000-0000-0000501A0000}"/>
    <cellStyle name="40% - Accent1 25 3 7" xfId="30312" xr:uid="{00000000-0005-0000-0000-0000511A0000}"/>
    <cellStyle name="40% - Accent1 25 3 8" xfId="33738" xr:uid="{00000000-0005-0000-0000-0000521A0000}"/>
    <cellStyle name="40% - Accent1 25 4" xfId="2674" xr:uid="{00000000-0005-0000-0000-0000531A0000}"/>
    <cellStyle name="40% - Accent1 25 4 2" xfId="2675" xr:uid="{00000000-0005-0000-0000-0000541A0000}"/>
    <cellStyle name="40% - Accent1 25 4 2 2" xfId="30323" xr:uid="{00000000-0005-0000-0000-0000551A0000}"/>
    <cellStyle name="40% - Accent1 25 4 2 3" xfId="33749" xr:uid="{00000000-0005-0000-0000-0000561A0000}"/>
    <cellStyle name="40% - Accent1 25 4 3" xfId="2676" xr:uid="{00000000-0005-0000-0000-0000571A0000}"/>
    <cellStyle name="40% - Accent1 25 4 3 2" xfId="30324" xr:uid="{00000000-0005-0000-0000-0000581A0000}"/>
    <cellStyle name="40% - Accent1 25 4 3 3" xfId="33750" xr:uid="{00000000-0005-0000-0000-0000591A0000}"/>
    <cellStyle name="40% - Accent1 25 4 4" xfId="2677" xr:uid="{00000000-0005-0000-0000-00005A1A0000}"/>
    <cellStyle name="40% - Accent1 25 4 4 2" xfId="30325" xr:uid="{00000000-0005-0000-0000-00005B1A0000}"/>
    <cellStyle name="40% - Accent1 25 4 4 3" xfId="33751" xr:uid="{00000000-0005-0000-0000-00005C1A0000}"/>
    <cellStyle name="40% - Accent1 25 4 5" xfId="2678" xr:uid="{00000000-0005-0000-0000-00005D1A0000}"/>
    <cellStyle name="40% - Accent1 25 4 5 2" xfId="30326" xr:uid="{00000000-0005-0000-0000-00005E1A0000}"/>
    <cellStyle name="40% - Accent1 25 4 5 3" xfId="33752" xr:uid="{00000000-0005-0000-0000-00005F1A0000}"/>
    <cellStyle name="40% - Accent1 25 4 6" xfId="30322" xr:uid="{00000000-0005-0000-0000-0000601A0000}"/>
    <cellStyle name="40% - Accent1 25 4 7" xfId="33748" xr:uid="{00000000-0005-0000-0000-0000611A0000}"/>
    <cellStyle name="40% - Accent1 25 5" xfId="2679" xr:uid="{00000000-0005-0000-0000-0000621A0000}"/>
    <cellStyle name="40% - Accent1 25 5 2" xfId="30327" xr:uid="{00000000-0005-0000-0000-0000631A0000}"/>
    <cellStyle name="40% - Accent1 25 5 3" xfId="33753" xr:uid="{00000000-0005-0000-0000-0000641A0000}"/>
    <cellStyle name="40% - Accent1 25 6" xfId="2680" xr:uid="{00000000-0005-0000-0000-0000651A0000}"/>
    <cellStyle name="40% - Accent1 25 6 2" xfId="30328" xr:uid="{00000000-0005-0000-0000-0000661A0000}"/>
    <cellStyle name="40% - Accent1 25 6 3" xfId="33754" xr:uid="{00000000-0005-0000-0000-0000671A0000}"/>
    <cellStyle name="40% - Accent1 25 7" xfId="2681" xr:uid="{00000000-0005-0000-0000-0000681A0000}"/>
    <cellStyle name="40% - Accent1 25 7 2" xfId="30329" xr:uid="{00000000-0005-0000-0000-0000691A0000}"/>
    <cellStyle name="40% - Accent1 25 7 3" xfId="33755" xr:uid="{00000000-0005-0000-0000-00006A1A0000}"/>
    <cellStyle name="40% - Accent1 25 8" xfId="2682" xr:uid="{00000000-0005-0000-0000-00006B1A0000}"/>
    <cellStyle name="40% - Accent1 25 8 2" xfId="30330" xr:uid="{00000000-0005-0000-0000-00006C1A0000}"/>
    <cellStyle name="40% - Accent1 25 8 3" xfId="33756" xr:uid="{00000000-0005-0000-0000-00006D1A0000}"/>
    <cellStyle name="40% - Accent1 25 9" xfId="30308" xr:uid="{00000000-0005-0000-0000-00006E1A0000}"/>
    <cellStyle name="40% - Accent1 26" xfId="2683" xr:uid="{00000000-0005-0000-0000-00006F1A0000}"/>
    <cellStyle name="40% - Accent1 26 10" xfId="33757" xr:uid="{00000000-0005-0000-0000-0000701A0000}"/>
    <cellStyle name="40% - Accent1 26 2" xfId="2684" xr:uid="{00000000-0005-0000-0000-0000711A0000}"/>
    <cellStyle name="40% - Accent1 26 2 2" xfId="2685" xr:uid="{00000000-0005-0000-0000-0000721A0000}"/>
    <cellStyle name="40% - Accent1 26 2 2 2" xfId="2686" xr:uid="{00000000-0005-0000-0000-0000731A0000}"/>
    <cellStyle name="40% - Accent1 26 2 2 2 2" xfId="30333" xr:uid="{00000000-0005-0000-0000-0000741A0000}"/>
    <cellStyle name="40% - Accent1 26 2 2 2 3" xfId="33759" xr:uid="{00000000-0005-0000-0000-0000751A0000}"/>
    <cellStyle name="40% - Accent1 26 2 2 3" xfId="2687" xr:uid="{00000000-0005-0000-0000-0000761A0000}"/>
    <cellStyle name="40% - Accent1 26 2 2 3 2" xfId="30334" xr:uid="{00000000-0005-0000-0000-0000771A0000}"/>
    <cellStyle name="40% - Accent1 26 2 2 3 3" xfId="33760" xr:uid="{00000000-0005-0000-0000-0000781A0000}"/>
    <cellStyle name="40% - Accent1 26 2 2 4" xfId="30332" xr:uid="{00000000-0005-0000-0000-0000791A0000}"/>
    <cellStyle name="40% - Accent1 26 2 2 5" xfId="33758" xr:uid="{00000000-0005-0000-0000-00007A1A0000}"/>
    <cellStyle name="40% - Accent1 26 3" xfId="2688" xr:uid="{00000000-0005-0000-0000-00007B1A0000}"/>
    <cellStyle name="40% - Accent1 26 3 2" xfId="2689" xr:uid="{00000000-0005-0000-0000-00007C1A0000}"/>
    <cellStyle name="40% - Accent1 26 3 2 2" xfId="2690" xr:uid="{00000000-0005-0000-0000-00007D1A0000}"/>
    <cellStyle name="40% - Accent1 26 3 2 2 2" xfId="30337" xr:uid="{00000000-0005-0000-0000-00007E1A0000}"/>
    <cellStyle name="40% - Accent1 26 3 2 2 3" xfId="33763" xr:uid="{00000000-0005-0000-0000-00007F1A0000}"/>
    <cellStyle name="40% - Accent1 26 3 2 3" xfId="2691" xr:uid="{00000000-0005-0000-0000-0000801A0000}"/>
    <cellStyle name="40% - Accent1 26 3 2 3 2" xfId="30338" xr:uid="{00000000-0005-0000-0000-0000811A0000}"/>
    <cellStyle name="40% - Accent1 26 3 2 3 3" xfId="33764" xr:uid="{00000000-0005-0000-0000-0000821A0000}"/>
    <cellStyle name="40% - Accent1 26 3 2 4" xfId="2692" xr:uid="{00000000-0005-0000-0000-0000831A0000}"/>
    <cellStyle name="40% - Accent1 26 3 2 4 2" xfId="30339" xr:uid="{00000000-0005-0000-0000-0000841A0000}"/>
    <cellStyle name="40% - Accent1 26 3 2 4 3" xfId="33765" xr:uid="{00000000-0005-0000-0000-0000851A0000}"/>
    <cellStyle name="40% - Accent1 26 3 2 5" xfId="2693" xr:uid="{00000000-0005-0000-0000-0000861A0000}"/>
    <cellStyle name="40% - Accent1 26 3 2 5 2" xfId="30340" xr:uid="{00000000-0005-0000-0000-0000871A0000}"/>
    <cellStyle name="40% - Accent1 26 3 2 5 3" xfId="33766" xr:uid="{00000000-0005-0000-0000-0000881A0000}"/>
    <cellStyle name="40% - Accent1 26 3 2 6" xfId="30336" xr:uid="{00000000-0005-0000-0000-0000891A0000}"/>
    <cellStyle name="40% - Accent1 26 3 2 7" xfId="33762" xr:uid="{00000000-0005-0000-0000-00008A1A0000}"/>
    <cellStyle name="40% - Accent1 26 3 3" xfId="2694" xr:uid="{00000000-0005-0000-0000-00008B1A0000}"/>
    <cellStyle name="40% - Accent1 26 3 3 2" xfId="30341" xr:uid="{00000000-0005-0000-0000-00008C1A0000}"/>
    <cellStyle name="40% - Accent1 26 3 3 3" xfId="33767" xr:uid="{00000000-0005-0000-0000-00008D1A0000}"/>
    <cellStyle name="40% - Accent1 26 3 4" xfId="2695" xr:uid="{00000000-0005-0000-0000-00008E1A0000}"/>
    <cellStyle name="40% - Accent1 26 3 4 2" xfId="30342" xr:uid="{00000000-0005-0000-0000-00008F1A0000}"/>
    <cellStyle name="40% - Accent1 26 3 4 3" xfId="33768" xr:uid="{00000000-0005-0000-0000-0000901A0000}"/>
    <cellStyle name="40% - Accent1 26 3 5" xfId="2696" xr:uid="{00000000-0005-0000-0000-0000911A0000}"/>
    <cellStyle name="40% - Accent1 26 3 5 2" xfId="30343" xr:uid="{00000000-0005-0000-0000-0000921A0000}"/>
    <cellStyle name="40% - Accent1 26 3 5 3" xfId="33769" xr:uid="{00000000-0005-0000-0000-0000931A0000}"/>
    <cellStyle name="40% - Accent1 26 3 6" xfId="2697" xr:uid="{00000000-0005-0000-0000-0000941A0000}"/>
    <cellStyle name="40% - Accent1 26 3 6 2" xfId="30344" xr:uid="{00000000-0005-0000-0000-0000951A0000}"/>
    <cellStyle name="40% - Accent1 26 3 6 3" xfId="33770" xr:uid="{00000000-0005-0000-0000-0000961A0000}"/>
    <cellStyle name="40% - Accent1 26 3 7" xfId="30335" xr:uid="{00000000-0005-0000-0000-0000971A0000}"/>
    <cellStyle name="40% - Accent1 26 3 8" xfId="33761" xr:uid="{00000000-0005-0000-0000-0000981A0000}"/>
    <cellStyle name="40% - Accent1 26 4" xfId="2698" xr:uid="{00000000-0005-0000-0000-0000991A0000}"/>
    <cellStyle name="40% - Accent1 26 4 2" xfId="2699" xr:uid="{00000000-0005-0000-0000-00009A1A0000}"/>
    <cellStyle name="40% - Accent1 26 4 2 2" xfId="30346" xr:uid="{00000000-0005-0000-0000-00009B1A0000}"/>
    <cellStyle name="40% - Accent1 26 4 2 3" xfId="33772" xr:uid="{00000000-0005-0000-0000-00009C1A0000}"/>
    <cellStyle name="40% - Accent1 26 4 3" xfId="2700" xr:uid="{00000000-0005-0000-0000-00009D1A0000}"/>
    <cellStyle name="40% - Accent1 26 4 3 2" xfId="30347" xr:uid="{00000000-0005-0000-0000-00009E1A0000}"/>
    <cellStyle name="40% - Accent1 26 4 3 3" xfId="33773" xr:uid="{00000000-0005-0000-0000-00009F1A0000}"/>
    <cellStyle name="40% - Accent1 26 4 4" xfId="2701" xr:uid="{00000000-0005-0000-0000-0000A01A0000}"/>
    <cellStyle name="40% - Accent1 26 4 4 2" xfId="30348" xr:uid="{00000000-0005-0000-0000-0000A11A0000}"/>
    <cellStyle name="40% - Accent1 26 4 4 3" xfId="33774" xr:uid="{00000000-0005-0000-0000-0000A21A0000}"/>
    <cellStyle name="40% - Accent1 26 4 5" xfId="2702" xr:uid="{00000000-0005-0000-0000-0000A31A0000}"/>
    <cellStyle name="40% - Accent1 26 4 5 2" xfId="30349" xr:uid="{00000000-0005-0000-0000-0000A41A0000}"/>
    <cellStyle name="40% - Accent1 26 4 5 3" xfId="33775" xr:uid="{00000000-0005-0000-0000-0000A51A0000}"/>
    <cellStyle name="40% - Accent1 26 4 6" xfId="30345" xr:uid="{00000000-0005-0000-0000-0000A61A0000}"/>
    <cellStyle name="40% - Accent1 26 4 7" xfId="33771" xr:uid="{00000000-0005-0000-0000-0000A71A0000}"/>
    <cellStyle name="40% - Accent1 26 5" xfId="2703" xr:uid="{00000000-0005-0000-0000-0000A81A0000}"/>
    <cellStyle name="40% - Accent1 26 5 2" xfId="30350" xr:uid="{00000000-0005-0000-0000-0000A91A0000}"/>
    <cellStyle name="40% - Accent1 26 5 3" xfId="33776" xr:uid="{00000000-0005-0000-0000-0000AA1A0000}"/>
    <cellStyle name="40% - Accent1 26 6" xfId="2704" xr:uid="{00000000-0005-0000-0000-0000AB1A0000}"/>
    <cellStyle name="40% - Accent1 26 6 2" xfId="30351" xr:uid="{00000000-0005-0000-0000-0000AC1A0000}"/>
    <cellStyle name="40% - Accent1 26 6 3" xfId="33777" xr:uid="{00000000-0005-0000-0000-0000AD1A0000}"/>
    <cellStyle name="40% - Accent1 26 7" xfId="2705" xr:uid="{00000000-0005-0000-0000-0000AE1A0000}"/>
    <cellStyle name="40% - Accent1 26 7 2" xfId="30352" xr:uid="{00000000-0005-0000-0000-0000AF1A0000}"/>
    <cellStyle name="40% - Accent1 26 7 3" xfId="33778" xr:uid="{00000000-0005-0000-0000-0000B01A0000}"/>
    <cellStyle name="40% - Accent1 26 8" xfId="2706" xr:uid="{00000000-0005-0000-0000-0000B11A0000}"/>
    <cellStyle name="40% - Accent1 26 8 2" xfId="30353" xr:uid="{00000000-0005-0000-0000-0000B21A0000}"/>
    <cellStyle name="40% - Accent1 26 8 3" xfId="33779" xr:uid="{00000000-0005-0000-0000-0000B31A0000}"/>
    <cellStyle name="40% - Accent1 26 9" xfId="30331" xr:uid="{00000000-0005-0000-0000-0000B41A0000}"/>
    <cellStyle name="40% - Accent1 27" xfId="2707" xr:uid="{00000000-0005-0000-0000-0000B51A0000}"/>
    <cellStyle name="40% - Accent1 27 10" xfId="33780" xr:uid="{00000000-0005-0000-0000-0000B61A0000}"/>
    <cellStyle name="40% - Accent1 27 2" xfId="2708" xr:uid="{00000000-0005-0000-0000-0000B71A0000}"/>
    <cellStyle name="40% - Accent1 27 2 2" xfId="2709" xr:uid="{00000000-0005-0000-0000-0000B81A0000}"/>
    <cellStyle name="40% - Accent1 27 2 2 2" xfId="2710" xr:uid="{00000000-0005-0000-0000-0000B91A0000}"/>
    <cellStyle name="40% - Accent1 27 2 2 2 2" xfId="30356" xr:uid="{00000000-0005-0000-0000-0000BA1A0000}"/>
    <cellStyle name="40% - Accent1 27 2 2 2 3" xfId="33782" xr:uid="{00000000-0005-0000-0000-0000BB1A0000}"/>
    <cellStyle name="40% - Accent1 27 2 2 3" xfId="2711" xr:uid="{00000000-0005-0000-0000-0000BC1A0000}"/>
    <cellStyle name="40% - Accent1 27 2 2 3 2" xfId="30357" xr:uid="{00000000-0005-0000-0000-0000BD1A0000}"/>
    <cellStyle name="40% - Accent1 27 2 2 3 3" xfId="33783" xr:uid="{00000000-0005-0000-0000-0000BE1A0000}"/>
    <cellStyle name="40% - Accent1 27 2 2 4" xfId="30355" xr:uid="{00000000-0005-0000-0000-0000BF1A0000}"/>
    <cellStyle name="40% - Accent1 27 2 2 5" xfId="33781" xr:uid="{00000000-0005-0000-0000-0000C01A0000}"/>
    <cellStyle name="40% - Accent1 27 3" xfId="2712" xr:uid="{00000000-0005-0000-0000-0000C11A0000}"/>
    <cellStyle name="40% - Accent1 27 3 2" xfId="2713" xr:uid="{00000000-0005-0000-0000-0000C21A0000}"/>
    <cellStyle name="40% - Accent1 27 3 2 2" xfId="2714" xr:uid="{00000000-0005-0000-0000-0000C31A0000}"/>
    <cellStyle name="40% - Accent1 27 3 2 2 2" xfId="30360" xr:uid="{00000000-0005-0000-0000-0000C41A0000}"/>
    <cellStyle name="40% - Accent1 27 3 2 2 3" xfId="33786" xr:uid="{00000000-0005-0000-0000-0000C51A0000}"/>
    <cellStyle name="40% - Accent1 27 3 2 3" xfId="2715" xr:uid="{00000000-0005-0000-0000-0000C61A0000}"/>
    <cellStyle name="40% - Accent1 27 3 2 3 2" xfId="30361" xr:uid="{00000000-0005-0000-0000-0000C71A0000}"/>
    <cellStyle name="40% - Accent1 27 3 2 3 3" xfId="33787" xr:uid="{00000000-0005-0000-0000-0000C81A0000}"/>
    <cellStyle name="40% - Accent1 27 3 2 4" xfId="2716" xr:uid="{00000000-0005-0000-0000-0000C91A0000}"/>
    <cellStyle name="40% - Accent1 27 3 2 4 2" xfId="30362" xr:uid="{00000000-0005-0000-0000-0000CA1A0000}"/>
    <cellStyle name="40% - Accent1 27 3 2 4 3" xfId="33788" xr:uid="{00000000-0005-0000-0000-0000CB1A0000}"/>
    <cellStyle name="40% - Accent1 27 3 2 5" xfId="2717" xr:uid="{00000000-0005-0000-0000-0000CC1A0000}"/>
    <cellStyle name="40% - Accent1 27 3 2 5 2" xfId="30363" xr:uid="{00000000-0005-0000-0000-0000CD1A0000}"/>
    <cellStyle name="40% - Accent1 27 3 2 5 3" xfId="33789" xr:uid="{00000000-0005-0000-0000-0000CE1A0000}"/>
    <cellStyle name="40% - Accent1 27 3 2 6" xfId="30359" xr:uid="{00000000-0005-0000-0000-0000CF1A0000}"/>
    <cellStyle name="40% - Accent1 27 3 2 7" xfId="33785" xr:uid="{00000000-0005-0000-0000-0000D01A0000}"/>
    <cellStyle name="40% - Accent1 27 3 3" xfId="2718" xr:uid="{00000000-0005-0000-0000-0000D11A0000}"/>
    <cellStyle name="40% - Accent1 27 3 3 2" xfId="30364" xr:uid="{00000000-0005-0000-0000-0000D21A0000}"/>
    <cellStyle name="40% - Accent1 27 3 3 3" xfId="33790" xr:uid="{00000000-0005-0000-0000-0000D31A0000}"/>
    <cellStyle name="40% - Accent1 27 3 4" xfId="2719" xr:uid="{00000000-0005-0000-0000-0000D41A0000}"/>
    <cellStyle name="40% - Accent1 27 3 4 2" xfId="30365" xr:uid="{00000000-0005-0000-0000-0000D51A0000}"/>
    <cellStyle name="40% - Accent1 27 3 4 3" xfId="33791" xr:uid="{00000000-0005-0000-0000-0000D61A0000}"/>
    <cellStyle name="40% - Accent1 27 3 5" xfId="2720" xr:uid="{00000000-0005-0000-0000-0000D71A0000}"/>
    <cellStyle name="40% - Accent1 27 3 5 2" xfId="30366" xr:uid="{00000000-0005-0000-0000-0000D81A0000}"/>
    <cellStyle name="40% - Accent1 27 3 5 3" xfId="33792" xr:uid="{00000000-0005-0000-0000-0000D91A0000}"/>
    <cellStyle name="40% - Accent1 27 3 6" xfId="2721" xr:uid="{00000000-0005-0000-0000-0000DA1A0000}"/>
    <cellStyle name="40% - Accent1 27 3 6 2" xfId="30367" xr:uid="{00000000-0005-0000-0000-0000DB1A0000}"/>
    <cellStyle name="40% - Accent1 27 3 6 3" xfId="33793" xr:uid="{00000000-0005-0000-0000-0000DC1A0000}"/>
    <cellStyle name="40% - Accent1 27 3 7" xfId="30358" xr:uid="{00000000-0005-0000-0000-0000DD1A0000}"/>
    <cellStyle name="40% - Accent1 27 3 8" xfId="33784" xr:uid="{00000000-0005-0000-0000-0000DE1A0000}"/>
    <cellStyle name="40% - Accent1 27 4" xfId="2722" xr:uid="{00000000-0005-0000-0000-0000DF1A0000}"/>
    <cellStyle name="40% - Accent1 27 4 2" xfId="2723" xr:uid="{00000000-0005-0000-0000-0000E01A0000}"/>
    <cellStyle name="40% - Accent1 27 4 2 2" xfId="30369" xr:uid="{00000000-0005-0000-0000-0000E11A0000}"/>
    <cellStyle name="40% - Accent1 27 4 2 3" xfId="33795" xr:uid="{00000000-0005-0000-0000-0000E21A0000}"/>
    <cellStyle name="40% - Accent1 27 4 3" xfId="2724" xr:uid="{00000000-0005-0000-0000-0000E31A0000}"/>
    <cellStyle name="40% - Accent1 27 4 3 2" xfId="30370" xr:uid="{00000000-0005-0000-0000-0000E41A0000}"/>
    <cellStyle name="40% - Accent1 27 4 3 3" xfId="33796" xr:uid="{00000000-0005-0000-0000-0000E51A0000}"/>
    <cellStyle name="40% - Accent1 27 4 4" xfId="2725" xr:uid="{00000000-0005-0000-0000-0000E61A0000}"/>
    <cellStyle name="40% - Accent1 27 4 4 2" xfId="30371" xr:uid="{00000000-0005-0000-0000-0000E71A0000}"/>
    <cellStyle name="40% - Accent1 27 4 4 3" xfId="33797" xr:uid="{00000000-0005-0000-0000-0000E81A0000}"/>
    <cellStyle name="40% - Accent1 27 4 5" xfId="2726" xr:uid="{00000000-0005-0000-0000-0000E91A0000}"/>
    <cellStyle name="40% - Accent1 27 4 5 2" xfId="30372" xr:uid="{00000000-0005-0000-0000-0000EA1A0000}"/>
    <cellStyle name="40% - Accent1 27 4 5 3" xfId="33798" xr:uid="{00000000-0005-0000-0000-0000EB1A0000}"/>
    <cellStyle name="40% - Accent1 27 4 6" xfId="30368" xr:uid="{00000000-0005-0000-0000-0000EC1A0000}"/>
    <cellStyle name="40% - Accent1 27 4 7" xfId="33794" xr:uid="{00000000-0005-0000-0000-0000ED1A0000}"/>
    <cellStyle name="40% - Accent1 27 5" xfId="2727" xr:uid="{00000000-0005-0000-0000-0000EE1A0000}"/>
    <cellStyle name="40% - Accent1 27 5 2" xfId="30373" xr:uid="{00000000-0005-0000-0000-0000EF1A0000}"/>
    <cellStyle name="40% - Accent1 27 5 3" xfId="33799" xr:uid="{00000000-0005-0000-0000-0000F01A0000}"/>
    <cellStyle name="40% - Accent1 27 6" xfId="2728" xr:uid="{00000000-0005-0000-0000-0000F11A0000}"/>
    <cellStyle name="40% - Accent1 27 6 2" xfId="30374" xr:uid="{00000000-0005-0000-0000-0000F21A0000}"/>
    <cellStyle name="40% - Accent1 27 6 3" xfId="33800" xr:uid="{00000000-0005-0000-0000-0000F31A0000}"/>
    <cellStyle name="40% - Accent1 27 7" xfId="2729" xr:uid="{00000000-0005-0000-0000-0000F41A0000}"/>
    <cellStyle name="40% - Accent1 27 7 2" xfId="30375" xr:uid="{00000000-0005-0000-0000-0000F51A0000}"/>
    <cellStyle name="40% - Accent1 27 7 3" xfId="33801" xr:uid="{00000000-0005-0000-0000-0000F61A0000}"/>
    <cellStyle name="40% - Accent1 27 8" xfId="2730" xr:uid="{00000000-0005-0000-0000-0000F71A0000}"/>
    <cellStyle name="40% - Accent1 27 8 2" xfId="30376" xr:uid="{00000000-0005-0000-0000-0000F81A0000}"/>
    <cellStyle name="40% - Accent1 27 8 3" xfId="33802" xr:uid="{00000000-0005-0000-0000-0000F91A0000}"/>
    <cellStyle name="40% - Accent1 27 9" xfId="30354" xr:uid="{00000000-0005-0000-0000-0000FA1A0000}"/>
    <cellStyle name="40% - Accent1 28" xfId="2731" xr:uid="{00000000-0005-0000-0000-0000FB1A0000}"/>
    <cellStyle name="40% - Accent1 29" xfId="2732" xr:uid="{00000000-0005-0000-0000-0000FC1A0000}"/>
    <cellStyle name="40% - Accent1 3" xfId="2733" xr:uid="{00000000-0005-0000-0000-0000FD1A0000}"/>
    <cellStyle name="40% - Accent1 30" xfId="2734" xr:uid="{00000000-0005-0000-0000-0000FE1A0000}"/>
    <cellStyle name="40% - Accent1 31" xfId="2735" xr:uid="{00000000-0005-0000-0000-0000FF1A0000}"/>
    <cellStyle name="40% - Accent1 32" xfId="2736" xr:uid="{00000000-0005-0000-0000-0000001B0000}"/>
    <cellStyle name="40% - Accent1 33" xfId="2737" xr:uid="{00000000-0005-0000-0000-0000011B0000}"/>
    <cellStyle name="40% - Accent1 34" xfId="2738" xr:uid="{00000000-0005-0000-0000-0000021B0000}"/>
    <cellStyle name="40% - Accent1 35" xfId="2739" xr:uid="{00000000-0005-0000-0000-0000031B0000}"/>
    <cellStyle name="40% - Accent1 4" xfId="2740" xr:uid="{00000000-0005-0000-0000-0000041B0000}"/>
    <cellStyle name="40% - Accent1 5" xfId="2741" xr:uid="{00000000-0005-0000-0000-0000051B0000}"/>
    <cellStyle name="40% - Accent1 6" xfId="2742" xr:uid="{00000000-0005-0000-0000-0000061B0000}"/>
    <cellStyle name="40% - Accent1 7" xfId="2743" xr:uid="{00000000-0005-0000-0000-0000071B0000}"/>
    <cellStyle name="40% - Accent1 8" xfId="2744" xr:uid="{00000000-0005-0000-0000-0000081B0000}"/>
    <cellStyle name="40% - Accent1 9" xfId="2745" xr:uid="{00000000-0005-0000-0000-0000091B0000}"/>
    <cellStyle name="40% - Accent2 10" xfId="2746" xr:uid="{00000000-0005-0000-0000-00000A1B0000}"/>
    <cellStyle name="40% - Accent2 11" xfId="2747" xr:uid="{00000000-0005-0000-0000-00000B1B0000}"/>
    <cellStyle name="40% - Accent2 12" xfId="2748" xr:uid="{00000000-0005-0000-0000-00000C1B0000}"/>
    <cellStyle name="40% - Accent2 13" xfId="2749" xr:uid="{00000000-0005-0000-0000-00000D1B0000}"/>
    <cellStyle name="40% - Accent2 14" xfId="2750" xr:uid="{00000000-0005-0000-0000-00000E1B0000}"/>
    <cellStyle name="40% - Accent2 15" xfId="2751" xr:uid="{00000000-0005-0000-0000-00000F1B0000}"/>
    <cellStyle name="40% - Accent2 16" xfId="2752" xr:uid="{00000000-0005-0000-0000-0000101B0000}"/>
    <cellStyle name="40% - Accent2 17" xfId="2753" xr:uid="{00000000-0005-0000-0000-0000111B0000}"/>
    <cellStyle name="40% - Accent2 18" xfId="2754" xr:uid="{00000000-0005-0000-0000-0000121B0000}"/>
    <cellStyle name="40% - Accent2 19" xfId="2755" xr:uid="{00000000-0005-0000-0000-0000131B0000}"/>
    <cellStyle name="40% - Accent2 2" xfId="9" xr:uid="{00000000-0005-0000-0000-0000141B0000}"/>
    <cellStyle name="40% - Accent2 2 10" xfId="2757" xr:uid="{00000000-0005-0000-0000-0000151B0000}"/>
    <cellStyle name="40% - Accent2 2 11" xfId="2758" xr:uid="{00000000-0005-0000-0000-0000161B0000}"/>
    <cellStyle name="40% - Accent2 2 12" xfId="2759" xr:uid="{00000000-0005-0000-0000-0000171B0000}"/>
    <cellStyle name="40% - Accent2 2 13" xfId="2760" xr:uid="{00000000-0005-0000-0000-0000181B0000}"/>
    <cellStyle name="40% - Accent2 2 14" xfId="2756" xr:uid="{00000000-0005-0000-0000-0000191B0000}"/>
    <cellStyle name="40% - Accent2 2 2" xfId="2761" xr:uid="{00000000-0005-0000-0000-00001A1B0000}"/>
    <cellStyle name="40% - Accent2 2 3" xfId="2762" xr:uid="{00000000-0005-0000-0000-00001B1B0000}"/>
    <cellStyle name="40% - Accent2 2 4" xfId="2763" xr:uid="{00000000-0005-0000-0000-00001C1B0000}"/>
    <cellStyle name="40% - Accent2 2 5" xfId="2764" xr:uid="{00000000-0005-0000-0000-00001D1B0000}"/>
    <cellStyle name="40% - Accent2 2 6" xfId="2765" xr:uid="{00000000-0005-0000-0000-00001E1B0000}"/>
    <cellStyle name="40% - Accent2 2 7" xfId="2766" xr:uid="{00000000-0005-0000-0000-00001F1B0000}"/>
    <cellStyle name="40% - Accent2 2 8" xfId="2767" xr:uid="{00000000-0005-0000-0000-0000201B0000}"/>
    <cellStyle name="40% - Accent2 2 9" xfId="2768" xr:uid="{00000000-0005-0000-0000-0000211B0000}"/>
    <cellStyle name="40% - Accent2 20" xfId="2769" xr:uid="{00000000-0005-0000-0000-0000221B0000}"/>
    <cellStyle name="40% - Accent2 21" xfId="2770" xr:uid="{00000000-0005-0000-0000-0000231B0000}"/>
    <cellStyle name="40% - Accent2 21 10" xfId="2771" xr:uid="{00000000-0005-0000-0000-0000241B0000}"/>
    <cellStyle name="40% - Accent2 21 11" xfId="2772" xr:uid="{00000000-0005-0000-0000-0000251B0000}"/>
    <cellStyle name="40% - Accent2 21 12" xfId="2773" xr:uid="{00000000-0005-0000-0000-0000261B0000}"/>
    <cellStyle name="40% - Accent2 21 13" xfId="2774" xr:uid="{00000000-0005-0000-0000-0000271B0000}"/>
    <cellStyle name="40% - Accent2 21 14" xfId="2775" xr:uid="{00000000-0005-0000-0000-0000281B0000}"/>
    <cellStyle name="40% - Accent2 21 2" xfId="2776" xr:uid="{00000000-0005-0000-0000-0000291B0000}"/>
    <cellStyle name="40% - Accent2 21 2 2" xfId="2777" xr:uid="{00000000-0005-0000-0000-00002A1B0000}"/>
    <cellStyle name="40% - Accent2 21 2 3" xfId="2778" xr:uid="{00000000-0005-0000-0000-00002B1B0000}"/>
    <cellStyle name="40% - Accent2 21 2 3 2" xfId="2779" xr:uid="{00000000-0005-0000-0000-00002C1B0000}"/>
    <cellStyle name="40% - Accent2 21 2 4" xfId="2780" xr:uid="{00000000-0005-0000-0000-00002D1B0000}"/>
    <cellStyle name="40% - Accent2 21 2 5" xfId="2781" xr:uid="{00000000-0005-0000-0000-00002E1B0000}"/>
    <cellStyle name="40% - Accent2 21 3" xfId="2782" xr:uid="{00000000-0005-0000-0000-00002F1B0000}"/>
    <cellStyle name="40% - Accent2 21 4" xfId="2783" xr:uid="{00000000-0005-0000-0000-0000301B0000}"/>
    <cellStyle name="40% - Accent2 21 5" xfId="2784" xr:uid="{00000000-0005-0000-0000-0000311B0000}"/>
    <cellStyle name="40% - Accent2 21 6" xfId="2785" xr:uid="{00000000-0005-0000-0000-0000321B0000}"/>
    <cellStyle name="40% - Accent2 21 7" xfId="2786" xr:uid="{00000000-0005-0000-0000-0000331B0000}"/>
    <cellStyle name="40% - Accent2 21 8" xfId="2787" xr:uid="{00000000-0005-0000-0000-0000341B0000}"/>
    <cellStyle name="40% - Accent2 21 9" xfId="2788" xr:uid="{00000000-0005-0000-0000-0000351B0000}"/>
    <cellStyle name="40% - Accent2 22" xfId="2789" xr:uid="{00000000-0005-0000-0000-0000361B0000}"/>
    <cellStyle name="40% - Accent2 22 10" xfId="2790" xr:uid="{00000000-0005-0000-0000-0000371B0000}"/>
    <cellStyle name="40% - Accent2 22 10 2" xfId="30378" xr:uid="{00000000-0005-0000-0000-0000381B0000}"/>
    <cellStyle name="40% - Accent2 22 10 3" xfId="33804" xr:uid="{00000000-0005-0000-0000-0000391B0000}"/>
    <cellStyle name="40% - Accent2 22 11" xfId="2791" xr:uid="{00000000-0005-0000-0000-00003A1B0000}"/>
    <cellStyle name="40% - Accent2 22 11 2" xfId="30379" xr:uid="{00000000-0005-0000-0000-00003B1B0000}"/>
    <cellStyle name="40% - Accent2 22 11 3" xfId="33805" xr:uid="{00000000-0005-0000-0000-00003C1B0000}"/>
    <cellStyle name="40% - Accent2 22 12" xfId="2792" xr:uid="{00000000-0005-0000-0000-00003D1B0000}"/>
    <cellStyle name="40% - Accent2 22 12 2" xfId="30380" xr:uid="{00000000-0005-0000-0000-00003E1B0000}"/>
    <cellStyle name="40% - Accent2 22 12 3" xfId="33806" xr:uid="{00000000-0005-0000-0000-00003F1B0000}"/>
    <cellStyle name="40% - Accent2 22 13" xfId="2793" xr:uid="{00000000-0005-0000-0000-0000401B0000}"/>
    <cellStyle name="40% - Accent2 22 13 2" xfId="30381" xr:uid="{00000000-0005-0000-0000-0000411B0000}"/>
    <cellStyle name="40% - Accent2 22 13 3" xfId="33807" xr:uid="{00000000-0005-0000-0000-0000421B0000}"/>
    <cellStyle name="40% - Accent2 22 14" xfId="2794" xr:uid="{00000000-0005-0000-0000-0000431B0000}"/>
    <cellStyle name="40% - Accent2 22 14 2" xfId="30382" xr:uid="{00000000-0005-0000-0000-0000441B0000}"/>
    <cellStyle name="40% - Accent2 22 14 3" xfId="33808" xr:uid="{00000000-0005-0000-0000-0000451B0000}"/>
    <cellStyle name="40% - Accent2 22 15" xfId="30377" xr:uid="{00000000-0005-0000-0000-0000461B0000}"/>
    <cellStyle name="40% - Accent2 22 16" xfId="33803" xr:uid="{00000000-0005-0000-0000-0000471B0000}"/>
    <cellStyle name="40% - Accent2 22 2" xfId="2795" xr:uid="{00000000-0005-0000-0000-0000481B0000}"/>
    <cellStyle name="40% - Accent2 22 2 10" xfId="33809" xr:uid="{00000000-0005-0000-0000-0000491B0000}"/>
    <cellStyle name="40% - Accent2 22 2 2" xfId="2796" xr:uid="{00000000-0005-0000-0000-00004A1B0000}"/>
    <cellStyle name="40% - Accent2 22 2 2 2" xfId="2797" xr:uid="{00000000-0005-0000-0000-00004B1B0000}"/>
    <cellStyle name="40% - Accent2 22 2 2 2 2" xfId="2798" xr:uid="{00000000-0005-0000-0000-00004C1B0000}"/>
    <cellStyle name="40% - Accent2 22 2 2 2 2 2" xfId="30386" xr:uid="{00000000-0005-0000-0000-00004D1B0000}"/>
    <cellStyle name="40% - Accent2 22 2 2 2 2 3" xfId="33812" xr:uid="{00000000-0005-0000-0000-00004E1B0000}"/>
    <cellStyle name="40% - Accent2 22 2 2 2 3" xfId="2799" xr:uid="{00000000-0005-0000-0000-00004F1B0000}"/>
    <cellStyle name="40% - Accent2 22 2 2 2 3 2" xfId="30387" xr:uid="{00000000-0005-0000-0000-0000501B0000}"/>
    <cellStyle name="40% - Accent2 22 2 2 2 3 3" xfId="33813" xr:uid="{00000000-0005-0000-0000-0000511B0000}"/>
    <cellStyle name="40% - Accent2 22 2 2 2 4" xfId="2800" xr:uid="{00000000-0005-0000-0000-0000521B0000}"/>
    <cellStyle name="40% - Accent2 22 2 2 2 4 2" xfId="30388" xr:uid="{00000000-0005-0000-0000-0000531B0000}"/>
    <cellStyle name="40% - Accent2 22 2 2 2 4 3" xfId="33814" xr:uid="{00000000-0005-0000-0000-0000541B0000}"/>
    <cellStyle name="40% - Accent2 22 2 2 2 5" xfId="2801" xr:uid="{00000000-0005-0000-0000-0000551B0000}"/>
    <cellStyle name="40% - Accent2 22 2 2 2 5 2" xfId="30389" xr:uid="{00000000-0005-0000-0000-0000561B0000}"/>
    <cellStyle name="40% - Accent2 22 2 2 2 5 3" xfId="33815" xr:uid="{00000000-0005-0000-0000-0000571B0000}"/>
    <cellStyle name="40% - Accent2 22 2 2 2 6" xfId="30385" xr:uid="{00000000-0005-0000-0000-0000581B0000}"/>
    <cellStyle name="40% - Accent2 22 2 2 2 7" xfId="33811" xr:uid="{00000000-0005-0000-0000-0000591B0000}"/>
    <cellStyle name="40% - Accent2 22 2 2 3" xfId="2802" xr:uid="{00000000-0005-0000-0000-00005A1B0000}"/>
    <cellStyle name="40% - Accent2 22 2 2 3 2" xfId="30390" xr:uid="{00000000-0005-0000-0000-00005B1B0000}"/>
    <cellStyle name="40% - Accent2 22 2 2 3 3" xfId="33816" xr:uid="{00000000-0005-0000-0000-00005C1B0000}"/>
    <cellStyle name="40% - Accent2 22 2 2 4" xfId="2803" xr:uid="{00000000-0005-0000-0000-00005D1B0000}"/>
    <cellStyle name="40% - Accent2 22 2 2 4 2" xfId="30391" xr:uid="{00000000-0005-0000-0000-00005E1B0000}"/>
    <cellStyle name="40% - Accent2 22 2 2 4 3" xfId="33817" xr:uid="{00000000-0005-0000-0000-00005F1B0000}"/>
    <cellStyle name="40% - Accent2 22 2 2 5" xfId="2804" xr:uid="{00000000-0005-0000-0000-0000601B0000}"/>
    <cellStyle name="40% - Accent2 22 2 2 5 2" xfId="30392" xr:uid="{00000000-0005-0000-0000-0000611B0000}"/>
    <cellStyle name="40% - Accent2 22 2 2 5 3" xfId="33818" xr:uid="{00000000-0005-0000-0000-0000621B0000}"/>
    <cellStyle name="40% - Accent2 22 2 2 6" xfId="2805" xr:uid="{00000000-0005-0000-0000-0000631B0000}"/>
    <cellStyle name="40% - Accent2 22 2 2 6 2" xfId="30393" xr:uid="{00000000-0005-0000-0000-0000641B0000}"/>
    <cellStyle name="40% - Accent2 22 2 2 6 3" xfId="33819" xr:uid="{00000000-0005-0000-0000-0000651B0000}"/>
    <cellStyle name="40% - Accent2 22 2 2 7" xfId="30384" xr:uid="{00000000-0005-0000-0000-0000661B0000}"/>
    <cellStyle name="40% - Accent2 22 2 2 8" xfId="33810" xr:uid="{00000000-0005-0000-0000-0000671B0000}"/>
    <cellStyle name="40% - Accent2 22 2 3" xfId="2806" xr:uid="{00000000-0005-0000-0000-0000681B0000}"/>
    <cellStyle name="40% - Accent2 22 2 3 2" xfId="2807" xr:uid="{00000000-0005-0000-0000-0000691B0000}"/>
    <cellStyle name="40% - Accent2 22 2 3 2 2" xfId="2808" xr:uid="{00000000-0005-0000-0000-00006A1B0000}"/>
    <cellStyle name="40% - Accent2 22 2 3 2 2 2" xfId="30396" xr:uid="{00000000-0005-0000-0000-00006B1B0000}"/>
    <cellStyle name="40% - Accent2 22 2 3 2 2 3" xfId="33822" xr:uid="{00000000-0005-0000-0000-00006C1B0000}"/>
    <cellStyle name="40% - Accent2 22 2 3 2 3" xfId="2809" xr:uid="{00000000-0005-0000-0000-00006D1B0000}"/>
    <cellStyle name="40% - Accent2 22 2 3 2 3 2" xfId="30397" xr:uid="{00000000-0005-0000-0000-00006E1B0000}"/>
    <cellStyle name="40% - Accent2 22 2 3 2 3 3" xfId="33823" xr:uid="{00000000-0005-0000-0000-00006F1B0000}"/>
    <cellStyle name="40% - Accent2 22 2 3 2 4" xfId="30395" xr:uid="{00000000-0005-0000-0000-0000701B0000}"/>
    <cellStyle name="40% - Accent2 22 2 3 2 5" xfId="33821" xr:uid="{00000000-0005-0000-0000-0000711B0000}"/>
    <cellStyle name="40% - Accent2 22 2 3 3" xfId="2810" xr:uid="{00000000-0005-0000-0000-0000721B0000}"/>
    <cellStyle name="40% - Accent2 22 2 3 3 2" xfId="30398" xr:uid="{00000000-0005-0000-0000-0000731B0000}"/>
    <cellStyle name="40% - Accent2 22 2 3 3 3" xfId="33824" xr:uid="{00000000-0005-0000-0000-0000741B0000}"/>
    <cellStyle name="40% - Accent2 22 2 3 4" xfId="2811" xr:uid="{00000000-0005-0000-0000-0000751B0000}"/>
    <cellStyle name="40% - Accent2 22 2 3 4 2" xfId="30399" xr:uid="{00000000-0005-0000-0000-0000761B0000}"/>
    <cellStyle name="40% - Accent2 22 2 3 4 3" xfId="33825" xr:uid="{00000000-0005-0000-0000-0000771B0000}"/>
    <cellStyle name="40% - Accent2 22 2 3 5" xfId="2812" xr:uid="{00000000-0005-0000-0000-0000781B0000}"/>
    <cellStyle name="40% - Accent2 22 2 3 5 2" xfId="30400" xr:uid="{00000000-0005-0000-0000-0000791B0000}"/>
    <cellStyle name="40% - Accent2 22 2 3 5 3" xfId="33826" xr:uid="{00000000-0005-0000-0000-00007A1B0000}"/>
    <cellStyle name="40% - Accent2 22 2 3 6" xfId="2813" xr:uid="{00000000-0005-0000-0000-00007B1B0000}"/>
    <cellStyle name="40% - Accent2 22 2 3 6 2" xfId="30401" xr:uid="{00000000-0005-0000-0000-00007C1B0000}"/>
    <cellStyle name="40% - Accent2 22 2 3 6 3" xfId="33827" xr:uid="{00000000-0005-0000-0000-00007D1B0000}"/>
    <cellStyle name="40% - Accent2 22 2 3 7" xfId="30394" xr:uid="{00000000-0005-0000-0000-00007E1B0000}"/>
    <cellStyle name="40% - Accent2 22 2 3 8" xfId="33820" xr:uid="{00000000-0005-0000-0000-00007F1B0000}"/>
    <cellStyle name="40% - Accent2 22 2 4" xfId="2814" xr:uid="{00000000-0005-0000-0000-0000801B0000}"/>
    <cellStyle name="40% - Accent2 22 2 4 2" xfId="2815" xr:uid="{00000000-0005-0000-0000-0000811B0000}"/>
    <cellStyle name="40% - Accent2 22 2 4 2 2" xfId="30403" xr:uid="{00000000-0005-0000-0000-0000821B0000}"/>
    <cellStyle name="40% - Accent2 22 2 4 2 3" xfId="33829" xr:uid="{00000000-0005-0000-0000-0000831B0000}"/>
    <cellStyle name="40% - Accent2 22 2 4 3" xfId="2816" xr:uid="{00000000-0005-0000-0000-0000841B0000}"/>
    <cellStyle name="40% - Accent2 22 2 4 3 2" xfId="30404" xr:uid="{00000000-0005-0000-0000-0000851B0000}"/>
    <cellStyle name="40% - Accent2 22 2 4 3 3" xfId="33830" xr:uid="{00000000-0005-0000-0000-0000861B0000}"/>
    <cellStyle name="40% - Accent2 22 2 4 4" xfId="30402" xr:uid="{00000000-0005-0000-0000-0000871B0000}"/>
    <cellStyle name="40% - Accent2 22 2 4 5" xfId="33828" xr:uid="{00000000-0005-0000-0000-0000881B0000}"/>
    <cellStyle name="40% - Accent2 22 2 5" xfId="2817" xr:uid="{00000000-0005-0000-0000-0000891B0000}"/>
    <cellStyle name="40% - Accent2 22 2 5 2" xfId="30405" xr:uid="{00000000-0005-0000-0000-00008A1B0000}"/>
    <cellStyle name="40% - Accent2 22 2 5 3" xfId="33831" xr:uid="{00000000-0005-0000-0000-00008B1B0000}"/>
    <cellStyle name="40% - Accent2 22 2 6" xfId="2818" xr:uid="{00000000-0005-0000-0000-00008C1B0000}"/>
    <cellStyle name="40% - Accent2 22 2 6 2" xfId="30406" xr:uid="{00000000-0005-0000-0000-00008D1B0000}"/>
    <cellStyle name="40% - Accent2 22 2 6 3" xfId="33832" xr:uid="{00000000-0005-0000-0000-00008E1B0000}"/>
    <cellStyle name="40% - Accent2 22 2 7" xfId="2819" xr:uid="{00000000-0005-0000-0000-00008F1B0000}"/>
    <cellStyle name="40% - Accent2 22 2 7 2" xfId="30407" xr:uid="{00000000-0005-0000-0000-0000901B0000}"/>
    <cellStyle name="40% - Accent2 22 2 7 3" xfId="33833" xr:uid="{00000000-0005-0000-0000-0000911B0000}"/>
    <cellStyle name="40% - Accent2 22 2 8" xfId="2820" xr:uid="{00000000-0005-0000-0000-0000921B0000}"/>
    <cellStyle name="40% - Accent2 22 2 8 2" xfId="30408" xr:uid="{00000000-0005-0000-0000-0000931B0000}"/>
    <cellStyle name="40% - Accent2 22 2 8 3" xfId="33834" xr:uid="{00000000-0005-0000-0000-0000941B0000}"/>
    <cellStyle name="40% - Accent2 22 2 9" xfId="30383" xr:uid="{00000000-0005-0000-0000-0000951B0000}"/>
    <cellStyle name="40% - Accent2 22 3" xfId="2821" xr:uid="{00000000-0005-0000-0000-0000961B0000}"/>
    <cellStyle name="40% - Accent2 22 3 2" xfId="2822" xr:uid="{00000000-0005-0000-0000-0000971B0000}"/>
    <cellStyle name="40% - Accent2 22 3 2 2" xfId="2823" xr:uid="{00000000-0005-0000-0000-0000981B0000}"/>
    <cellStyle name="40% - Accent2 22 3 2 2 2" xfId="2824" xr:uid="{00000000-0005-0000-0000-0000991B0000}"/>
    <cellStyle name="40% - Accent2 22 3 2 2 2 2" xfId="30411" xr:uid="{00000000-0005-0000-0000-00009A1B0000}"/>
    <cellStyle name="40% - Accent2 22 3 2 2 2 3" xfId="33837" xr:uid="{00000000-0005-0000-0000-00009B1B0000}"/>
    <cellStyle name="40% - Accent2 22 3 2 2 3" xfId="2825" xr:uid="{00000000-0005-0000-0000-00009C1B0000}"/>
    <cellStyle name="40% - Accent2 22 3 2 2 3 2" xfId="30412" xr:uid="{00000000-0005-0000-0000-00009D1B0000}"/>
    <cellStyle name="40% - Accent2 22 3 2 2 3 3" xfId="33838" xr:uid="{00000000-0005-0000-0000-00009E1B0000}"/>
    <cellStyle name="40% - Accent2 22 3 2 2 4" xfId="30410" xr:uid="{00000000-0005-0000-0000-00009F1B0000}"/>
    <cellStyle name="40% - Accent2 22 3 2 2 5" xfId="33836" xr:uid="{00000000-0005-0000-0000-0000A01B0000}"/>
    <cellStyle name="40% - Accent2 22 3 2 3" xfId="2826" xr:uid="{00000000-0005-0000-0000-0000A11B0000}"/>
    <cellStyle name="40% - Accent2 22 3 2 3 2" xfId="30413" xr:uid="{00000000-0005-0000-0000-0000A21B0000}"/>
    <cellStyle name="40% - Accent2 22 3 2 3 3" xfId="33839" xr:uid="{00000000-0005-0000-0000-0000A31B0000}"/>
    <cellStyle name="40% - Accent2 22 3 2 4" xfId="2827" xr:uid="{00000000-0005-0000-0000-0000A41B0000}"/>
    <cellStyle name="40% - Accent2 22 3 2 4 2" xfId="30414" xr:uid="{00000000-0005-0000-0000-0000A51B0000}"/>
    <cellStyle name="40% - Accent2 22 3 2 4 3" xfId="33840" xr:uid="{00000000-0005-0000-0000-0000A61B0000}"/>
    <cellStyle name="40% - Accent2 22 3 2 5" xfId="30409" xr:uid="{00000000-0005-0000-0000-0000A71B0000}"/>
    <cellStyle name="40% - Accent2 22 3 2 6" xfId="33835" xr:uid="{00000000-0005-0000-0000-0000A81B0000}"/>
    <cellStyle name="40% - Accent2 22 3 3" xfId="2828" xr:uid="{00000000-0005-0000-0000-0000A91B0000}"/>
    <cellStyle name="40% - Accent2 22 3 3 2" xfId="2829" xr:uid="{00000000-0005-0000-0000-0000AA1B0000}"/>
    <cellStyle name="40% - Accent2 22 3 3 2 2" xfId="2830" xr:uid="{00000000-0005-0000-0000-0000AB1B0000}"/>
    <cellStyle name="40% - Accent2 22 3 3 2 2 2" xfId="30417" xr:uid="{00000000-0005-0000-0000-0000AC1B0000}"/>
    <cellStyle name="40% - Accent2 22 3 3 2 2 3" xfId="33843" xr:uid="{00000000-0005-0000-0000-0000AD1B0000}"/>
    <cellStyle name="40% - Accent2 22 3 3 2 3" xfId="2831" xr:uid="{00000000-0005-0000-0000-0000AE1B0000}"/>
    <cellStyle name="40% - Accent2 22 3 3 2 3 2" xfId="30418" xr:uid="{00000000-0005-0000-0000-0000AF1B0000}"/>
    <cellStyle name="40% - Accent2 22 3 3 2 3 3" xfId="33844" xr:uid="{00000000-0005-0000-0000-0000B01B0000}"/>
    <cellStyle name="40% - Accent2 22 3 3 2 4" xfId="30416" xr:uid="{00000000-0005-0000-0000-0000B11B0000}"/>
    <cellStyle name="40% - Accent2 22 3 3 2 5" xfId="33842" xr:uid="{00000000-0005-0000-0000-0000B21B0000}"/>
    <cellStyle name="40% - Accent2 22 3 3 3" xfId="2832" xr:uid="{00000000-0005-0000-0000-0000B31B0000}"/>
    <cellStyle name="40% - Accent2 22 3 3 3 2" xfId="30419" xr:uid="{00000000-0005-0000-0000-0000B41B0000}"/>
    <cellStyle name="40% - Accent2 22 3 3 3 3" xfId="33845" xr:uid="{00000000-0005-0000-0000-0000B51B0000}"/>
    <cellStyle name="40% - Accent2 22 3 3 4" xfId="2833" xr:uid="{00000000-0005-0000-0000-0000B61B0000}"/>
    <cellStyle name="40% - Accent2 22 3 3 4 2" xfId="30420" xr:uid="{00000000-0005-0000-0000-0000B71B0000}"/>
    <cellStyle name="40% - Accent2 22 3 3 4 3" xfId="33846" xr:uid="{00000000-0005-0000-0000-0000B81B0000}"/>
    <cellStyle name="40% - Accent2 22 3 3 5" xfId="30415" xr:uid="{00000000-0005-0000-0000-0000B91B0000}"/>
    <cellStyle name="40% - Accent2 22 3 3 6" xfId="33841" xr:uid="{00000000-0005-0000-0000-0000BA1B0000}"/>
    <cellStyle name="40% - Accent2 22 3 4" xfId="2834" xr:uid="{00000000-0005-0000-0000-0000BB1B0000}"/>
    <cellStyle name="40% - Accent2 22 3 4 2" xfId="2835" xr:uid="{00000000-0005-0000-0000-0000BC1B0000}"/>
    <cellStyle name="40% - Accent2 22 3 4 2 2" xfId="30422" xr:uid="{00000000-0005-0000-0000-0000BD1B0000}"/>
    <cellStyle name="40% - Accent2 22 3 4 2 3" xfId="33848" xr:uid="{00000000-0005-0000-0000-0000BE1B0000}"/>
    <cellStyle name="40% - Accent2 22 3 4 3" xfId="2836" xr:uid="{00000000-0005-0000-0000-0000BF1B0000}"/>
    <cellStyle name="40% - Accent2 22 3 4 3 2" xfId="30423" xr:uid="{00000000-0005-0000-0000-0000C01B0000}"/>
    <cellStyle name="40% - Accent2 22 3 4 3 3" xfId="33849" xr:uid="{00000000-0005-0000-0000-0000C11B0000}"/>
    <cellStyle name="40% - Accent2 22 3 4 4" xfId="30421" xr:uid="{00000000-0005-0000-0000-0000C21B0000}"/>
    <cellStyle name="40% - Accent2 22 3 4 5" xfId="33847" xr:uid="{00000000-0005-0000-0000-0000C31B0000}"/>
    <cellStyle name="40% - Accent2 22 4" xfId="2837" xr:uid="{00000000-0005-0000-0000-0000C41B0000}"/>
    <cellStyle name="40% - Accent2 22 4 10" xfId="33850" xr:uid="{00000000-0005-0000-0000-0000C51B0000}"/>
    <cellStyle name="40% - Accent2 22 4 2" xfId="2838" xr:uid="{00000000-0005-0000-0000-0000C61B0000}"/>
    <cellStyle name="40% - Accent2 22 4 2 2" xfId="2839" xr:uid="{00000000-0005-0000-0000-0000C71B0000}"/>
    <cellStyle name="40% - Accent2 22 4 2 2 2" xfId="2840" xr:uid="{00000000-0005-0000-0000-0000C81B0000}"/>
    <cellStyle name="40% - Accent2 22 4 2 2 2 2" xfId="30427" xr:uid="{00000000-0005-0000-0000-0000C91B0000}"/>
    <cellStyle name="40% - Accent2 22 4 2 2 2 3" xfId="33853" xr:uid="{00000000-0005-0000-0000-0000CA1B0000}"/>
    <cellStyle name="40% - Accent2 22 4 2 2 3" xfId="2841" xr:uid="{00000000-0005-0000-0000-0000CB1B0000}"/>
    <cellStyle name="40% - Accent2 22 4 2 2 3 2" xfId="30428" xr:uid="{00000000-0005-0000-0000-0000CC1B0000}"/>
    <cellStyle name="40% - Accent2 22 4 2 2 3 3" xfId="33854" xr:uid="{00000000-0005-0000-0000-0000CD1B0000}"/>
    <cellStyle name="40% - Accent2 22 4 2 2 4" xfId="30426" xr:uid="{00000000-0005-0000-0000-0000CE1B0000}"/>
    <cellStyle name="40% - Accent2 22 4 2 2 5" xfId="33852" xr:uid="{00000000-0005-0000-0000-0000CF1B0000}"/>
    <cellStyle name="40% - Accent2 22 4 2 3" xfId="2842" xr:uid="{00000000-0005-0000-0000-0000D01B0000}"/>
    <cellStyle name="40% - Accent2 22 4 2 3 2" xfId="30429" xr:uid="{00000000-0005-0000-0000-0000D11B0000}"/>
    <cellStyle name="40% - Accent2 22 4 2 3 3" xfId="33855" xr:uid="{00000000-0005-0000-0000-0000D21B0000}"/>
    <cellStyle name="40% - Accent2 22 4 2 4" xfId="2843" xr:uid="{00000000-0005-0000-0000-0000D31B0000}"/>
    <cellStyle name="40% - Accent2 22 4 2 4 2" xfId="30430" xr:uid="{00000000-0005-0000-0000-0000D41B0000}"/>
    <cellStyle name="40% - Accent2 22 4 2 4 3" xfId="33856" xr:uid="{00000000-0005-0000-0000-0000D51B0000}"/>
    <cellStyle name="40% - Accent2 22 4 2 5" xfId="2844" xr:uid="{00000000-0005-0000-0000-0000D61B0000}"/>
    <cellStyle name="40% - Accent2 22 4 2 5 2" xfId="30431" xr:uid="{00000000-0005-0000-0000-0000D71B0000}"/>
    <cellStyle name="40% - Accent2 22 4 2 5 3" xfId="33857" xr:uid="{00000000-0005-0000-0000-0000D81B0000}"/>
    <cellStyle name="40% - Accent2 22 4 2 6" xfId="2845" xr:uid="{00000000-0005-0000-0000-0000D91B0000}"/>
    <cellStyle name="40% - Accent2 22 4 2 6 2" xfId="30432" xr:uid="{00000000-0005-0000-0000-0000DA1B0000}"/>
    <cellStyle name="40% - Accent2 22 4 2 6 3" xfId="33858" xr:uid="{00000000-0005-0000-0000-0000DB1B0000}"/>
    <cellStyle name="40% - Accent2 22 4 2 7" xfId="30425" xr:uid="{00000000-0005-0000-0000-0000DC1B0000}"/>
    <cellStyle name="40% - Accent2 22 4 2 8" xfId="33851" xr:uid="{00000000-0005-0000-0000-0000DD1B0000}"/>
    <cellStyle name="40% - Accent2 22 4 3" xfId="2846" xr:uid="{00000000-0005-0000-0000-0000DE1B0000}"/>
    <cellStyle name="40% - Accent2 22 4 3 2" xfId="2847" xr:uid="{00000000-0005-0000-0000-0000DF1B0000}"/>
    <cellStyle name="40% - Accent2 22 4 3 2 2" xfId="2848" xr:uid="{00000000-0005-0000-0000-0000E01B0000}"/>
    <cellStyle name="40% - Accent2 22 4 3 2 2 2" xfId="30435" xr:uid="{00000000-0005-0000-0000-0000E11B0000}"/>
    <cellStyle name="40% - Accent2 22 4 3 2 2 3" xfId="33861" xr:uid="{00000000-0005-0000-0000-0000E21B0000}"/>
    <cellStyle name="40% - Accent2 22 4 3 2 3" xfId="2849" xr:uid="{00000000-0005-0000-0000-0000E31B0000}"/>
    <cellStyle name="40% - Accent2 22 4 3 2 3 2" xfId="30436" xr:uid="{00000000-0005-0000-0000-0000E41B0000}"/>
    <cellStyle name="40% - Accent2 22 4 3 2 3 3" xfId="33862" xr:uid="{00000000-0005-0000-0000-0000E51B0000}"/>
    <cellStyle name="40% - Accent2 22 4 3 2 4" xfId="30434" xr:uid="{00000000-0005-0000-0000-0000E61B0000}"/>
    <cellStyle name="40% - Accent2 22 4 3 2 5" xfId="33860" xr:uid="{00000000-0005-0000-0000-0000E71B0000}"/>
    <cellStyle name="40% - Accent2 22 4 3 3" xfId="2850" xr:uid="{00000000-0005-0000-0000-0000E81B0000}"/>
    <cellStyle name="40% - Accent2 22 4 3 3 2" xfId="30437" xr:uid="{00000000-0005-0000-0000-0000E91B0000}"/>
    <cellStyle name="40% - Accent2 22 4 3 3 3" xfId="33863" xr:uid="{00000000-0005-0000-0000-0000EA1B0000}"/>
    <cellStyle name="40% - Accent2 22 4 3 4" xfId="2851" xr:uid="{00000000-0005-0000-0000-0000EB1B0000}"/>
    <cellStyle name="40% - Accent2 22 4 3 4 2" xfId="30438" xr:uid="{00000000-0005-0000-0000-0000EC1B0000}"/>
    <cellStyle name="40% - Accent2 22 4 3 4 3" xfId="33864" xr:uid="{00000000-0005-0000-0000-0000ED1B0000}"/>
    <cellStyle name="40% - Accent2 22 4 3 5" xfId="30433" xr:uid="{00000000-0005-0000-0000-0000EE1B0000}"/>
    <cellStyle name="40% - Accent2 22 4 3 6" xfId="33859" xr:uid="{00000000-0005-0000-0000-0000EF1B0000}"/>
    <cellStyle name="40% - Accent2 22 4 4" xfId="2852" xr:uid="{00000000-0005-0000-0000-0000F01B0000}"/>
    <cellStyle name="40% - Accent2 22 4 4 2" xfId="2853" xr:uid="{00000000-0005-0000-0000-0000F11B0000}"/>
    <cellStyle name="40% - Accent2 22 4 4 2 2" xfId="30440" xr:uid="{00000000-0005-0000-0000-0000F21B0000}"/>
    <cellStyle name="40% - Accent2 22 4 4 2 3" xfId="33866" xr:uid="{00000000-0005-0000-0000-0000F31B0000}"/>
    <cellStyle name="40% - Accent2 22 4 4 3" xfId="2854" xr:uid="{00000000-0005-0000-0000-0000F41B0000}"/>
    <cellStyle name="40% - Accent2 22 4 4 3 2" xfId="30441" xr:uid="{00000000-0005-0000-0000-0000F51B0000}"/>
    <cellStyle name="40% - Accent2 22 4 4 3 3" xfId="33867" xr:uid="{00000000-0005-0000-0000-0000F61B0000}"/>
    <cellStyle name="40% - Accent2 22 4 4 4" xfId="30439" xr:uid="{00000000-0005-0000-0000-0000F71B0000}"/>
    <cellStyle name="40% - Accent2 22 4 4 5" xfId="33865" xr:uid="{00000000-0005-0000-0000-0000F81B0000}"/>
    <cellStyle name="40% - Accent2 22 4 5" xfId="2855" xr:uid="{00000000-0005-0000-0000-0000F91B0000}"/>
    <cellStyle name="40% - Accent2 22 4 5 2" xfId="30442" xr:uid="{00000000-0005-0000-0000-0000FA1B0000}"/>
    <cellStyle name="40% - Accent2 22 4 5 3" xfId="33868" xr:uid="{00000000-0005-0000-0000-0000FB1B0000}"/>
    <cellStyle name="40% - Accent2 22 4 6" xfId="2856" xr:uid="{00000000-0005-0000-0000-0000FC1B0000}"/>
    <cellStyle name="40% - Accent2 22 4 6 2" xfId="30443" xr:uid="{00000000-0005-0000-0000-0000FD1B0000}"/>
    <cellStyle name="40% - Accent2 22 4 6 3" xfId="33869" xr:uid="{00000000-0005-0000-0000-0000FE1B0000}"/>
    <cellStyle name="40% - Accent2 22 4 7" xfId="2857" xr:uid="{00000000-0005-0000-0000-0000FF1B0000}"/>
    <cellStyle name="40% - Accent2 22 4 7 2" xfId="30444" xr:uid="{00000000-0005-0000-0000-0000001C0000}"/>
    <cellStyle name="40% - Accent2 22 4 7 3" xfId="33870" xr:uid="{00000000-0005-0000-0000-0000011C0000}"/>
    <cellStyle name="40% - Accent2 22 4 8" xfId="2858" xr:uid="{00000000-0005-0000-0000-0000021C0000}"/>
    <cellStyle name="40% - Accent2 22 4 8 2" xfId="30445" xr:uid="{00000000-0005-0000-0000-0000031C0000}"/>
    <cellStyle name="40% - Accent2 22 4 8 3" xfId="33871" xr:uid="{00000000-0005-0000-0000-0000041C0000}"/>
    <cellStyle name="40% - Accent2 22 4 9" xfId="30424" xr:uid="{00000000-0005-0000-0000-0000051C0000}"/>
    <cellStyle name="40% - Accent2 22 5" xfId="2859" xr:uid="{00000000-0005-0000-0000-0000061C0000}"/>
    <cellStyle name="40% - Accent2 22 5 10" xfId="33872" xr:uid="{00000000-0005-0000-0000-0000071C0000}"/>
    <cellStyle name="40% - Accent2 22 5 2" xfId="2860" xr:uid="{00000000-0005-0000-0000-0000081C0000}"/>
    <cellStyle name="40% - Accent2 22 5 2 2" xfId="2861" xr:uid="{00000000-0005-0000-0000-0000091C0000}"/>
    <cellStyle name="40% - Accent2 22 5 2 2 2" xfId="2862" xr:uid="{00000000-0005-0000-0000-00000A1C0000}"/>
    <cellStyle name="40% - Accent2 22 5 2 2 2 2" xfId="30449" xr:uid="{00000000-0005-0000-0000-00000B1C0000}"/>
    <cellStyle name="40% - Accent2 22 5 2 2 2 3" xfId="33875" xr:uid="{00000000-0005-0000-0000-00000C1C0000}"/>
    <cellStyle name="40% - Accent2 22 5 2 2 3" xfId="2863" xr:uid="{00000000-0005-0000-0000-00000D1C0000}"/>
    <cellStyle name="40% - Accent2 22 5 2 2 3 2" xfId="30450" xr:uid="{00000000-0005-0000-0000-00000E1C0000}"/>
    <cellStyle name="40% - Accent2 22 5 2 2 3 3" xfId="33876" xr:uid="{00000000-0005-0000-0000-00000F1C0000}"/>
    <cellStyle name="40% - Accent2 22 5 2 2 4" xfId="30448" xr:uid="{00000000-0005-0000-0000-0000101C0000}"/>
    <cellStyle name="40% - Accent2 22 5 2 2 5" xfId="33874" xr:uid="{00000000-0005-0000-0000-0000111C0000}"/>
    <cellStyle name="40% - Accent2 22 5 2 3" xfId="2864" xr:uid="{00000000-0005-0000-0000-0000121C0000}"/>
    <cellStyle name="40% - Accent2 22 5 2 3 2" xfId="30451" xr:uid="{00000000-0005-0000-0000-0000131C0000}"/>
    <cellStyle name="40% - Accent2 22 5 2 3 3" xfId="33877" xr:uid="{00000000-0005-0000-0000-0000141C0000}"/>
    <cellStyle name="40% - Accent2 22 5 2 4" xfId="2865" xr:uid="{00000000-0005-0000-0000-0000151C0000}"/>
    <cellStyle name="40% - Accent2 22 5 2 4 2" xfId="30452" xr:uid="{00000000-0005-0000-0000-0000161C0000}"/>
    <cellStyle name="40% - Accent2 22 5 2 4 3" xfId="33878" xr:uid="{00000000-0005-0000-0000-0000171C0000}"/>
    <cellStyle name="40% - Accent2 22 5 2 5" xfId="30447" xr:uid="{00000000-0005-0000-0000-0000181C0000}"/>
    <cellStyle name="40% - Accent2 22 5 2 6" xfId="33873" xr:uid="{00000000-0005-0000-0000-0000191C0000}"/>
    <cellStyle name="40% - Accent2 22 5 3" xfId="2866" xr:uid="{00000000-0005-0000-0000-00001A1C0000}"/>
    <cellStyle name="40% - Accent2 22 5 3 2" xfId="2867" xr:uid="{00000000-0005-0000-0000-00001B1C0000}"/>
    <cellStyle name="40% - Accent2 22 5 3 2 2" xfId="2868" xr:uid="{00000000-0005-0000-0000-00001C1C0000}"/>
    <cellStyle name="40% - Accent2 22 5 3 2 2 2" xfId="30455" xr:uid="{00000000-0005-0000-0000-00001D1C0000}"/>
    <cellStyle name="40% - Accent2 22 5 3 2 2 3" xfId="33881" xr:uid="{00000000-0005-0000-0000-00001E1C0000}"/>
    <cellStyle name="40% - Accent2 22 5 3 2 3" xfId="2869" xr:uid="{00000000-0005-0000-0000-00001F1C0000}"/>
    <cellStyle name="40% - Accent2 22 5 3 2 3 2" xfId="30456" xr:uid="{00000000-0005-0000-0000-0000201C0000}"/>
    <cellStyle name="40% - Accent2 22 5 3 2 3 3" xfId="33882" xr:uid="{00000000-0005-0000-0000-0000211C0000}"/>
    <cellStyle name="40% - Accent2 22 5 3 2 4" xfId="30454" xr:uid="{00000000-0005-0000-0000-0000221C0000}"/>
    <cellStyle name="40% - Accent2 22 5 3 2 5" xfId="33880" xr:uid="{00000000-0005-0000-0000-0000231C0000}"/>
    <cellStyle name="40% - Accent2 22 5 3 3" xfId="2870" xr:uid="{00000000-0005-0000-0000-0000241C0000}"/>
    <cellStyle name="40% - Accent2 22 5 3 3 2" xfId="30457" xr:uid="{00000000-0005-0000-0000-0000251C0000}"/>
    <cellStyle name="40% - Accent2 22 5 3 3 3" xfId="33883" xr:uid="{00000000-0005-0000-0000-0000261C0000}"/>
    <cellStyle name="40% - Accent2 22 5 3 4" xfId="2871" xr:uid="{00000000-0005-0000-0000-0000271C0000}"/>
    <cellStyle name="40% - Accent2 22 5 3 4 2" xfId="30458" xr:uid="{00000000-0005-0000-0000-0000281C0000}"/>
    <cellStyle name="40% - Accent2 22 5 3 4 3" xfId="33884" xr:uid="{00000000-0005-0000-0000-0000291C0000}"/>
    <cellStyle name="40% - Accent2 22 5 3 5" xfId="30453" xr:uid="{00000000-0005-0000-0000-00002A1C0000}"/>
    <cellStyle name="40% - Accent2 22 5 3 6" xfId="33879" xr:uid="{00000000-0005-0000-0000-00002B1C0000}"/>
    <cellStyle name="40% - Accent2 22 5 4" xfId="2872" xr:uid="{00000000-0005-0000-0000-00002C1C0000}"/>
    <cellStyle name="40% - Accent2 22 5 4 2" xfId="2873" xr:uid="{00000000-0005-0000-0000-00002D1C0000}"/>
    <cellStyle name="40% - Accent2 22 5 4 2 2" xfId="30460" xr:uid="{00000000-0005-0000-0000-00002E1C0000}"/>
    <cellStyle name="40% - Accent2 22 5 4 2 3" xfId="33886" xr:uid="{00000000-0005-0000-0000-00002F1C0000}"/>
    <cellStyle name="40% - Accent2 22 5 4 3" xfId="2874" xr:uid="{00000000-0005-0000-0000-0000301C0000}"/>
    <cellStyle name="40% - Accent2 22 5 4 3 2" xfId="30461" xr:uid="{00000000-0005-0000-0000-0000311C0000}"/>
    <cellStyle name="40% - Accent2 22 5 4 3 3" xfId="33887" xr:uid="{00000000-0005-0000-0000-0000321C0000}"/>
    <cellStyle name="40% - Accent2 22 5 4 4" xfId="30459" xr:uid="{00000000-0005-0000-0000-0000331C0000}"/>
    <cellStyle name="40% - Accent2 22 5 4 5" xfId="33885" xr:uid="{00000000-0005-0000-0000-0000341C0000}"/>
    <cellStyle name="40% - Accent2 22 5 5" xfId="2875" xr:uid="{00000000-0005-0000-0000-0000351C0000}"/>
    <cellStyle name="40% - Accent2 22 5 5 2" xfId="30462" xr:uid="{00000000-0005-0000-0000-0000361C0000}"/>
    <cellStyle name="40% - Accent2 22 5 5 3" xfId="33888" xr:uid="{00000000-0005-0000-0000-0000371C0000}"/>
    <cellStyle name="40% - Accent2 22 5 6" xfId="2876" xr:uid="{00000000-0005-0000-0000-0000381C0000}"/>
    <cellStyle name="40% - Accent2 22 5 6 2" xfId="30463" xr:uid="{00000000-0005-0000-0000-0000391C0000}"/>
    <cellStyle name="40% - Accent2 22 5 6 3" xfId="33889" xr:uid="{00000000-0005-0000-0000-00003A1C0000}"/>
    <cellStyle name="40% - Accent2 22 5 7" xfId="2877" xr:uid="{00000000-0005-0000-0000-00003B1C0000}"/>
    <cellStyle name="40% - Accent2 22 5 7 2" xfId="30464" xr:uid="{00000000-0005-0000-0000-00003C1C0000}"/>
    <cellStyle name="40% - Accent2 22 5 7 3" xfId="33890" xr:uid="{00000000-0005-0000-0000-00003D1C0000}"/>
    <cellStyle name="40% - Accent2 22 5 8" xfId="2878" xr:uid="{00000000-0005-0000-0000-00003E1C0000}"/>
    <cellStyle name="40% - Accent2 22 5 8 2" xfId="30465" xr:uid="{00000000-0005-0000-0000-00003F1C0000}"/>
    <cellStyle name="40% - Accent2 22 5 8 3" xfId="33891" xr:uid="{00000000-0005-0000-0000-0000401C0000}"/>
    <cellStyle name="40% - Accent2 22 5 9" xfId="30446" xr:uid="{00000000-0005-0000-0000-0000411C0000}"/>
    <cellStyle name="40% - Accent2 22 6" xfId="2879" xr:uid="{00000000-0005-0000-0000-0000421C0000}"/>
    <cellStyle name="40% - Accent2 22 6 2" xfId="2880" xr:uid="{00000000-0005-0000-0000-0000431C0000}"/>
    <cellStyle name="40% - Accent2 22 6 2 2" xfId="2881" xr:uid="{00000000-0005-0000-0000-0000441C0000}"/>
    <cellStyle name="40% - Accent2 22 6 2 2 2" xfId="2882" xr:uid="{00000000-0005-0000-0000-0000451C0000}"/>
    <cellStyle name="40% - Accent2 22 6 2 2 2 2" xfId="30469" xr:uid="{00000000-0005-0000-0000-0000461C0000}"/>
    <cellStyle name="40% - Accent2 22 6 2 2 2 3" xfId="33895" xr:uid="{00000000-0005-0000-0000-0000471C0000}"/>
    <cellStyle name="40% - Accent2 22 6 2 2 3" xfId="2883" xr:uid="{00000000-0005-0000-0000-0000481C0000}"/>
    <cellStyle name="40% - Accent2 22 6 2 2 3 2" xfId="30470" xr:uid="{00000000-0005-0000-0000-0000491C0000}"/>
    <cellStyle name="40% - Accent2 22 6 2 2 3 3" xfId="33896" xr:uid="{00000000-0005-0000-0000-00004A1C0000}"/>
    <cellStyle name="40% - Accent2 22 6 2 2 4" xfId="30468" xr:uid="{00000000-0005-0000-0000-00004B1C0000}"/>
    <cellStyle name="40% - Accent2 22 6 2 2 5" xfId="33894" xr:uid="{00000000-0005-0000-0000-00004C1C0000}"/>
    <cellStyle name="40% - Accent2 22 6 2 3" xfId="2884" xr:uid="{00000000-0005-0000-0000-00004D1C0000}"/>
    <cellStyle name="40% - Accent2 22 6 2 3 2" xfId="30471" xr:uid="{00000000-0005-0000-0000-00004E1C0000}"/>
    <cellStyle name="40% - Accent2 22 6 2 3 3" xfId="33897" xr:uid="{00000000-0005-0000-0000-00004F1C0000}"/>
    <cellStyle name="40% - Accent2 22 6 2 4" xfId="2885" xr:uid="{00000000-0005-0000-0000-0000501C0000}"/>
    <cellStyle name="40% - Accent2 22 6 2 4 2" xfId="30472" xr:uid="{00000000-0005-0000-0000-0000511C0000}"/>
    <cellStyle name="40% - Accent2 22 6 2 4 3" xfId="33898" xr:uid="{00000000-0005-0000-0000-0000521C0000}"/>
    <cellStyle name="40% - Accent2 22 6 2 5" xfId="30467" xr:uid="{00000000-0005-0000-0000-0000531C0000}"/>
    <cellStyle name="40% - Accent2 22 6 2 6" xfId="33893" xr:uid="{00000000-0005-0000-0000-0000541C0000}"/>
    <cellStyle name="40% - Accent2 22 6 3" xfId="2886" xr:uid="{00000000-0005-0000-0000-0000551C0000}"/>
    <cellStyle name="40% - Accent2 22 6 3 2" xfId="2887" xr:uid="{00000000-0005-0000-0000-0000561C0000}"/>
    <cellStyle name="40% - Accent2 22 6 3 2 2" xfId="30474" xr:uid="{00000000-0005-0000-0000-0000571C0000}"/>
    <cellStyle name="40% - Accent2 22 6 3 2 3" xfId="33900" xr:uid="{00000000-0005-0000-0000-0000581C0000}"/>
    <cellStyle name="40% - Accent2 22 6 3 3" xfId="2888" xr:uid="{00000000-0005-0000-0000-0000591C0000}"/>
    <cellStyle name="40% - Accent2 22 6 3 3 2" xfId="30475" xr:uid="{00000000-0005-0000-0000-00005A1C0000}"/>
    <cellStyle name="40% - Accent2 22 6 3 3 3" xfId="33901" xr:uid="{00000000-0005-0000-0000-00005B1C0000}"/>
    <cellStyle name="40% - Accent2 22 6 3 4" xfId="30473" xr:uid="{00000000-0005-0000-0000-00005C1C0000}"/>
    <cellStyle name="40% - Accent2 22 6 3 5" xfId="33899" xr:uid="{00000000-0005-0000-0000-00005D1C0000}"/>
    <cellStyle name="40% - Accent2 22 6 4" xfId="2889" xr:uid="{00000000-0005-0000-0000-00005E1C0000}"/>
    <cellStyle name="40% - Accent2 22 6 4 2" xfId="30476" xr:uid="{00000000-0005-0000-0000-00005F1C0000}"/>
    <cellStyle name="40% - Accent2 22 6 4 3" xfId="33902" xr:uid="{00000000-0005-0000-0000-0000601C0000}"/>
    <cellStyle name="40% - Accent2 22 6 5" xfId="2890" xr:uid="{00000000-0005-0000-0000-0000611C0000}"/>
    <cellStyle name="40% - Accent2 22 6 5 2" xfId="30477" xr:uid="{00000000-0005-0000-0000-0000621C0000}"/>
    <cellStyle name="40% - Accent2 22 6 5 3" xfId="33903" xr:uid="{00000000-0005-0000-0000-0000631C0000}"/>
    <cellStyle name="40% - Accent2 22 6 6" xfId="2891" xr:uid="{00000000-0005-0000-0000-0000641C0000}"/>
    <cellStyle name="40% - Accent2 22 6 6 2" xfId="30478" xr:uid="{00000000-0005-0000-0000-0000651C0000}"/>
    <cellStyle name="40% - Accent2 22 6 6 3" xfId="33904" xr:uid="{00000000-0005-0000-0000-0000661C0000}"/>
    <cellStyle name="40% - Accent2 22 6 7" xfId="30466" xr:uid="{00000000-0005-0000-0000-0000671C0000}"/>
    <cellStyle name="40% - Accent2 22 6 8" xfId="33892" xr:uid="{00000000-0005-0000-0000-0000681C0000}"/>
    <cellStyle name="40% - Accent2 22 7" xfId="2892" xr:uid="{00000000-0005-0000-0000-0000691C0000}"/>
    <cellStyle name="40% - Accent2 22 7 2" xfId="2893" xr:uid="{00000000-0005-0000-0000-00006A1C0000}"/>
    <cellStyle name="40% - Accent2 22 7 2 2" xfId="2894" xr:uid="{00000000-0005-0000-0000-00006B1C0000}"/>
    <cellStyle name="40% - Accent2 22 7 2 2 2" xfId="30481" xr:uid="{00000000-0005-0000-0000-00006C1C0000}"/>
    <cellStyle name="40% - Accent2 22 7 2 2 3" xfId="33907" xr:uid="{00000000-0005-0000-0000-00006D1C0000}"/>
    <cellStyle name="40% - Accent2 22 7 2 3" xfId="2895" xr:uid="{00000000-0005-0000-0000-00006E1C0000}"/>
    <cellStyle name="40% - Accent2 22 7 2 3 2" xfId="30482" xr:uid="{00000000-0005-0000-0000-00006F1C0000}"/>
    <cellStyle name="40% - Accent2 22 7 2 3 3" xfId="33908" xr:uid="{00000000-0005-0000-0000-0000701C0000}"/>
    <cellStyle name="40% - Accent2 22 7 2 4" xfId="30480" xr:uid="{00000000-0005-0000-0000-0000711C0000}"/>
    <cellStyle name="40% - Accent2 22 7 2 5" xfId="33906" xr:uid="{00000000-0005-0000-0000-0000721C0000}"/>
    <cellStyle name="40% - Accent2 22 7 3" xfId="2896" xr:uid="{00000000-0005-0000-0000-0000731C0000}"/>
    <cellStyle name="40% - Accent2 22 7 3 2" xfId="30483" xr:uid="{00000000-0005-0000-0000-0000741C0000}"/>
    <cellStyle name="40% - Accent2 22 7 3 3" xfId="33909" xr:uid="{00000000-0005-0000-0000-0000751C0000}"/>
    <cellStyle name="40% - Accent2 22 7 4" xfId="2897" xr:uid="{00000000-0005-0000-0000-0000761C0000}"/>
    <cellStyle name="40% - Accent2 22 7 4 2" xfId="30484" xr:uid="{00000000-0005-0000-0000-0000771C0000}"/>
    <cellStyle name="40% - Accent2 22 7 4 3" xfId="33910" xr:uid="{00000000-0005-0000-0000-0000781C0000}"/>
    <cellStyle name="40% - Accent2 22 7 5" xfId="30479" xr:uid="{00000000-0005-0000-0000-0000791C0000}"/>
    <cellStyle name="40% - Accent2 22 7 6" xfId="33905" xr:uid="{00000000-0005-0000-0000-00007A1C0000}"/>
    <cellStyle name="40% - Accent2 22 8" xfId="2898" xr:uid="{00000000-0005-0000-0000-00007B1C0000}"/>
    <cellStyle name="40% - Accent2 22 8 2" xfId="2899" xr:uid="{00000000-0005-0000-0000-00007C1C0000}"/>
    <cellStyle name="40% - Accent2 22 8 2 2" xfId="2900" xr:uid="{00000000-0005-0000-0000-00007D1C0000}"/>
    <cellStyle name="40% - Accent2 22 8 2 2 2" xfId="30487" xr:uid="{00000000-0005-0000-0000-00007E1C0000}"/>
    <cellStyle name="40% - Accent2 22 8 2 2 3" xfId="33913" xr:uid="{00000000-0005-0000-0000-00007F1C0000}"/>
    <cellStyle name="40% - Accent2 22 8 2 3" xfId="2901" xr:uid="{00000000-0005-0000-0000-0000801C0000}"/>
    <cellStyle name="40% - Accent2 22 8 2 3 2" xfId="30488" xr:uid="{00000000-0005-0000-0000-0000811C0000}"/>
    <cellStyle name="40% - Accent2 22 8 2 3 3" xfId="33914" xr:uid="{00000000-0005-0000-0000-0000821C0000}"/>
    <cellStyle name="40% - Accent2 22 8 2 4" xfId="30486" xr:uid="{00000000-0005-0000-0000-0000831C0000}"/>
    <cellStyle name="40% - Accent2 22 8 2 5" xfId="33912" xr:uid="{00000000-0005-0000-0000-0000841C0000}"/>
    <cellStyle name="40% - Accent2 22 8 3" xfId="2902" xr:uid="{00000000-0005-0000-0000-0000851C0000}"/>
    <cellStyle name="40% - Accent2 22 8 3 2" xfId="30489" xr:uid="{00000000-0005-0000-0000-0000861C0000}"/>
    <cellStyle name="40% - Accent2 22 8 3 3" xfId="33915" xr:uid="{00000000-0005-0000-0000-0000871C0000}"/>
    <cellStyle name="40% - Accent2 22 8 4" xfId="2903" xr:uid="{00000000-0005-0000-0000-0000881C0000}"/>
    <cellStyle name="40% - Accent2 22 8 4 2" xfId="30490" xr:uid="{00000000-0005-0000-0000-0000891C0000}"/>
    <cellStyle name="40% - Accent2 22 8 4 3" xfId="33916" xr:uid="{00000000-0005-0000-0000-00008A1C0000}"/>
    <cellStyle name="40% - Accent2 22 8 5" xfId="30485" xr:uid="{00000000-0005-0000-0000-00008B1C0000}"/>
    <cellStyle name="40% - Accent2 22 8 6" xfId="33911" xr:uid="{00000000-0005-0000-0000-00008C1C0000}"/>
    <cellStyle name="40% - Accent2 22 9" xfId="2904" xr:uid="{00000000-0005-0000-0000-00008D1C0000}"/>
    <cellStyle name="40% - Accent2 22 9 2" xfId="2905" xr:uid="{00000000-0005-0000-0000-00008E1C0000}"/>
    <cellStyle name="40% - Accent2 22 9 2 2" xfId="30492" xr:uid="{00000000-0005-0000-0000-00008F1C0000}"/>
    <cellStyle name="40% - Accent2 22 9 2 3" xfId="33918" xr:uid="{00000000-0005-0000-0000-0000901C0000}"/>
    <cellStyle name="40% - Accent2 22 9 3" xfId="2906" xr:uid="{00000000-0005-0000-0000-0000911C0000}"/>
    <cellStyle name="40% - Accent2 22 9 3 2" xfId="30493" xr:uid="{00000000-0005-0000-0000-0000921C0000}"/>
    <cellStyle name="40% - Accent2 22 9 3 3" xfId="33919" xr:uid="{00000000-0005-0000-0000-0000931C0000}"/>
    <cellStyle name="40% - Accent2 22 9 4" xfId="30491" xr:uid="{00000000-0005-0000-0000-0000941C0000}"/>
    <cellStyle name="40% - Accent2 22 9 5" xfId="33917" xr:uid="{00000000-0005-0000-0000-0000951C0000}"/>
    <cellStyle name="40% - Accent2 23" xfId="2907" xr:uid="{00000000-0005-0000-0000-0000961C0000}"/>
    <cellStyle name="40% - Accent2 23 10" xfId="2908" xr:uid="{00000000-0005-0000-0000-0000971C0000}"/>
    <cellStyle name="40% - Accent2 23 10 2" xfId="30495" xr:uid="{00000000-0005-0000-0000-0000981C0000}"/>
    <cellStyle name="40% - Accent2 23 10 3" xfId="33921" xr:uid="{00000000-0005-0000-0000-0000991C0000}"/>
    <cellStyle name="40% - Accent2 23 11" xfId="2909" xr:uid="{00000000-0005-0000-0000-00009A1C0000}"/>
    <cellStyle name="40% - Accent2 23 11 2" xfId="30496" xr:uid="{00000000-0005-0000-0000-00009B1C0000}"/>
    <cellStyle name="40% - Accent2 23 11 3" xfId="33922" xr:uid="{00000000-0005-0000-0000-00009C1C0000}"/>
    <cellStyle name="40% - Accent2 23 12" xfId="2910" xr:uid="{00000000-0005-0000-0000-00009D1C0000}"/>
    <cellStyle name="40% - Accent2 23 12 2" xfId="30497" xr:uid="{00000000-0005-0000-0000-00009E1C0000}"/>
    <cellStyle name="40% - Accent2 23 12 3" xfId="33923" xr:uid="{00000000-0005-0000-0000-00009F1C0000}"/>
    <cellStyle name="40% - Accent2 23 13" xfId="2911" xr:uid="{00000000-0005-0000-0000-0000A01C0000}"/>
    <cellStyle name="40% - Accent2 23 13 2" xfId="30498" xr:uid="{00000000-0005-0000-0000-0000A11C0000}"/>
    <cellStyle name="40% - Accent2 23 13 3" xfId="33924" xr:uid="{00000000-0005-0000-0000-0000A21C0000}"/>
    <cellStyle name="40% - Accent2 23 14" xfId="30494" xr:uid="{00000000-0005-0000-0000-0000A31C0000}"/>
    <cellStyle name="40% - Accent2 23 15" xfId="33920" xr:uid="{00000000-0005-0000-0000-0000A41C0000}"/>
    <cellStyle name="40% - Accent2 23 2" xfId="2912" xr:uid="{00000000-0005-0000-0000-0000A51C0000}"/>
    <cellStyle name="40% - Accent2 23 2 10" xfId="33925" xr:uid="{00000000-0005-0000-0000-0000A61C0000}"/>
    <cellStyle name="40% - Accent2 23 2 2" xfId="2913" xr:uid="{00000000-0005-0000-0000-0000A71C0000}"/>
    <cellStyle name="40% - Accent2 23 2 2 2" xfId="2914" xr:uid="{00000000-0005-0000-0000-0000A81C0000}"/>
    <cellStyle name="40% - Accent2 23 2 2 2 2" xfId="2915" xr:uid="{00000000-0005-0000-0000-0000A91C0000}"/>
    <cellStyle name="40% - Accent2 23 2 2 2 2 2" xfId="30502" xr:uid="{00000000-0005-0000-0000-0000AA1C0000}"/>
    <cellStyle name="40% - Accent2 23 2 2 2 2 3" xfId="33928" xr:uid="{00000000-0005-0000-0000-0000AB1C0000}"/>
    <cellStyle name="40% - Accent2 23 2 2 2 3" xfId="2916" xr:uid="{00000000-0005-0000-0000-0000AC1C0000}"/>
    <cellStyle name="40% - Accent2 23 2 2 2 3 2" xfId="30503" xr:uid="{00000000-0005-0000-0000-0000AD1C0000}"/>
    <cellStyle name="40% - Accent2 23 2 2 2 3 3" xfId="33929" xr:uid="{00000000-0005-0000-0000-0000AE1C0000}"/>
    <cellStyle name="40% - Accent2 23 2 2 2 4" xfId="2917" xr:uid="{00000000-0005-0000-0000-0000AF1C0000}"/>
    <cellStyle name="40% - Accent2 23 2 2 2 4 2" xfId="30504" xr:uid="{00000000-0005-0000-0000-0000B01C0000}"/>
    <cellStyle name="40% - Accent2 23 2 2 2 4 3" xfId="33930" xr:uid="{00000000-0005-0000-0000-0000B11C0000}"/>
    <cellStyle name="40% - Accent2 23 2 2 2 5" xfId="2918" xr:uid="{00000000-0005-0000-0000-0000B21C0000}"/>
    <cellStyle name="40% - Accent2 23 2 2 2 5 2" xfId="30505" xr:uid="{00000000-0005-0000-0000-0000B31C0000}"/>
    <cellStyle name="40% - Accent2 23 2 2 2 5 3" xfId="33931" xr:uid="{00000000-0005-0000-0000-0000B41C0000}"/>
    <cellStyle name="40% - Accent2 23 2 2 2 6" xfId="30501" xr:uid="{00000000-0005-0000-0000-0000B51C0000}"/>
    <cellStyle name="40% - Accent2 23 2 2 2 7" xfId="33927" xr:uid="{00000000-0005-0000-0000-0000B61C0000}"/>
    <cellStyle name="40% - Accent2 23 2 2 3" xfId="2919" xr:uid="{00000000-0005-0000-0000-0000B71C0000}"/>
    <cellStyle name="40% - Accent2 23 2 2 3 2" xfId="30506" xr:uid="{00000000-0005-0000-0000-0000B81C0000}"/>
    <cellStyle name="40% - Accent2 23 2 2 3 3" xfId="33932" xr:uid="{00000000-0005-0000-0000-0000B91C0000}"/>
    <cellStyle name="40% - Accent2 23 2 2 4" xfId="2920" xr:uid="{00000000-0005-0000-0000-0000BA1C0000}"/>
    <cellStyle name="40% - Accent2 23 2 2 4 2" xfId="30507" xr:uid="{00000000-0005-0000-0000-0000BB1C0000}"/>
    <cellStyle name="40% - Accent2 23 2 2 4 3" xfId="33933" xr:uid="{00000000-0005-0000-0000-0000BC1C0000}"/>
    <cellStyle name="40% - Accent2 23 2 2 5" xfId="2921" xr:uid="{00000000-0005-0000-0000-0000BD1C0000}"/>
    <cellStyle name="40% - Accent2 23 2 2 5 2" xfId="30508" xr:uid="{00000000-0005-0000-0000-0000BE1C0000}"/>
    <cellStyle name="40% - Accent2 23 2 2 5 3" xfId="33934" xr:uid="{00000000-0005-0000-0000-0000BF1C0000}"/>
    <cellStyle name="40% - Accent2 23 2 2 6" xfId="2922" xr:uid="{00000000-0005-0000-0000-0000C01C0000}"/>
    <cellStyle name="40% - Accent2 23 2 2 6 2" xfId="30509" xr:uid="{00000000-0005-0000-0000-0000C11C0000}"/>
    <cellStyle name="40% - Accent2 23 2 2 6 3" xfId="33935" xr:uid="{00000000-0005-0000-0000-0000C21C0000}"/>
    <cellStyle name="40% - Accent2 23 2 2 7" xfId="30500" xr:uid="{00000000-0005-0000-0000-0000C31C0000}"/>
    <cellStyle name="40% - Accent2 23 2 2 8" xfId="33926" xr:uid="{00000000-0005-0000-0000-0000C41C0000}"/>
    <cellStyle name="40% - Accent2 23 2 3" xfId="2923" xr:uid="{00000000-0005-0000-0000-0000C51C0000}"/>
    <cellStyle name="40% - Accent2 23 2 3 2" xfId="2924" xr:uid="{00000000-0005-0000-0000-0000C61C0000}"/>
    <cellStyle name="40% - Accent2 23 2 3 2 2" xfId="2925" xr:uid="{00000000-0005-0000-0000-0000C71C0000}"/>
    <cellStyle name="40% - Accent2 23 2 3 2 2 2" xfId="30512" xr:uid="{00000000-0005-0000-0000-0000C81C0000}"/>
    <cellStyle name="40% - Accent2 23 2 3 2 2 3" xfId="33938" xr:uid="{00000000-0005-0000-0000-0000C91C0000}"/>
    <cellStyle name="40% - Accent2 23 2 3 2 3" xfId="2926" xr:uid="{00000000-0005-0000-0000-0000CA1C0000}"/>
    <cellStyle name="40% - Accent2 23 2 3 2 3 2" xfId="30513" xr:uid="{00000000-0005-0000-0000-0000CB1C0000}"/>
    <cellStyle name="40% - Accent2 23 2 3 2 3 3" xfId="33939" xr:uid="{00000000-0005-0000-0000-0000CC1C0000}"/>
    <cellStyle name="40% - Accent2 23 2 3 2 4" xfId="30511" xr:uid="{00000000-0005-0000-0000-0000CD1C0000}"/>
    <cellStyle name="40% - Accent2 23 2 3 2 5" xfId="33937" xr:uid="{00000000-0005-0000-0000-0000CE1C0000}"/>
    <cellStyle name="40% - Accent2 23 2 3 3" xfId="2927" xr:uid="{00000000-0005-0000-0000-0000CF1C0000}"/>
    <cellStyle name="40% - Accent2 23 2 3 3 2" xfId="30514" xr:uid="{00000000-0005-0000-0000-0000D01C0000}"/>
    <cellStyle name="40% - Accent2 23 2 3 3 3" xfId="33940" xr:uid="{00000000-0005-0000-0000-0000D11C0000}"/>
    <cellStyle name="40% - Accent2 23 2 3 4" xfId="2928" xr:uid="{00000000-0005-0000-0000-0000D21C0000}"/>
    <cellStyle name="40% - Accent2 23 2 3 4 2" xfId="30515" xr:uid="{00000000-0005-0000-0000-0000D31C0000}"/>
    <cellStyle name="40% - Accent2 23 2 3 4 3" xfId="33941" xr:uid="{00000000-0005-0000-0000-0000D41C0000}"/>
    <cellStyle name="40% - Accent2 23 2 3 5" xfId="2929" xr:uid="{00000000-0005-0000-0000-0000D51C0000}"/>
    <cellStyle name="40% - Accent2 23 2 3 5 2" xfId="30516" xr:uid="{00000000-0005-0000-0000-0000D61C0000}"/>
    <cellStyle name="40% - Accent2 23 2 3 5 3" xfId="33942" xr:uid="{00000000-0005-0000-0000-0000D71C0000}"/>
    <cellStyle name="40% - Accent2 23 2 3 6" xfId="2930" xr:uid="{00000000-0005-0000-0000-0000D81C0000}"/>
    <cellStyle name="40% - Accent2 23 2 3 6 2" xfId="30517" xr:uid="{00000000-0005-0000-0000-0000D91C0000}"/>
    <cellStyle name="40% - Accent2 23 2 3 6 3" xfId="33943" xr:uid="{00000000-0005-0000-0000-0000DA1C0000}"/>
    <cellStyle name="40% - Accent2 23 2 3 7" xfId="30510" xr:uid="{00000000-0005-0000-0000-0000DB1C0000}"/>
    <cellStyle name="40% - Accent2 23 2 3 8" xfId="33936" xr:uid="{00000000-0005-0000-0000-0000DC1C0000}"/>
    <cellStyle name="40% - Accent2 23 2 4" xfId="2931" xr:uid="{00000000-0005-0000-0000-0000DD1C0000}"/>
    <cellStyle name="40% - Accent2 23 2 4 2" xfId="2932" xr:uid="{00000000-0005-0000-0000-0000DE1C0000}"/>
    <cellStyle name="40% - Accent2 23 2 4 2 2" xfId="30519" xr:uid="{00000000-0005-0000-0000-0000DF1C0000}"/>
    <cellStyle name="40% - Accent2 23 2 4 2 3" xfId="33945" xr:uid="{00000000-0005-0000-0000-0000E01C0000}"/>
    <cellStyle name="40% - Accent2 23 2 4 3" xfId="2933" xr:uid="{00000000-0005-0000-0000-0000E11C0000}"/>
    <cellStyle name="40% - Accent2 23 2 4 3 2" xfId="30520" xr:uid="{00000000-0005-0000-0000-0000E21C0000}"/>
    <cellStyle name="40% - Accent2 23 2 4 3 3" xfId="33946" xr:uid="{00000000-0005-0000-0000-0000E31C0000}"/>
    <cellStyle name="40% - Accent2 23 2 4 4" xfId="30518" xr:uid="{00000000-0005-0000-0000-0000E41C0000}"/>
    <cellStyle name="40% - Accent2 23 2 4 5" xfId="33944" xr:uid="{00000000-0005-0000-0000-0000E51C0000}"/>
    <cellStyle name="40% - Accent2 23 2 5" xfId="2934" xr:uid="{00000000-0005-0000-0000-0000E61C0000}"/>
    <cellStyle name="40% - Accent2 23 2 5 2" xfId="30521" xr:uid="{00000000-0005-0000-0000-0000E71C0000}"/>
    <cellStyle name="40% - Accent2 23 2 5 3" xfId="33947" xr:uid="{00000000-0005-0000-0000-0000E81C0000}"/>
    <cellStyle name="40% - Accent2 23 2 6" xfId="2935" xr:uid="{00000000-0005-0000-0000-0000E91C0000}"/>
    <cellStyle name="40% - Accent2 23 2 6 2" xfId="30522" xr:uid="{00000000-0005-0000-0000-0000EA1C0000}"/>
    <cellStyle name="40% - Accent2 23 2 6 3" xfId="33948" xr:uid="{00000000-0005-0000-0000-0000EB1C0000}"/>
    <cellStyle name="40% - Accent2 23 2 7" xfId="2936" xr:uid="{00000000-0005-0000-0000-0000EC1C0000}"/>
    <cellStyle name="40% - Accent2 23 2 7 2" xfId="30523" xr:uid="{00000000-0005-0000-0000-0000ED1C0000}"/>
    <cellStyle name="40% - Accent2 23 2 7 3" xfId="33949" xr:uid="{00000000-0005-0000-0000-0000EE1C0000}"/>
    <cellStyle name="40% - Accent2 23 2 8" xfId="2937" xr:uid="{00000000-0005-0000-0000-0000EF1C0000}"/>
    <cellStyle name="40% - Accent2 23 2 8 2" xfId="30524" xr:uid="{00000000-0005-0000-0000-0000F01C0000}"/>
    <cellStyle name="40% - Accent2 23 2 8 3" xfId="33950" xr:uid="{00000000-0005-0000-0000-0000F11C0000}"/>
    <cellStyle name="40% - Accent2 23 2 9" xfId="30499" xr:uid="{00000000-0005-0000-0000-0000F21C0000}"/>
    <cellStyle name="40% - Accent2 23 3" xfId="2938" xr:uid="{00000000-0005-0000-0000-0000F31C0000}"/>
    <cellStyle name="40% - Accent2 23 3 2" xfId="2939" xr:uid="{00000000-0005-0000-0000-0000F41C0000}"/>
    <cellStyle name="40% - Accent2 23 3 2 2" xfId="2940" xr:uid="{00000000-0005-0000-0000-0000F51C0000}"/>
    <cellStyle name="40% - Accent2 23 3 2 2 2" xfId="2941" xr:uid="{00000000-0005-0000-0000-0000F61C0000}"/>
    <cellStyle name="40% - Accent2 23 3 2 2 2 2" xfId="30527" xr:uid="{00000000-0005-0000-0000-0000F71C0000}"/>
    <cellStyle name="40% - Accent2 23 3 2 2 2 3" xfId="33953" xr:uid="{00000000-0005-0000-0000-0000F81C0000}"/>
    <cellStyle name="40% - Accent2 23 3 2 2 3" xfId="2942" xr:uid="{00000000-0005-0000-0000-0000F91C0000}"/>
    <cellStyle name="40% - Accent2 23 3 2 2 3 2" xfId="30528" xr:uid="{00000000-0005-0000-0000-0000FA1C0000}"/>
    <cellStyle name="40% - Accent2 23 3 2 2 3 3" xfId="33954" xr:uid="{00000000-0005-0000-0000-0000FB1C0000}"/>
    <cellStyle name="40% - Accent2 23 3 2 2 4" xfId="30526" xr:uid="{00000000-0005-0000-0000-0000FC1C0000}"/>
    <cellStyle name="40% - Accent2 23 3 2 2 5" xfId="33952" xr:uid="{00000000-0005-0000-0000-0000FD1C0000}"/>
    <cellStyle name="40% - Accent2 23 3 2 3" xfId="2943" xr:uid="{00000000-0005-0000-0000-0000FE1C0000}"/>
    <cellStyle name="40% - Accent2 23 3 2 3 2" xfId="30529" xr:uid="{00000000-0005-0000-0000-0000FF1C0000}"/>
    <cellStyle name="40% - Accent2 23 3 2 3 3" xfId="33955" xr:uid="{00000000-0005-0000-0000-0000001D0000}"/>
    <cellStyle name="40% - Accent2 23 3 2 4" xfId="2944" xr:uid="{00000000-0005-0000-0000-0000011D0000}"/>
    <cellStyle name="40% - Accent2 23 3 2 4 2" xfId="30530" xr:uid="{00000000-0005-0000-0000-0000021D0000}"/>
    <cellStyle name="40% - Accent2 23 3 2 4 3" xfId="33956" xr:uid="{00000000-0005-0000-0000-0000031D0000}"/>
    <cellStyle name="40% - Accent2 23 3 2 5" xfId="30525" xr:uid="{00000000-0005-0000-0000-0000041D0000}"/>
    <cellStyle name="40% - Accent2 23 3 2 6" xfId="33951" xr:uid="{00000000-0005-0000-0000-0000051D0000}"/>
    <cellStyle name="40% - Accent2 23 3 3" xfId="2945" xr:uid="{00000000-0005-0000-0000-0000061D0000}"/>
    <cellStyle name="40% - Accent2 23 3 3 2" xfId="2946" xr:uid="{00000000-0005-0000-0000-0000071D0000}"/>
    <cellStyle name="40% - Accent2 23 3 3 2 2" xfId="2947" xr:uid="{00000000-0005-0000-0000-0000081D0000}"/>
    <cellStyle name="40% - Accent2 23 3 3 2 2 2" xfId="30533" xr:uid="{00000000-0005-0000-0000-0000091D0000}"/>
    <cellStyle name="40% - Accent2 23 3 3 2 2 3" xfId="33959" xr:uid="{00000000-0005-0000-0000-00000A1D0000}"/>
    <cellStyle name="40% - Accent2 23 3 3 2 3" xfId="2948" xr:uid="{00000000-0005-0000-0000-00000B1D0000}"/>
    <cellStyle name="40% - Accent2 23 3 3 2 3 2" xfId="30534" xr:uid="{00000000-0005-0000-0000-00000C1D0000}"/>
    <cellStyle name="40% - Accent2 23 3 3 2 3 3" xfId="33960" xr:uid="{00000000-0005-0000-0000-00000D1D0000}"/>
    <cellStyle name="40% - Accent2 23 3 3 2 4" xfId="30532" xr:uid="{00000000-0005-0000-0000-00000E1D0000}"/>
    <cellStyle name="40% - Accent2 23 3 3 2 5" xfId="33958" xr:uid="{00000000-0005-0000-0000-00000F1D0000}"/>
    <cellStyle name="40% - Accent2 23 3 3 3" xfId="2949" xr:uid="{00000000-0005-0000-0000-0000101D0000}"/>
    <cellStyle name="40% - Accent2 23 3 3 3 2" xfId="30535" xr:uid="{00000000-0005-0000-0000-0000111D0000}"/>
    <cellStyle name="40% - Accent2 23 3 3 3 3" xfId="33961" xr:uid="{00000000-0005-0000-0000-0000121D0000}"/>
    <cellStyle name="40% - Accent2 23 3 3 4" xfId="2950" xr:uid="{00000000-0005-0000-0000-0000131D0000}"/>
    <cellStyle name="40% - Accent2 23 3 3 4 2" xfId="30536" xr:uid="{00000000-0005-0000-0000-0000141D0000}"/>
    <cellStyle name="40% - Accent2 23 3 3 4 3" xfId="33962" xr:uid="{00000000-0005-0000-0000-0000151D0000}"/>
    <cellStyle name="40% - Accent2 23 3 3 5" xfId="30531" xr:uid="{00000000-0005-0000-0000-0000161D0000}"/>
    <cellStyle name="40% - Accent2 23 3 3 6" xfId="33957" xr:uid="{00000000-0005-0000-0000-0000171D0000}"/>
    <cellStyle name="40% - Accent2 23 3 4" xfId="2951" xr:uid="{00000000-0005-0000-0000-0000181D0000}"/>
    <cellStyle name="40% - Accent2 23 3 4 2" xfId="2952" xr:uid="{00000000-0005-0000-0000-0000191D0000}"/>
    <cellStyle name="40% - Accent2 23 3 4 2 2" xfId="30538" xr:uid="{00000000-0005-0000-0000-00001A1D0000}"/>
    <cellStyle name="40% - Accent2 23 3 4 2 3" xfId="33964" xr:uid="{00000000-0005-0000-0000-00001B1D0000}"/>
    <cellStyle name="40% - Accent2 23 3 4 3" xfId="2953" xr:uid="{00000000-0005-0000-0000-00001C1D0000}"/>
    <cellStyle name="40% - Accent2 23 3 4 3 2" xfId="30539" xr:uid="{00000000-0005-0000-0000-00001D1D0000}"/>
    <cellStyle name="40% - Accent2 23 3 4 3 3" xfId="33965" xr:uid="{00000000-0005-0000-0000-00001E1D0000}"/>
    <cellStyle name="40% - Accent2 23 3 4 4" xfId="30537" xr:uid="{00000000-0005-0000-0000-00001F1D0000}"/>
    <cellStyle name="40% - Accent2 23 3 4 5" xfId="33963" xr:uid="{00000000-0005-0000-0000-0000201D0000}"/>
    <cellStyle name="40% - Accent2 23 4" xfId="2954" xr:uid="{00000000-0005-0000-0000-0000211D0000}"/>
    <cellStyle name="40% - Accent2 23 4 2" xfId="2955" xr:uid="{00000000-0005-0000-0000-0000221D0000}"/>
    <cellStyle name="40% - Accent2 23 4 2 2" xfId="2956" xr:uid="{00000000-0005-0000-0000-0000231D0000}"/>
    <cellStyle name="40% - Accent2 23 4 2 2 2" xfId="2957" xr:uid="{00000000-0005-0000-0000-0000241D0000}"/>
    <cellStyle name="40% - Accent2 23 4 2 2 2 2" xfId="30542" xr:uid="{00000000-0005-0000-0000-0000251D0000}"/>
    <cellStyle name="40% - Accent2 23 4 2 2 2 3" xfId="33968" xr:uid="{00000000-0005-0000-0000-0000261D0000}"/>
    <cellStyle name="40% - Accent2 23 4 2 2 3" xfId="2958" xr:uid="{00000000-0005-0000-0000-0000271D0000}"/>
    <cellStyle name="40% - Accent2 23 4 2 2 3 2" xfId="30543" xr:uid="{00000000-0005-0000-0000-0000281D0000}"/>
    <cellStyle name="40% - Accent2 23 4 2 2 3 3" xfId="33969" xr:uid="{00000000-0005-0000-0000-0000291D0000}"/>
    <cellStyle name="40% - Accent2 23 4 2 2 4" xfId="30541" xr:uid="{00000000-0005-0000-0000-00002A1D0000}"/>
    <cellStyle name="40% - Accent2 23 4 2 2 5" xfId="33967" xr:uid="{00000000-0005-0000-0000-00002B1D0000}"/>
    <cellStyle name="40% - Accent2 23 4 2 3" xfId="2959" xr:uid="{00000000-0005-0000-0000-00002C1D0000}"/>
    <cellStyle name="40% - Accent2 23 4 2 3 2" xfId="30544" xr:uid="{00000000-0005-0000-0000-00002D1D0000}"/>
    <cellStyle name="40% - Accent2 23 4 2 3 3" xfId="33970" xr:uid="{00000000-0005-0000-0000-00002E1D0000}"/>
    <cellStyle name="40% - Accent2 23 4 2 4" xfId="2960" xr:uid="{00000000-0005-0000-0000-00002F1D0000}"/>
    <cellStyle name="40% - Accent2 23 4 2 4 2" xfId="30545" xr:uid="{00000000-0005-0000-0000-0000301D0000}"/>
    <cellStyle name="40% - Accent2 23 4 2 4 3" xfId="33971" xr:uid="{00000000-0005-0000-0000-0000311D0000}"/>
    <cellStyle name="40% - Accent2 23 4 2 5" xfId="30540" xr:uid="{00000000-0005-0000-0000-0000321D0000}"/>
    <cellStyle name="40% - Accent2 23 4 2 6" xfId="33966" xr:uid="{00000000-0005-0000-0000-0000331D0000}"/>
    <cellStyle name="40% - Accent2 23 4 3" xfId="2961" xr:uid="{00000000-0005-0000-0000-0000341D0000}"/>
    <cellStyle name="40% - Accent2 23 4 3 2" xfId="2962" xr:uid="{00000000-0005-0000-0000-0000351D0000}"/>
    <cellStyle name="40% - Accent2 23 4 3 2 2" xfId="2963" xr:uid="{00000000-0005-0000-0000-0000361D0000}"/>
    <cellStyle name="40% - Accent2 23 4 3 2 2 2" xfId="30548" xr:uid="{00000000-0005-0000-0000-0000371D0000}"/>
    <cellStyle name="40% - Accent2 23 4 3 2 2 3" xfId="33974" xr:uid="{00000000-0005-0000-0000-0000381D0000}"/>
    <cellStyle name="40% - Accent2 23 4 3 2 3" xfId="2964" xr:uid="{00000000-0005-0000-0000-0000391D0000}"/>
    <cellStyle name="40% - Accent2 23 4 3 2 3 2" xfId="30549" xr:uid="{00000000-0005-0000-0000-00003A1D0000}"/>
    <cellStyle name="40% - Accent2 23 4 3 2 3 3" xfId="33975" xr:uid="{00000000-0005-0000-0000-00003B1D0000}"/>
    <cellStyle name="40% - Accent2 23 4 3 2 4" xfId="30547" xr:uid="{00000000-0005-0000-0000-00003C1D0000}"/>
    <cellStyle name="40% - Accent2 23 4 3 2 5" xfId="33973" xr:uid="{00000000-0005-0000-0000-00003D1D0000}"/>
    <cellStyle name="40% - Accent2 23 4 3 3" xfId="2965" xr:uid="{00000000-0005-0000-0000-00003E1D0000}"/>
    <cellStyle name="40% - Accent2 23 4 3 3 2" xfId="30550" xr:uid="{00000000-0005-0000-0000-00003F1D0000}"/>
    <cellStyle name="40% - Accent2 23 4 3 3 3" xfId="33976" xr:uid="{00000000-0005-0000-0000-0000401D0000}"/>
    <cellStyle name="40% - Accent2 23 4 3 4" xfId="2966" xr:uid="{00000000-0005-0000-0000-0000411D0000}"/>
    <cellStyle name="40% - Accent2 23 4 3 4 2" xfId="30551" xr:uid="{00000000-0005-0000-0000-0000421D0000}"/>
    <cellStyle name="40% - Accent2 23 4 3 4 3" xfId="33977" xr:uid="{00000000-0005-0000-0000-0000431D0000}"/>
    <cellStyle name="40% - Accent2 23 4 3 5" xfId="30546" xr:uid="{00000000-0005-0000-0000-0000441D0000}"/>
    <cellStyle name="40% - Accent2 23 4 3 6" xfId="33972" xr:uid="{00000000-0005-0000-0000-0000451D0000}"/>
    <cellStyle name="40% - Accent2 23 4 4" xfId="2967" xr:uid="{00000000-0005-0000-0000-0000461D0000}"/>
    <cellStyle name="40% - Accent2 23 4 4 2" xfId="2968" xr:uid="{00000000-0005-0000-0000-0000471D0000}"/>
    <cellStyle name="40% - Accent2 23 4 4 2 2" xfId="30553" xr:uid="{00000000-0005-0000-0000-0000481D0000}"/>
    <cellStyle name="40% - Accent2 23 4 4 2 3" xfId="33979" xr:uid="{00000000-0005-0000-0000-0000491D0000}"/>
    <cellStyle name="40% - Accent2 23 4 4 3" xfId="2969" xr:uid="{00000000-0005-0000-0000-00004A1D0000}"/>
    <cellStyle name="40% - Accent2 23 4 4 3 2" xfId="30554" xr:uid="{00000000-0005-0000-0000-00004B1D0000}"/>
    <cellStyle name="40% - Accent2 23 4 4 3 3" xfId="33980" xr:uid="{00000000-0005-0000-0000-00004C1D0000}"/>
    <cellStyle name="40% - Accent2 23 4 4 4" xfId="30552" xr:uid="{00000000-0005-0000-0000-00004D1D0000}"/>
    <cellStyle name="40% - Accent2 23 4 4 5" xfId="33978" xr:uid="{00000000-0005-0000-0000-00004E1D0000}"/>
    <cellStyle name="40% - Accent2 23 5" xfId="2970" xr:uid="{00000000-0005-0000-0000-00004F1D0000}"/>
    <cellStyle name="40% - Accent2 23 5 2" xfId="2971" xr:uid="{00000000-0005-0000-0000-0000501D0000}"/>
    <cellStyle name="40% - Accent2 23 5 2 2" xfId="2972" xr:uid="{00000000-0005-0000-0000-0000511D0000}"/>
    <cellStyle name="40% - Accent2 23 5 2 2 2" xfId="2973" xr:uid="{00000000-0005-0000-0000-0000521D0000}"/>
    <cellStyle name="40% - Accent2 23 5 2 2 2 2" xfId="30558" xr:uid="{00000000-0005-0000-0000-0000531D0000}"/>
    <cellStyle name="40% - Accent2 23 5 2 2 2 3" xfId="33984" xr:uid="{00000000-0005-0000-0000-0000541D0000}"/>
    <cellStyle name="40% - Accent2 23 5 2 2 3" xfId="2974" xr:uid="{00000000-0005-0000-0000-0000551D0000}"/>
    <cellStyle name="40% - Accent2 23 5 2 2 3 2" xfId="30559" xr:uid="{00000000-0005-0000-0000-0000561D0000}"/>
    <cellStyle name="40% - Accent2 23 5 2 2 3 3" xfId="33985" xr:uid="{00000000-0005-0000-0000-0000571D0000}"/>
    <cellStyle name="40% - Accent2 23 5 2 2 4" xfId="30557" xr:uid="{00000000-0005-0000-0000-0000581D0000}"/>
    <cellStyle name="40% - Accent2 23 5 2 2 5" xfId="33983" xr:uid="{00000000-0005-0000-0000-0000591D0000}"/>
    <cellStyle name="40% - Accent2 23 5 2 3" xfId="2975" xr:uid="{00000000-0005-0000-0000-00005A1D0000}"/>
    <cellStyle name="40% - Accent2 23 5 2 3 2" xfId="30560" xr:uid="{00000000-0005-0000-0000-00005B1D0000}"/>
    <cellStyle name="40% - Accent2 23 5 2 3 3" xfId="33986" xr:uid="{00000000-0005-0000-0000-00005C1D0000}"/>
    <cellStyle name="40% - Accent2 23 5 2 4" xfId="2976" xr:uid="{00000000-0005-0000-0000-00005D1D0000}"/>
    <cellStyle name="40% - Accent2 23 5 2 4 2" xfId="30561" xr:uid="{00000000-0005-0000-0000-00005E1D0000}"/>
    <cellStyle name="40% - Accent2 23 5 2 4 3" xfId="33987" xr:uid="{00000000-0005-0000-0000-00005F1D0000}"/>
    <cellStyle name="40% - Accent2 23 5 2 5" xfId="2977" xr:uid="{00000000-0005-0000-0000-0000601D0000}"/>
    <cellStyle name="40% - Accent2 23 5 2 5 2" xfId="30562" xr:uid="{00000000-0005-0000-0000-0000611D0000}"/>
    <cellStyle name="40% - Accent2 23 5 2 5 3" xfId="33988" xr:uid="{00000000-0005-0000-0000-0000621D0000}"/>
    <cellStyle name="40% - Accent2 23 5 2 6" xfId="2978" xr:uid="{00000000-0005-0000-0000-0000631D0000}"/>
    <cellStyle name="40% - Accent2 23 5 2 6 2" xfId="30563" xr:uid="{00000000-0005-0000-0000-0000641D0000}"/>
    <cellStyle name="40% - Accent2 23 5 2 6 3" xfId="33989" xr:uid="{00000000-0005-0000-0000-0000651D0000}"/>
    <cellStyle name="40% - Accent2 23 5 2 7" xfId="30556" xr:uid="{00000000-0005-0000-0000-0000661D0000}"/>
    <cellStyle name="40% - Accent2 23 5 2 8" xfId="33982" xr:uid="{00000000-0005-0000-0000-0000671D0000}"/>
    <cellStyle name="40% - Accent2 23 5 3" xfId="2979" xr:uid="{00000000-0005-0000-0000-0000681D0000}"/>
    <cellStyle name="40% - Accent2 23 5 3 2" xfId="2980" xr:uid="{00000000-0005-0000-0000-0000691D0000}"/>
    <cellStyle name="40% - Accent2 23 5 3 2 2" xfId="30565" xr:uid="{00000000-0005-0000-0000-00006A1D0000}"/>
    <cellStyle name="40% - Accent2 23 5 3 2 3" xfId="33991" xr:uid="{00000000-0005-0000-0000-00006B1D0000}"/>
    <cellStyle name="40% - Accent2 23 5 3 3" xfId="2981" xr:uid="{00000000-0005-0000-0000-00006C1D0000}"/>
    <cellStyle name="40% - Accent2 23 5 3 3 2" xfId="30566" xr:uid="{00000000-0005-0000-0000-00006D1D0000}"/>
    <cellStyle name="40% - Accent2 23 5 3 3 3" xfId="33992" xr:uid="{00000000-0005-0000-0000-00006E1D0000}"/>
    <cellStyle name="40% - Accent2 23 5 3 4" xfId="30564" xr:uid="{00000000-0005-0000-0000-00006F1D0000}"/>
    <cellStyle name="40% - Accent2 23 5 3 5" xfId="33990" xr:uid="{00000000-0005-0000-0000-0000701D0000}"/>
    <cellStyle name="40% - Accent2 23 5 4" xfId="2982" xr:uid="{00000000-0005-0000-0000-0000711D0000}"/>
    <cellStyle name="40% - Accent2 23 5 4 2" xfId="30567" xr:uid="{00000000-0005-0000-0000-0000721D0000}"/>
    <cellStyle name="40% - Accent2 23 5 4 3" xfId="33993" xr:uid="{00000000-0005-0000-0000-0000731D0000}"/>
    <cellStyle name="40% - Accent2 23 5 5" xfId="2983" xr:uid="{00000000-0005-0000-0000-0000741D0000}"/>
    <cellStyle name="40% - Accent2 23 5 5 2" xfId="30568" xr:uid="{00000000-0005-0000-0000-0000751D0000}"/>
    <cellStyle name="40% - Accent2 23 5 5 3" xfId="33994" xr:uid="{00000000-0005-0000-0000-0000761D0000}"/>
    <cellStyle name="40% - Accent2 23 5 6" xfId="2984" xr:uid="{00000000-0005-0000-0000-0000771D0000}"/>
    <cellStyle name="40% - Accent2 23 5 6 2" xfId="30569" xr:uid="{00000000-0005-0000-0000-0000781D0000}"/>
    <cellStyle name="40% - Accent2 23 5 6 3" xfId="33995" xr:uid="{00000000-0005-0000-0000-0000791D0000}"/>
    <cellStyle name="40% - Accent2 23 5 7" xfId="2985" xr:uid="{00000000-0005-0000-0000-00007A1D0000}"/>
    <cellStyle name="40% - Accent2 23 5 7 2" xfId="30570" xr:uid="{00000000-0005-0000-0000-00007B1D0000}"/>
    <cellStyle name="40% - Accent2 23 5 7 3" xfId="33996" xr:uid="{00000000-0005-0000-0000-00007C1D0000}"/>
    <cellStyle name="40% - Accent2 23 5 8" xfId="30555" xr:uid="{00000000-0005-0000-0000-00007D1D0000}"/>
    <cellStyle name="40% - Accent2 23 5 9" xfId="33981" xr:uid="{00000000-0005-0000-0000-00007E1D0000}"/>
    <cellStyle name="40% - Accent2 23 6" xfId="2986" xr:uid="{00000000-0005-0000-0000-00007F1D0000}"/>
    <cellStyle name="40% - Accent2 23 6 2" xfId="2987" xr:uid="{00000000-0005-0000-0000-0000801D0000}"/>
    <cellStyle name="40% - Accent2 23 6 2 2" xfId="2988" xr:uid="{00000000-0005-0000-0000-0000811D0000}"/>
    <cellStyle name="40% - Accent2 23 6 2 2 2" xfId="30573" xr:uid="{00000000-0005-0000-0000-0000821D0000}"/>
    <cellStyle name="40% - Accent2 23 6 2 2 3" xfId="33999" xr:uid="{00000000-0005-0000-0000-0000831D0000}"/>
    <cellStyle name="40% - Accent2 23 6 2 3" xfId="2989" xr:uid="{00000000-0005-0000-0000-0000841D0000}"/>
    <cellStyle name="40% - Accent2 23 6 2 3 2" xfId="30574" xr:uid="{00000000-0005-0000-0000-0000851D0000}"/>
    <cellStyle name="40% - Accent2 23 6 2 3 3" xfId="34000" xr:uid="{00000000-0005-0000-0000-0000861D0000}"/>
    <cellStyle name="40% - Accent2 23 6 2 4" xfId="30572" xr:uid="{00000000-0005-0000-0000-0000871D0000}"/>
    <cellStyle name="40% - Accent2 23 6 2 5" xfId="33998" xr:uid="{00000000-0005-0000-0000-0000881D0000}"/>
    <cellStyle name="40% - Accent2 23 6 3" xfId="2990" xr:uid="{00000000-0005-0000-0000-0000891D0000}"/>
    <cellStyle name="40% - Accent2 23 6 3 2" xfId="30575" xr:uid="{00000000-0005-0000-0000-00008A1D0000}"/>
    <cellStyle name="40% - Accent2 23 6 3 3" xfId="34001" xr:uid="{00000000-0005-0000-0000-00008B1D0000}"/>
    <cellStyle name="40% - Accent2 23 6 4" xfId="2991" xr:uid="{00000000-0005-0000-0000-00008C1D0000}"/>
    <cellStyle name="40% - Accent2 23 6 4 2" xfId="30576" xr:uid="{00000000-0005-0000-0000-00008D1D0000}"/>
    <cellStyle name="40% - Accent2 23 6 4 3" xfId="34002" xr:uid="{00000000-0005-0000-0000-00008E1D0000}"/>
    <cellStyle name="40% - Accent2 23 6 5" xfId="2992" xr:uid="{00000000-0005-0000-0000-00008F1D0000}"/>
    <cellStyle name="40% - Accent2 23 6 5 2" xfId="30577" xr:uid="{00000000-0005-0000-0000-0000901D0000}"/>
    <cellStyle name="40% - Accent2 23 6 5 3" xfId="34003" xr:uid="{00000000-0005-0000-0000-0000911D0000}"/>
    <cellStyle name="40% - Accent2 23 6 6" xfId="2993" xr:uid="{00000000-0005-0000-0000-0000921D0000}"/>
    <cellStyle name="40% - Accent2 23 6 6 2" xfId="30578" xr:uid="{00000000-0005-0000-0000-0000931D0000}"/>
    <cellStyle name="40% - Accent2 23 6 6 3" xfId="34004" xr:uid="{00000000-0005-0000-0000-0000941D0000}"/>
    <cellStyle name="40% - Accent2 23 6 7" xfId="30571" xr:uid="{00000000-0005-0000-0000-0000951D0000}"/>
    <cellStyle name="40% - Accent2 23 6 8" xfId="33997" xr:uid="{00000000-0005-0000-0000-0000961D0000}"/>
    <cellStyle name="40% - Accent2 23 7" xfId="2994" xr:uid="{00000000-0005-0000-0000-0000971D0000}"/>
    <cellStyle name="40% - Accent2 23 7 2" xfId="2995" xr:uid="{00000000-0005-0000-0000-0000981D0000}"/>
    <cellStyle name="40% - Accent2 23 7 2 2" xfId="2996" xr:uid="{00000000-0005-0000-0000-0000991D0000}"/>
    <cellStyle name="40% - Accent2 23 7 2 2 2" xfId="30581" xr:uid="{00000000-0005-0000-0000-00009A1D0000}"/>
    <cellStyle name="40% - Accent2 23 7 2 2 3" xfId="34007" xr:uid="{00000000-0005-0000-0000-00009B1D0000}"/>
    <cellStyle name="40% - Accent2 23 7 2 3" xfId="2997" xr:uid="{00000000-0005-0000-0000-00009C1D0000}"/>
    <cellStyle name="40% - Accent2 23 7 2 3 2" xfId="30582" xr:uid="{00000000-0005-0000-0000-00009D1D0000}"/>
    <cellStyle name="40% - Accent2 23 7 2 3 3" xfId="34008" xr:uid="{00000000-0005-0000-0000-00009E1D0000}"/>
    <cellStyle name="40% - Accent2 23 7 2 4" xfId="30580" xr:uid="{00000000-0005-0000-0000-00009F1D0000}"/>
    <cellStyle name="40% - Accent2 23 7 2 5" xfId="34006" xr:uid="{00000000-0005-0000-0000-0000A01D0000}"/>
    <cellStyle name="40% - Accent2 23 7 3" xfId="2998" xr:uid="{00000000-0005-0000-0000-0000A11D0000}"/>
    <cellStyle name="40% - Accent2 23 7 3 2" xfId="30583" xr:uid="{00000000-0005-0000-0000-0000A21D0000}"/>
    <cellStyle name="40% - Accent2 23 7 3 3" xfId="34009" xr:uid="{00000000-0005-0000-0000-0000A31D0000}"/>
    <cellStyle name="40% - Accent2 23 7 4" xfId="2999" xr:uid="{00000000-0005-0000-0000-0000A41D0000}"/>
    <cellStyle name="40% - Accent2 23 7 4 2" xfId="30584" xr:uid="{00000000-0005-0000-0000-0000A51D0000}"/>
    <cellStyle name="40% - Accent2 23 7 4 3" xfId="34010" xr:uid="{00000000-0005-0000-0000-0000A61D0000}"/>
    <cellStyle name="40% - Accent2 23 7 5" xfId="3000" xr:uid="{00000000-0005-0000-0000-0000A71D0000}"/>
    <cellStyle name="40% - Accent2 23 7 5 2" xfId="30585" xr:uid="{00000000-0005-0000-0000-0000A81D0000}"/>
    <cellStyle name="40% - Accent2 23 7 5 3" xfId="34011" xr:uid="{00000000-0005-0000-0000-0000A91D0000}"/>
    <cellStyle name="40% - Accent2 23 7 6" xfId="30579" xr:uid="{00000000-0005-0000-0000-0000AA1D0000}"/>
    <cellStyle name="40% - Accent2 23 7 7" xfId="34005" xr:uid="{00000000-0005-0000-0000-0000AB1D0000}"/>
    <cellStyle name="40% - Accent2 23 8" xfId="3001" xr:uid="{00000000-0005-0000-0000-0000AC1D0000}"/>
    <cellStyle name="40% - Accent2 23 8 2" xfId="3002" xr:uid="{00000000-0005-0000-0000-0000AD1D0000}"/>
    <cellStyle name="40% - Accent2 23 8 2 2" xfId="30587" xr:uid="{00000000-0005-0000-0000-0000AE1D0000}"/>
    <cellStyle name="40% - Accent2 23 8 2 3" xfId="34013" xr:uid="{00000000-0005-0000-0000-0000AF1D0000}"/>
    <cellStyle name="40% - Accent2 23 8 3" xfId="3003" xr:uid="{00000000-0005-0000-0000-0000B01D0000}"/>
    <cellStyle name="40% - Accent2 23 8 3 2" xfId="30588" xr:uid="{00000000-0005-0000-0000-0000B11D0000}"/>
    <cellStyle name="40% - Accent2 23 8 3 3" xfId="34014" xr:uid="{00000000-0005-0000-0000-0000B21D0000}"/>
    <cellStyle name="40% - Accent2 23 8 4" xfId="30586" xr:uid="{00000000-0005-0000-0000-0000B31D0000}"/>
    <cellStyle name="40% - Accent2 23 8 5" xfId="34012" xr:uid="{00000000-0005-0000-0000-0000B41D0000}"/>
    <cellStyle name="40% - Accent2 23 9" xfId="3004" xr:uid="{00000000-0005-0000-0000-0000B51D0000}"/>
    <cellStyle name="40% - Accent2 23 9 2" xfId="30589" xr:uid="{00000000-0005-0000-0000-0000B61D0000}"/>
    <cellStyle name="40% - Accent2 23 9 3" xfId="34015" xr:uid="{00000000-0005-0000-0000-0000B71D0000}"/>
    <cellStyle name="40% - Accent2 24" xfId="3005" xr:uid="{00000000-0005-0000-0000-0000B81D0000}"/>
    <cellStyle name="40% - Accent2 24 10" xfId="3006" xr:uid="{00000000-0005-0000-0000-0000B91D0000}"/>
    <cellStyle name="40% - Accent2 24 10 2" xfId="30591" xr:uid="{00000000-0005-0000-0000-0000BA1D0000}"/>
    <cellStyle name="40% - Accent2 24 10 3" xfId="34017" xr:uid="{00000000-0005-0000-0000-0000BB1D0000}"/>
    <cellStyle name="40% - Accent2 24 11" xfId="3007" xr:uid="{00000000-0005-0000-0000-0000BC1D0000}"/>
    <cellStyle name="40% - Accent2 24 11 2" xfId="30592" xr:uid="{00000000-0005-0000-0000-0000BD1D0000}"/>
    <cellStyle name="40% - Accent2 24 11 3" xfId="34018" xr:uid="{00000000-0005-0000-0000-0000BE1D0000}"/>
    <cellStyle name="40% - Accent2 24 12" xfId="3008" xr:uid="{00000000-0005-0000-0000-0000BF1D0000}"/>
    <cellStyle name="40% - Accent2 24 12 2" xfId="30593" xr:uid="{00000000-0005-0000-0000-0000C01D0000}"/>
    <cellStyle name="40% - Accent2 24 12 3" xfId="34019" xr:uid="{00000000-0005-0000-0000-0000C11D0000}"/>
    <cellStyle name="40% - Accent2 24 13" xfId="30590" xr:uid="{00000000-0005-0000-0000-0000C21D0000}"/>
    <cellStyle name="40% - Accent2 24 14" xfId="34016" xr:uid="{00000000-0005-0000-0000-0000C31D0000}"/>
    <cellStyle name="40% - Accent2 24 2" xfId="3009" xr:uid="{00000000-0005-0000-0000-0000C41D0000}"/>
    <cellStyle name="40% - Accent2 24 2 2" xfId="3010" xr:uid="{00000000-0005-0000-0000-0000C51D0000}"/>
    <cellStyle name="40% - Accent2 24 2 2 2" xfId="3011" xr:uid="{00000000-0005-0000-0000-0000C61D0000}"/>
    <cellStyle name="40% - Accent2 24 2 2 2 2" xfId="30595" xr:uid="{00000000-0005-0000-0000-0000C71D0000}"/>
    <cellStyle name="40% - Accent2 24 2 2 2 3" xfId="34021" xr:uid="{00000000-0005-0000-0000-0000C81D0000}"/>
    <cellStyle name="40% - Accent2 24 2 2 3" xfId="3012" xr:uid="{00000000-0005-0000-0000-0000C91D0000}"/>
    <cellStyle name="40% - Accent2 24 2 2 3 2" xfId="30596" xr:uid="{00000000-0005-0000-0000-0000CA1D0000}"/>
    <cellStyle name="40% - Accent2 24 2 2 3 3" xfId="34022" xr:uid="{00000000-0005-0000-0000-0000CB1D0000}"/>
    <cellStyle name="40% - Accent2 24 2 2 4" xfId="30594" xr:uid="{00000000-0005-0000-0000-0000CC1D0000}"/>
    <cellStyle name="40% - Accent2 24 2 2 5" xfId="34020" xr:uid="{00000000-0005-0000-0000-0000CD1D0000}"/>
    <cellStyle name="40% - Accent2 24 3" xfId="3013" xr:uid="{00000000-0005-0000-0000-0000CE1D0000}"/>
    <cellStyle name="40% - Accent2 24 3 2" xfId="3014" xr:uid="{00000000-0005-0000-0000-0000CF1D0000}"/>
    <cellStyle name="40% - Accent2 24 3 2 2" xfId="3015" xr:uid="{00000000-0005-0000-0000-0000D01D0000}"/>
    <cellStyle name="40% - Accent2 24 3 2 2 2" xfId="30598" xr:uid="{00000000-0005-0000-0000-0000D11D0000}"/>
    <cellStyle name="40% - Accent2 24 3 2 2 3" xfId="34024" xr:uid="{00000000-0005-0000-0000-0000D21D0000}"/>
    <cellStyle name="40% - Accent2 24 3 2 3" xfId="3016" xr:uid="{00000000-0005-0000-0000-0000D31D0000}"/>
    <cellStyle name="40% - Accent2 24 3 2 3 2" xfId="30599" xr:uid="{00000000-0005-0000-0000-0000D41D0000}"/>
    <cellStyle name="40% - Accent2 24 3 2 3 3" xfId="34025" xr:uid="{00000000-0005-0000-0000-0000D51D0000}"/>
    <cellStyle name="40% - Accent2 24 3 2 4" xfId="30597" xr:uid="{00000000-0005-0000-0000-0000D61D0000}"/>
    <cellStyle name="40% - Accent2 24 3 2 5" xfId="34023" xr:uid="{00000000-0005-0000-0000-0000D71D0000}"/>
    <cellStyle name="40% - Accent2 24 4" xfId="3017" xr:uid="{00000000-0005-0000-0000-0000D81D0000}"/>
    <cellStyle name="40% - Accent2 24 5" xfId="3018" xr:uid="{00000000-0005-0000-0000-0000D91D0000}"/>
    <cellStyle name="40% - Accent2 24 6" xfId="3019" xr:uid="{00000000-0005-0000-0000-0000DA1D0000}"/>
    <cellStyle name="40% - Accent2 24 7" xfId="3020" xr:uid="{00000000-0005-0000-0000-0000DB1D0000}"/>
    <cellStyle name="40% - Accent2 24 7 2" xfId="3021" xr:uid="{00000000-0005-0000-0000-0000DC1D0000}"/>
    <cellStyle name="40% - Accent2 24 7 2 2" xfId="3022" xr:uid="{00000000-0005-0000-0000-0000DD1D0000}"/>
    <cellStyle name="40% - Accent2 24 7 2 2 2" xfId="30602" xr:uid="{00000000-0005-0000-0000-0000DE1D0000}"/>
    <cellStyle name="40% - Accent2 24 7 2 2 3" xfId="34028" xr:uid="{00000000-0005-0000-0000-0000DF1D0000}"/>
    <cellStyle name="40% - Accent2 24 7 2 3" xfId="3023" xr:uid="{00000000-0005-0000-0000-0000E01D0000}"/>
    <cellStyle name="40% - Accent2 24 7 2 3 2" xfId="30603" xr:uid="{00000000-0005-0000-0000-0000E11D0000}"/>
    <cellStyle name="40% - Accent2 24 7 2 3 3" xfId="34029" xr:uid="{00000000-0005-0000-0000-0000E21D0000}"/>
    <cellStyle name="40% - Accent2 24 7 2 4" xfId="30601" xr:uid="{00000000-0005-0000-0000-0000E31D0000}"/>
    <cellStyle name="40% - Accent2 24 7 2 5" xfId="34027" xr:uid="{00000000-0005-0000-0000-0000E41D0000}"/>
    <cellStyle name="40% - Accent2 24 7 3" xfId="3024" xr:uid="{00000000-0005-0000-0000-0000E51D0000}"/>
    <cellStyle name="40% - Accent2 24 7 3 2" xfId="30604" xr:uid="{00000000-0005-0000-0000-0000E61D0000}"/>
    <cellStyle name="40% - Accent2 24 7 3 3" xfId="34030" xr:uid="{00000000-0005-0000-0000-0000E71D0000}"/>
    <cellStyle name="40% - Accent2 24 7 4" xfId="3025" xr:uid="{00000000-0005-0000-0000-0000E81D0000}"/>
    <cellStyle name="40% - Accent2 24 7 4 2" xfId="30605" xr:uid="{00000000-0005-0000-0000-0000E91D0000}"/>
    <cellStyle name="40% - Accent2 24 7 4 3" xfId="34031" xr:uid="{00000000-0005-0000-0000-0000EA1D0000}"/>
    <cellStyle name="40% - Accent2 24 7 5" xfId="3026" xr:uid="{00000000-0005-0000-0000-0000EB1D0000}"/>
    <cellStyle name="40% - Accent2 24 7 5 2" xfId="30606" xr:uid="{00000000-0005-0000-0000-0000EC1D0000}"/>
    <cellStyle name="40% - Accent2 24 7 5 3" xfId="34032" xr:uid="{00000000-0005-0000-0000-0000ED1D0000}"/>
    <cellStyle name="40% - Accent2 24 7 6" xfId="30600" xr:uid="{00000000-0005-0000-0000-0000EE1D0000}"/>
    <cellStyle name="40% - Accent2 24 7 7" xfId="34026" xr:uid="{00000000-0005-0000-0000-0000EF1D0000}"/>
    <cellStyle name="40% - Accent2 24 8" xfId="3027" xr:uid="{00000000-0005-0000-0000-0000F01D0000}"/>
    <cellStyle name="40% - Accent2 24 8 2" xfId="3028" xr:uid="{00000000-0005-0000-0000-0000F11D0000}"/>
    <cellStyle name="40% - Accent2 24 8 2 2" xfId="30608" xr:uid="{00000000-0005-0000-0000-0000F21D0000}"/>
    <cellStyle name="40% - Accent2 24 8 2 3" xfId="34034" xr:uid="{00000000-0005-0000-0000-0000F31D0000}"/>
    <cellStyle name="40% - Accent2 24 8 3" xfId="3029" xr:uid="{00000000-0005-0000-0000-0000F41D0000}"/>
    <cellStyle name="40% - Accent2 24 8 3 2" xfId="30609" xr:uid="{00000000-0005-0000-0000-0000F51D0000}"/>
    <cellStyle name="40% - Accent2 24 8 3 3" xfId="34035" xr:uid="{00000000-0005-0000-0000-0000F61D0000}"/>
    <cellStyle name="40% - Accent2 24 8 4" xfId="3030" xr:uid="{00000000-0005-0000-0000-0000F71D0000}"/>
    <cellStyle name="40% - Accent2 24 8 4 2" xfId="30610" xr:uid="{00000000-0005-0000-0000-0000F81D0000}"/>
    <cellStyle name="40% - Accent2 24 8 4 3" xfId="34036" xr:uid="{00000000-0005-0000-0000-0000F91D0000}"/>
    <cellStyle name="40% - Accent2 24 8 5" xfId="3031" xr:uid="{00000000-0005-0000-0000-0000FA1D0000}"/>
    <cellStyle name="40% - Accent2 24 8 5 2" xfId="30611" xr:uid="{00000000-0005-0000-0000-0000FB1D0000}"/>
    <cellStyle name="40% - Accent2 24 8 5 3" xfId="34037" xr:uid="{00000000-0005-0000-0000-0000FC1D0000}"/>
    <cellStyle name="40% - Accent2 24 8 6" xfId="30607" xr:uid="{00000000-0005-0000-0000-0000FD1D0000}"/>
    <cellStyle name="40% - Accent2 24 8 7" xfId="34033" xr:uid="{00000000-0005-0000-0000-0000FE1D0000}"/>
    <cellStyle name="40% - Accent2 24 9" xfId="3032" xr:uid="{00000000-0005-0000-0000-0000FF1D0000}"/>
    <cellStyle name="40% - Accent2 24 9 2" xfId="30612" xr:uid="{00000000-0005-0000-0000-0000001E0000}"/>
    <cellStyle name="40% - Accent2 24 9 3" xfId="34038" xr:uid="{00000000-0005-0000-0000-0000011E0000}"/>
    <cellStyle name="40% - Accent2 25" xfId="3033" xr:uid="{00000000-0005-0000-0000-0000021E0000}"/>
    <cellStyle name="40% - Accent2 25 10" xfId="34039" xr:uid="{00000000-0005-0000-0000-0000031E0000}"/>
    <cellStyle name="40% - Accent2 25 2" xfId="3034" xr:uid="{00000000-0005-0000-0000-0000041E0000}"/>
    <cellStyle name="40% - Accent2 25 2 2" xfId="3035" xr:uid="{00000000-0005-0000-0000-0000051E0000}"/>
    <cellStyle name="40% - Accent2 25 2 2 2" xfId="3036" xr:uid="{00000000-0005-0000-0000-0000061E0000}"/>
    <cellStyle name="40% - Accent2 25 2 2 2 2" xfId="30615" xr:uid="{00000000-0005-0000-0000-0000071E0000}"/>
    <cellStyle name="40% - Accent2 25 2 2 2 3" xfId="34041" xr:uid="{00000000-0005-0000-0000-0000081E0000}"/>
    <cellStyle name="40% - Accent2 25 2 2 3" xfId="3037" xr:uid="{00000000-0005-0000-0000-0000091E0000}"/>
    <cellStyle name="40% - Accent2 25 2 2 3 2" xfId="30616" xr:uid="{00000000-0005-0000-0000-00000A1E0000}"/>
    <cellStyle name="40% - Accent2 25 2 2 3 3" xfId="34042" xr:uid="{00000000-0005-0000-0000-00000B1E0000}"/>
    <cellStyle name="40% - Accent2 25 2 2 4" xfId="30614" xr:uid="{00000000-0005-0000-0000-00000C1E0000}"/>
    <cellStyle name="40% - Accent2 25 2 2 5" xfId="34040" xr:uid="{00000000-0005-0000-0000-00000D1E0000}"/>
    <cellStyle name="40% - Accent2 25 3" xfId="3038" xr:uid="{00000000-0005-0000-0000-00000E1E0000}"/>
    <cellStyle name="40% - Accent2 25 3 2" xfId="3039" xr:uid="{00000000-0005-0000-0000-00000F1E0000}"/>
    <cellStyle name="40% - Accent2 25 3 2 2" xfId="3040" xr:uid="{00000000-0005-0000-0000-0000101E0000}"/>
    <cellStyle name="40% - Accent2 25 3 2 2 2" xfId="30619" xr:uid="{00000000-0005-0000-0000-0000111E0000}"/>
    <cellStyle name="40% - Accent2 25 3 2 2 3" xfId="34045" xr:uid="{00000000-0005-0000-0000-0000121E0000}"/>
    <cellStyle name="40% - Accent2 25 3 2 3" xfId="3041" xr:uid="{00000000-0005-0000-0000-0000131E0000}"/>
    <cellStyle name="40% - Accent2 25 3 2 3 2" xfId="30620" xr:uid="{00000000-0005-0000-0000-0000141E0000}"/>
    <cellStyle name="40% - Accent2 25 3 2 3 3" xfId="34046" xr:uid="{00000000-0005-0000-0000-0000151E0000}"/>
    <cellStyle name="40% - Accent2 25 3 2 4" xfId="3042" xr:uid="{00000000-0005-0000-0000-0000161E0000}"/>
    <cellStyle name="40% - Accent2 25 3 2 4 2" xfId="30621" xr:uid="{00000000-0005-0000-0000-0000171E0000}"/>
    <cellStyle name="40% - Accent2 25 3 2 4 3" xfId="34047" xr:uid="{00000000-0005-0000-0000-0000181E0000}"/>
    <cellStyle name="40% - Accent2 25 3 2 5" xfId="3043" xr:uid="{00000000-0005-0000-0000-0000191E0000}"/>
    <cellStyle name="40% - Accent2 25 3 2 5 2" xfId="30622" xr:uid="{00000000-0005-0000-0000-00001A1E0000}"/>
    <cellStyle name="40% - Accent2 25 3 2 5 3" xfId="34048" xr:uid="{00000000-0005-0000-0000-00001B1E0000}"/>
    <cellStyle name="40% - Accent2 25 3 2 6" xfId="30618" xr:uid="{00000000-0005-0000-0000-00001C1E0000}"/>
    <cellStyle name="40% - Accent2 25 3 2 7" xfId="34044" xr:uid="{00000000-0005-0000-0000-00001D1E0000}"/>
    <cellStyle name="40% - Accent2 25 3 3" xfId="3044" xr:uid="{00000000-0005-0000-0000-00001E1E0000}"/>
    <cellStyle name="40% - Accent2 25 3 3 2" xfId="30623" xr:uid="{00000000-0005-0000-0000-00001F1E0000}"/>
    <cellStyle name="40% - Accent2 25 3 3 3" xfId="34049" xr:uid="{00000000-0005-0000-0000-0000201E0000}"/>
    <cellStyle name="40% - Accent2 25 3 4" xfId="3045" xr:uid="{00000000-0005-0000-0000-0000211E0000}"/>
    <cellStyle name="40% - Accent2 25 3 4 2" xfId="30624" xr:uid="{00000000-0005-0000-0000-0000221E0000}"/>
    <cellStyle name="40% - Accent2 25 3 4 3" xfId="34050" xr:uid="{00000000-0005-0000-0000-0000231E0000}"/>
    <cellStyle name="40% - Accent2 25 3 5" xfId="3046" xr:uid="{00000000-0005-0000-0000-0000241E0000}"/>
    <cellStyle name="40% - Accent2 25 3 5 2" xfId="30625" xr:uid="{00000000-0005-0000-0000-0000251E0000}"/>
    <cellStyle name="40% - Accent2 25 3 5 3" xfId="34051" xr:uid="{00000000-0005-0000-0000-0000261E0000}"/>
    <cellStyle name="40% - Accent2 25 3 6" xfId="3047" xr:uid="{00000000-0005-0000-0000-0000271E0000}"/>
    <cellStyle name="40% - Accent2 25 3 6 2" xfId="30626" xr:uid="{00000000-0005-0000-0000-0000281E0000}"/>
    <cellStyle name="40% - Accent2 25 3 6 3" xfId="34052" xr:uid="{00000000-0005-0000-0000-0000291E0000}"/>
    <cellStyle name="40% - Accent2 25 3 7" xfId="30617" xr:uid="{00000000-0005-0000-0000-00002A1E0000}"/>
    <cellStyle name="40% - Accent2 25 3 8" xfId="34043" xr:uid="{00000000-0005-0000-0000-00002B1E0000}"/>
    <cellStyle name="40% - Accent2 25 4" xfId="3048" xr:uid="{00000000-0005-0000-0000-00002C1E0000}"/>
    <cellStyle name="40% - Accent2 25 4 2" xfId="3049" xr:uid="{00000000-0005-0000-0000-00002D1E0000}"/>
    <cellStyle name="40% - Accent2 25 4 2 2" xfId="30628" xr:uid="{00000000-0005-0000-0000-00002E1E0000}"/>
    <cellStyle name="40% - Accent2 25 4 2 3" xfId="34054" xr:uid="{00000000-0005-0000-0000-00002F1E0000}"/>
    <cellStyle name="40% - Accent2 25 4 3" xfId="3050" xr:uid="{00000000-0005-0000-0000-0000301E0000}"/>
    <cellStyle name="40% - Accent2 25 4 3 2" xfId="30629" xr:uid="{00000000-0005-0000-0000-0000311E0000}"/>
    <cellStyle name="40% - Accent2 25 4 3 3" xfId="34055" xr:uid="{00000000-0005-0000-0000-0000321E0000}"/>
    <cellStyle name="40% - Accent2 25 4 4" xfId="3051" xr:uid="{00000000-0005-0000-0000-0000331E0000}"/>
    <cellStyle name="40% - Accent2 25 4 4 2" xfId="30630" xr:uid="{00000000-0005-0000-0000-0000341E0000}"/>
    <cellStyle name="40% - Accent2 25 4 4 3" xfId="34056" xr:uid="{00000000-0005-0000-0000-0000351E0000}"/>
    <cellStyle name="40% - Accent2 25 4 5" xfId="3052" xr:uid="{00000000-0005-0000-0000-0000361E0000}"/>
    <cellStyle name="40% - Accent2 25 4 5 2" xfId="30631" xr:uid="{00000000-0005-0000-0000-0000371E0000}"/>
    <cellStyle name="40% - Accent2 25 4 5 3" xfId="34057" xr:uid="{00000000-0005-0000-0000-0000381E0000}"/>
    <cellStyle name="40% - Accent2 25 4 6" xfId="30627" xr:uid="{00000000-0005-0000-0000-0000391E0000}"/>
    <cellStyle name="40% - Accent2 25 4 7" xfId="34053" xr:uid="{00000000-0005-0000-0000-00003A1E0000}"/>
    <cellStyle name="40% - Accent2 25 5" xfId="3053" xr:uid="{00000000-0005-0000-0000-00003B1E0000}"/>
    <cellStyle name="40% - Accent2 25 5 2" xfId="30632" xr:uid="{00000000-0005-0000-0000-00003C1E0000}"/>
    <cellStyle name="40% - Accent2 25 5 3" xfId="34058" xr:uid="{00000000-0005-0000-0000-00003D1E0000}"/>
    <cellStyle name="40% - Accent2 25 6" xfId="3054" xr:uid="{00000000-0005-0000-0000-00003E1E0000}"/>
    <cellStyle name="40% - Accent2 25 6 2" xfId="30633" xr:uid="{00000000-0005-0000-0000-00003F1E0000}"/>
    <cellStyle name="40% - Accent2 25 6 3" xfId="34059" xr:uid="{00000000-0005-0000-0000-0000401E0000}"/>
    <cellStyle name="40% - Accent2 25 7" xfId="3055" xr:uid="{00000000-0005-0000-0000-0000411E0000}"/>
    <cellStyle name="40% - Accent2 25 7 2" xfId="30634" xr:uid="{00000000-0005-0000-0000-0000421E0000}"/>
    <cellStyle name="40% - Accent2 25 7 3" xfId="34060" xr:uid="{00000000-0005-0000-0000-0000431E0000}"/>
    <cellStyle name="40% - Accent2 25 8" xfId="3056" xr:uid="{00000000-0005-0000-0000-0000441E0000}"/>
    <cellStyle name="40% - Accent2 25 8 2" xfId="30635" xr:uid="{00000000-0005-0000-0000-0000451E0000}"/>
    <cellStyle name="40% - Accent2 25 8 3" xfId="34061" xr:uid="{00000000-0005-0000-0000-0000461E0000}"/>
    <cellStyle name="40% - Accent2 25 9" xfId="30613" xr:uid="{00000000-0005-0000-0000-0000471E0000}"/>
    <cellStyle name="40% - Accent2 26" xfId="3057" xr:uid="{00000000-0005-0000-0000-0000481E0000}"/>
    <cellStyle name="40% - Accent2 26 10" xfId="34062" xr:uid="{00000000-0005-0000-0000-0000491E0000}"/>
    <cellStyle name="40% - Accent2 26 2" xfId="3058" xr:uid="{00000000-0005-0000-0000-00004A1E0000}"/>
    <cellStyle name="40% - Accent2 26 2 2" xfId="3059" xr:uid="{00000000-0005-0000-0000-00004B1E0000}"/>
    <cellStyle name="40% - Accent2 26 2 2 2" xfId="3060" xr:uid="{00000000-0005-0000-0000-00004C1E0000}"/>
    <cellStyle name="40% - Accent2 26 2 2 2 2" xfId="30638" xr:uid="{00000000-0005-0000-0000-00004D1E0000}"/>
    <cellStyle name="40% - Accent2 26 2 2 2 3" xfId="34064" xr:uid="{00000000-0005-0000-0000-00004E1E0000}"/>
    <cellStyle name="40% - Accent2 26 2 2 3" xfId="3061" xr:uid="{00000000-0005-0000-0000-00004F1E0000}"/>
    <cellStyle name="40% - Accent2 26 2 2 3 2" xfId="30639" xr:uid="{00000000-0005-0000-0000-0000501E0000}"/>
    <cellStyle name="40% - Accent2 26 2 2 3 3" xfId="34065" xr:uid="{00000000-0005-0000-0000-0000511E0000}"/>
    <cellStyle name="40% - Accent2 26 2 2 4" xfId="30637" xr:uid="{00000000-0005-0000-0000-0000521E0000}"/>
    <cellStyle name="40% - Accent2 26 2 2 5" xfId="34063" xr:uid="{00000000-0005-0000-0000-0000531E0000}"/>
    <cellStyle name="40% - Accent2 26 3" xfId="3062" xr:uid="{00000000-0005-0000-0000-0000541E0000}"/>
    <cellStyle name="40% - Accent2 26 3 2" xfId="3063" xr:uid="{00000000-0005-0000-0000-0000551E0000}"/>
    <cellStyle name="40% - Accent2 26 3 2 2" xfId="3064" xr:uid="{00000000-0005-0000-0000-0000561E0000}"/>
    <cellStyle name="40% - Accent2 26 3 2 2 2" xfId="30642" xr:uid="{00000000-0005-0000-0000-0000571E0000}"/>
    <cellStyle name="40% - Accent2 26 3 2 2 3" xfId="34068" xr:uid="{00000000-0005-0000-0000-0000581E0000}"/>
    <cellStyle name="40% - Accent2 26 3 2 3" xfId="3065" xr:uid="{00000000-0005-0000-0000-0000591E0000}"/>
    <cellStyle name="40% - Accent2 26 3 2 3 2" xfId="30643" xr:uid="{00000000-0005-0000-0000-00005A1E0000}"/>
    <cellStyle name="40% - Accent2 26 3 2 3 3" xfId="34069" xr:uid="{00000000-0005-0000-0000-00005B1E0000}"/>
    <cellStyle name="40% - Accent2 26 3 2 4" xfId="3066" xr:uid="{00000000-0005-0000-0000-00005C1E0000}"/>
    <cellStyle name="40% - Accent2 26 3 2 4 2" xfId="30644" xr:uid="{00000000-0005-0000-0000-00005D1E0000}"/>
    <cellStyle name="40% - Accent2 26 3 2 4 3" xfId="34070" xr:uid="{00000000-0005-0000-0000-00005E1E0000}"/>
    <cellStyle name="40% - Accent2 26 3 2 5" xfId="3067" xr:uid="{00000000-0005-0000-0000-00005F1E0000}"/>
    <cellStyle name="40% - Accent2 26 3 2 5 2" xfId="30645" xr:uid="{00000000-0005-0000-0000-0000601E0000}"/>
    <cellStyle name="40% - Accent2 26 3 2 5 3" xfId="34071" xr:uid="{00000000-0005-0000-0000-0000611E0000}"/>
    <cellStyle name="40% - Accent2 26 3 2 6" xfId="30641" xr:uid="{00000000-0005-0000-0000-0000621E0000}"/>
    <cellStyle name="40% - Accent2 26 3 2 7" xfId="34067" xr:uid="{00000000-0005-0000-0000-0000631E0000}"/>
    <cellStyle name="40% - Accent2 26 3 3" xfId="3068" xr:uid="{00000000-0005-0000-0000-0000641E0000}"/>
    <cellStyle name="40% - Accent2 26 3 3 2" xfId="30646" xr:uid="{00000000-0005-0000-0000-0000651E0000}"/>
    <cellStyle name="40% - Accent2 26 3 3 3" xfId="34072" xr:uid="{00000000-0005-0000-0000-0000661E0000}"/>
    <cellStyle name="40% - Accent2 26 3 4" xfId="3069" xr:uid="{00000000-0005-0000-0000-0000671E0000}"/>
    <cellStyle name="40% - Accent2 26 3 4 2" xfId="30647" xr:uid="{00000000-0005-0000-0000-0000681E0000}"/>
    <cellStyle name="40% - Accent2 26 3 4 3" xfId="34073" xr:uid="{00000000-0005-0000-0000-0000691E0000}"/>
    <cellStyle name="40% - Accent2 26 3 5" xfId="3070" xr:uid="{00000000-0005-0000-0000-00006A1E0000}"/>
    <cellStyle name="40% - Accent2 26 3 5 2" xfId="30648" xr:uid="{00000000-0005-0000-0000-00006B1E0000}"/>
    <cellStyle name="40% - Accent2 26 3 5 3" xfId="34074" xr:uid="{00000000-0005-0000-0000-00006C1E0000}"/>
    <cellStyle name="40% - Accent2 26 3 6" xfId="3071" xr:uid="{00000000-0005-0000-0000-00006D1E0000}"/>
    <cellStyle name="40% - Accent2 26 3 6 2" xfId="30649" xr:uid="{00000000-0005-0000-0000-00006E1E0000}"/>
    <cellStyle name="40% - Accent2 26 3 6 3" xfId="34075" xr:uid="{00000000-0005-0000-0000-00006F1E0000}"/>
    <cellStyle name="40% - Accent2 26 3 7" xfId="30640" xr:uid="{00000000-0005-0000-0000-0000701E0000}"/>
    <cellStyle name="40% - Accent2 26 3 8" xfId="34066" xr:uid="{00000000-0005-0000-0000-0000711E0000}"/>
    <cellStyle name="40% - Accent2 26 4" xfId="3072" xr:uid="{00000000-0005-0000-0000-0000721E0000}"/>
    <cellStyle name="40% - Accent2 26 4 2" xfId="3073" xr:uid="{00000000-0005-0000-0000-0000731E0000}"/>
    <cellStyle name="40% - Accent2 26 4 2 2" xfId="30651" xr:uid="{00000000-0005-0000-0000-0000741E0000}"/>
    <cellStyle name="40% - Accent2 26 4 2 3" xfId="34077" xr:uid="{00000000-0005-0000-0000-0000751E0000}"/>
    <cellStyle name="40% - Accent2 26 4 3" xfId="3074" xr:uid="{00000000-0005-0000-0000-0000761E0000}"/>
    <cellStyle name="40% - Accent2 26 4 3 2" xfId="30652" xr:uid="{00000000-0005-0000-0000-0000771E0000}"/>
    <cellStyle name="40% - Accent2 26 4 3 3" xfId="34078" xr:uid="{00000000-0005-0000-0000-0000781E0000}"/>
    <cellStyle name="40% - Accent2 26 4 4" xfId="3075" xr:uid="{00000000-0005-0000-0000-0000791E0000}"/>
    <cellStyle name="40% - Accent2 26 4 4 2" xfId="30653" xr:uid="{00000000-0005-0000-0000-00007A1E0000}"/>
    <cellStyle name="40% - Accent2 26 4 4 3" xfId="34079" xr:uid="{00000000-0005-0000-0000-00007B1E0000}"/>
    <cellStyle name="40% - Accent2 26 4 5" xfId="3076" xr:uid="{00000000-0005-0000-0000-00007C1E0000}"/>
    <cellStyle name="40% - Accent2 26 4 5 2" xfId="30654" xr:uid="{00000000-0005-0000-0000-00007D1E0000}"/>
    <cellStyle name="40% - Accent2 26 4 5 3" xfId="34080" xr:uid="{00000000-0005-0000-0000-00007E1E0000}"/>
    <cellStyle name="40% - Accent2 26 4 6" xfId="30650" xr:uid="{00000000-0005-0000-0000-00007F1E0000}"/>
    <cellStyle name="40% - Accent2 26 4 7" xfId="34076" xr:uid="{00000000-0005-0000-0000-0000801E0000}"/>
    <cellStyle name="40% - Accent2 26 5" xfId="3077" xr:uid="{00000000-0005-0000-0000-0000811E0000}"/>
    <cellStyle name="40% - Accent2 26 5 2" xfId="30655" xr:uid="{00000000-0005-0000-0000-0000821E0000}"/>
    <cellStyle name="40% - Accent2 26 5 3" xfId="34081" xr:uid="{00000000-0005-0000-0000-0000831E0000}"/>
    <cellStyle name="40% - Accent2 26 6" xfId="3078" xr:uid="{00000000-0005-0000-0000-0000841E0000}"/>
    <cellStyle name="40% - Accent2 26 6 2" xfId="30656" xr:uid="{00000000-0005-0000-0000-0000851E0000}"/>
    <cellStyle name="40% - Accent2 26 6 3" xfId="34082" xr:uid="{00000000-0005-0000-0000-0000861E0000}"/>
    <cellStyle name="40% - Accent2 26 7" xfId="3079" xr:uid="{00000000-0005-0000-0000-0000871E0000}"/>
    <cellStyle name="40% - Accent2 26 7 2" xfId="30657" xr:uid="{00000000-0005-0000-0000-0000881E0000}"/>
    <cellStyle name="40% - Accent2 26 7 3" xfId="34083" xr:uid="{00000000-0005-0000-0000-0000891E0000}"/>
    <cellStyle name="40% - Accent2 26 8" xfId="3080" xr:uid="{00000000-0005-0000-0000-00008A1E0000}"/>
    <cellStyle name="40% - Accent2 26 8 2" xfId="30658" xr:uid="{00000000-0005-0000-0000-00008B1E0000}"/>
    <cellStyle name="40% - Accent2 26 8 3" xfId="34084" xr:uid="{00000000-0005-0000-0000-00008C1E0000}"/>
    <cellStyle name="40% - Accent2 26 9" xfId="30636" xr:uid="{00000000-0005-0000-0000-00008D1E0000}"/>
    <cellStyle name="40% - Accent2 27" xfId="3081" xr:uid="{00000000-0005-0000-0000-00008E1E0000}"/>
    <cellStyle name="40% - Accent2 27 10" xfId="34085" xr:uid="{00000000-0005-0000-0000-00008F1E0000}"/>
    <cellStyle name="40% - Accent2 27 2" xfId="3082" xr:uid="{00000000-0005-0000-0000-0000901E0000}"/>
    <cellStyle name="40% - Accent2 27 2 2" xfId="3083" xr:uid="{00000000-0005-0000-0000-0000911E0000}"/>
    <cellStyle name="40% - Accent2 27 2 2 2" xfId="3084" xr:uid="{00000000-0005-0000-0000-0000921E0000}"/>
    <cellStyle name="40% - Accent2 27 2 2 2 2" xfId="30661" xr:uid="{00000000-0005-0000-0000-0000931E0000}"/>
    <cellStyle name="40% - Accent2 27 2 2 2 3" xfId="34087" xr:uid="{00000000-0005-0000-0000-0000941E0000}"/>
    <cellStyle name="40% - Accent2 27 2 2 3" xfId="3085" xr:uid="{00000000-0005-0000-0000-0000951E0000}"/>
    <cellStyle name="40% - Accent2 27 2 2 3 2" xfId="30662" xr:uid="{00000000-0005-0000-0000-0000961E0000}"/>
    <cellStyle name="40% - Accent2 27 2 2 3 3" xfId="34088" xr:uid="{00000000-0005-0000-0000-0000971E0000}"/>
    <cellStyle name="40% - Accent2 27 2 2 4" xfId="30660" xr:uid="{00000000-0005-0000-0000-0000981E0000}"/>
    <cellStyle name="40% - Accent2 27 2 2 5" xfId="34086" xr:uid="{00000000-0005-0000-0000-0000991E0000}"/>
    <cellStyle name="40% - Accent2 27 3" xfId="3086" xr:uid="{00000000-0005-0000-0000-00009A1E0000}"/>
    <cellStyle name="40% - Accent2 27 3 2" xfId="3087" xr:uid="{00000000-0005-0000-0000-00009B1E0000}"/>
    <cellStyle name="40% - Accent2 27 3 2 2" xfId="3088" xr:uid="{00000000-0005-0000-0000-00009C1E0000}"/>
    <cellStyle name="40% - Accent2 27 3 2 2 2" xfId="30665" xr:uid="{00000000-0005-0000-0000-00009D1E0000}"/>
    <cellStyle name="40% - Accent2 27 3 2 2 3" xfId="34091" xr:uid="{00000000-0005-0000-0000-00009E1E0000}"/>
    <cellStyle name="40% - Accent2 27 3 2 3" xfId="3089" xr:uid="{00000000-0005-0000-0000-00009F1E0000}"/>
    <cellStyle name="40% - Accent2 27 3 2 3 2" xfId="30666" xr:uid="{00000000-0005-0000-0000-0000A01E0000}"/>
    <cellStyle name="40% - Accent2 27 3 2 3 3" xfId="34092" xr:uid="{00000000-0005-0000-0000-0000A11E0000}"/>
    <cellStyle name="40% - Accent2 27 3 2 4" xfId="3090" xr:uid="{00000000-0005-0000-0000-0000A21E0000}"/>
    <cellStyle name="40% - Accent2 27 3 2 4 2" xfId="30667" xr:uid="{00000000-0005-0000-0000-0000A31E0000}"/>
    <cellStyle name="40% - Accent2 27 3 2 4 3" xfId="34093" xr:uid="{00000000-0005-0000-0000-0000A41E0000}"/>
    <cellStyle name="40% - Accent2 27 3 2 5" xfId="3091" xr:uid="{00000000-0005-0000-0000-0000A51E0000}"/>
    <cellStyle name="40% - Accent2 27 3 2 5 2" xfId="30668" xr:uid="{00000000-0005-0000-0000-0000A61E0000}"/>
    <cellStyle name="40% - Accent2 27 3 2 5 3" xfId="34094" xr:uid="{00000000-0005-0000-0000-0000A71E0000}"/>
    <cellStyle name="40% - Accent2 27 3 2 6" xfId="30664" xr:uid="{00000000-0005-0000-0000-0000A81E0000}"/>
    <cellStyle name="40% - Accent2 27 3 2 7" xfId="34090" xr:uid="{00000000-0005-0000-0000-0000A91E0000}"/>
    <cellStyle name="40% - Accent2 27 3 3" xfId="3092" xr:uid="{00000000-0005-0000-0000-0000AA1E0000}"/>
    <cellStyle name="40% - Accent2 27 3 3 2" xfId="30669" xr:uid="{00000000-0005-0000-0000-0000AB1E0000}"/>
    <cellStyle name="40% - Accent2 27 3 3 3" xfId="34095" xr:uid="{00000000-0005-0000-0000-0000AC1E0000}"/>
    <cellStyle name="40% - Accent2 27 3 4" xfId="3093" xr:uid="{00000000-0005-0000-0000-0000AD1E0000}"/>
    <cellStyle name="40% - Accent2 27 3 4 2" xfId="30670" xr:uid="{00000000-0005-0000-0000-0000AE1E0000}"/>
    <cellStyle name="40% - Accent2 27 3 4 3" xfId="34096" xr:uid="{00000000-0005-0000-0000-0000AF1E0000}"/>
    <cellStyle name="40% - Accent2 27 3 5" xfId="3094" xr:uid="{00000000-0005-0000-0000-0000B01E0000}"/>
    <cellStyle name="40% - Accent2 27 3 5 2" xfId="30671" xr:uid="{00000000-0005-0000-0000-0000B11E0000}"/>
    <cellStyle name="40% - Accent2 27 3 5 3" xfId="34097" xr:uid="{00000000-0005-0000-0000-0000B21E0000}"/>
    <cellStyle name="40% - Accent2 27 3 6" xfId="3095" xr:uid="{00000000-0005-0000-0000-0000B31E0000}"/>
    <cellStyle name="40% - Accent2 27 3 6 2" xfId="30672" xr:uid="{00000000-0005-0000-0000-0000B41E0000}"/>
    <cellStyle name="40% - Accent2 27 3 6 3" xfId="34098" xr:uid="{00000000-0005-0000-0000-0000B51E0000}"/>
    <cellStyle name="40% - Accent2 27 3 7" xfId="30663" xr:uid="{00000000-0005-0000-0000-0000B61E0000}"/>
    <cellStyle name="40% - Accent2 27 3 8" xfId="34089" xr:uid="{00000000-0005-0000-0000-0000B71E0000}"/>
    <cellStyle name="40% - Accent2 27 4" xfId="3096" xr:uid="{00000000-0005-0000-0000-0000B81E0000}"/>
    <cellStyle name="40% - Accent2 27 4 2" xfId="3097" xr:uid="{00000000-0005-0000-0000-0000B91E0000}"/>
    <cellStyle name="40% - Accent2 27 4 2 2" xfId="30674" xr:uid="{00000000-0005-0000-0000-0000BA1E0000}"/>
    <cellStyle name="40% - Accent2 27 4 2 3" xfId="34100" xr:uid="{00000000-0005-0000-0000-0000BB1E0000}"/>
    <cellStyle name="40% - Accent2 27 4 3" xfId="3098" xr:uid="{00000000-0005-0000-0000-0000BC1E0000}"/>
    <cellStyle name="40% - Accent2 27 4 3 2" xfId="30675" xr:uid="{00000000-0005-0000-0000-0000BD1E0000}"/>
    <cellStyle name="40% - Accent2 27 4 3 3" xfId="34101" xr:uid="{00000000-0005-0000-0000-0000BE1E0000}"/>
    <cellStyle name="40% - Accent2 27 4 4" xfId="3099" xr:uid="{00000000-0005-0000-0000-0000BF1E0000}"/>
    <cellStyle name="40% - Accent2 27 4 4 2" xfId="30676" xr:uid="{00000000-0005-0000-0000-0000C01E0000}"/>
    <cellStyle name="40% - Accent2 27 4 4 3" xfId="34102" xr:uid="{00000000-0005-0000-0000-0000C11E0000}"/>
    <cellStyle name="40% - Accent2 27 4 5" xfId="3100" xr:uid="{00000000-0005-0000-0000-0000C21E0000}"/>
    <cellStyle name="40% - Accent2 27 4 5 2" xfId="30677" xr:uid="{00000000-0005-0000-0000-0000C31E0000}"/>
    <cellStyle name="40% - Accent2 27 4 5 3" xfId="34103" xr:uid="{00000000-0005-0000-0000-0000C41E0000}"/>
    <cellStyle name="40% - Accent2 27 4 6" xfId="30673" xr:uid="{00000000-0005-0000-0000-0000C51E0000}"/>
    <cellStyle name="40% - Accent2 27 4 7" xfId="34099" xr:uid="{00000000-0005-0000-0000-0000C61E0000}"/>
    <cellStyle name="40% - Accent2 27 5" xfId="3101" xr:uid="{00000000-0005-0000-0000-0000C71E0000}"/>
    <cellStyle name="40% - Accent2 27 5 2" xfId="30678" xr:uid="{00000000-0005-0000-0000-0000C81E0000}"/>
    <cellStyle name="40% - Accent2 27 5 3" xfId="34104" xr:uid="{00000000-0005-0000-0000-0000C91E0000}"/>
    <cellStyle name="40% - Accent2 27 6" xfId="3102" xr:uid="{00000000-0005-0000-0000-0000CA1E0000}"/>
    <cellStyle name="40% - Accent2 27 6 2" xfId="30679" xr:uid="{00000000-0005-0000-0000-0000CB1E0000}"/>
    <cellStyle name="40% - Accent2 27 6 3" xfId="34105" xr:uid="{00000000-0005-0000-0000-0000CC1E0000}"/>
    <cellStyle name="40% - Accent2 27 7" xfId="3103" xr:uid="{00000000-0005-0000-0000-0000CD1E0000}"/>
    <cellStyle name="40% - Accent2 27 7 2" xfId="30680" xr:uid="{00000000-0005-0000-0000-0000CE1E0000}"/>
    <cellStyle name="40% - Accent2 27 7 3" xfId="34106" xr:uid="{00000000-0005-0000-0000-0000CF1E0000}"/>
    <cellStyle name="40% - Accent2 27 8" xfId="3104" xr:uid="{00000000-0005-0000-0000-0000D01E0000}"/>
    <cellStyle name="40% - Accent2 27 8 2" xfId="30681" xr:uid="{00000000-0005-0000-0000-0000D11E0000}"/>
    <cellStyle name="40% - Accent2 27 8 3" xfId="34107" xr:uid="{00000000-0005-0000-0000-0000D21E0000}"/>
    <cellStyle name="40% - Accent2 27 9" xfId="30659" xr:uid="{00000000-0005-0000-0000-0000D31E0000}"/>
    <cellStyle name="40% - Accent2 28" xfId="3105" xr:uid="{00000000-0005-0000-0000-0000D41E0000}"/>
    <cellStyle name="40% - Accent2 29" xfId="3106" xr:uid="{00000000-0005-0000-0000-0000D51E0000}"/>
    <cellStyle name="40% - Accent2 3" xfId="3107" xr:uid="{00000000-0005-0000-0000-0000D61E0000}"/>
    <cellStyle name="40% - Accent2 30" xfId="3108" xr:uid="{00000000-0005-0000-0000-0000D71E0000}"/>
    <cellStyle name="40% - Accent2 31" xfId="3109" xr:uid="{00000000-0005-0000-0000-0000D81E0000}"/>
    <cellStyle name="40% - Accent2 32" xfId="3110" xr:uid="{00000000-0005-0000-0000-0000D91E0000}"/>
    <cellStyle name="40% - Accent2 33" xfId="3111" xr:uid="{00000000-0005-0000-0000-0000DA1E0000}"/>
    <cellStyle name="40% - Accent2 34" xfId="3112" xr:uid="{00000000-0005-0000-0000-0000DB1E0000}"/>
    <cellStyle name="40% - Accent2 35" xfId="3113" xr:uid="{00000000-0005-0000-0000-0000DC1E0000}"/>
    <cellStyle name="40% - Accent2 4" xfId="3114" xr:uid="{00000000-0005-0000-0000-0000DD1E0000}"/>
    <cellStyle name="40% - Accent2 5" xfId="3115" xr:uid="{00000000-0005-0000-0000-0000DE1E0000}"/>
    <cellStyle name="40% - Accent2 6" xfId="3116" xr:uid="{00000000-0005-0000-0000-0000DF1E0000}"/>
    <cellStyle name="40% - Accent2 7" xfId="3117" xr:uid="{00000000-0005-0000-0000-0000E01E0000}"/>
    <cellStyle name="40% - Accent2 8" xfId="3118" xr:uid="{00000000-0005-0000-0000-0000E11E0000}"/>
    <cellStyle name="40% - Accent2 9" xfId="3119" xr:uid="{00000000-0005-0000-0000-0000E21E0000}"/>
    <cellStyle name="40% - Accent3 10" xfId="3120" xr:uid="{00000000-0005-0000-0000-0000E31E0000}"/>
    <cellStyle name="40% - Accent3 11" xfId="3121" xr:uid="{00000000-0005-0000-0000-0000E41E0000}"/>
    <cellStyle name="40% - Accent3 12" xfId="3122" xr:uid="{00000000-0005-0000-0000-0000E51E0000}"/>
    <cellStyle name="40% - Accent3 13" xfId="3123" xr:uid="{00000000-0005-0000-0000-0000E61E0000}"/>
    <cellStyle name="40% - Accent3 14" xfId="3124" xr:uid="{00000000-0005-0000-0000-0000E71E0000}"/>
    <cellStyle name="40% - Accent3 15" xfId="3125" xr:uid="{00000000-0005-0000-0000-0000E81E0000}"/>
    <cellStyle name="40% - Accent3 16" xfId="3126" xr:uid="{00000000-0005-0000-0000-0000E91E0000}"/>
    <cellStyle name="40% - Accent3 17" xfId="3127" xr:uid="{00000000-0005-0000-0000-0000EA1E0000}"/>
    <cellStyle name="40% - Accent3 18" xfId="3128" xr:uid="{00000000-0005-0000-0000-0000EB1E0000}"/>
    <cellStyle name="40% - Accent3 19" xfId="3129" xr:uid="{00000000-0005-0000-0000-0000EC1E0000}"/>
    <cellStyle name="40% - Accent3 2" xfId="10" xr:uid="{00000000-0005-0000-0000-0000ED1E0000}"/>
    <cellStyle name="40% - Accent3 2 10" xfId="3131" xr:uid="{00000000-0005-0000-0000-0000EE1E0000}"/>
    <cellStyle name="40% - Accent3 2 11" xfId="3132" xr:uid="{00000000-0005-0000-0000-0000EF1E0000}"/>
    <cellStyle name="40% - Accent3 2 12" xfId="3133" xr:uid="{00000000-0005-0000-0000-0000F01E0000}"/>
    <cellStyle name="40% - Accent3 2 13" xfId="3134" xr:uid="{00000000-0005-0000-0000-0000F11E0000}"/>
    <cellStyle name="40% - Accent3 2 14" xfId="3130" xr:uid="{00000000-0005-0000-0000-0000F21E0000}"/>
    <cellStyle name="40% - Accent3 2 2" xfId="3135" xr:uid="{00000000-0005-0000-0000-0000F31E0000}"/>
    <cellStyle name="40% - Accent3 2 3" xfId="3136" xr:uid="{00000000-0005-0000-0000-0000F41E0000}"/>
    <cellStyle name="40% - Accent3 2 4" xfId="3137" xr:uid="{00000000-0005-0000-0000-0000F51E0000}"/>
    <cellStyle name="40% - Accent3 2 5" xfId="3138" xr:uid="{00000000-0005-0000-0000-0000F61E0000}"/>
    <cellStyle name="40% - Accent3 2 6" xfId="3139" xr:uid="{00000000-0005-0000-0000-0000F71E0000}"/>
    <cellStyle name="40% - Accent3 2 7" xfId="3140" xr:uid="{00000000-0005-0000-0000-0000F81E0000}"/>
    <cellStyle name="40% - Accent3 2 8" xfId="3141" xr:uid="{00000000-0005-0000-0000-0000F91E0000}"/>
    <cellStyle name="40% - Accent3 2 9" xfId="3142" xr:uid="{00000000-0005-0000-0000-0000FA1E0000}"/>
    <cellStyle name="40% - Accent3 20" xfId="3143" xr:uid="{00000000-0005-0000-0000-0000FB1E0000}"/>
    <cellStyle name="40% - Accent3 21" xfId="3144" xr:uid="{00000000-0005-0000-0000-0000FC1E0000}"/>
    <cellStyle name="40% - Accent3 21 10" xfId="3145" xr:uid="{00000000-0005-0000-0000-0000FD1E0000}"/>
    <cellStyle name="40% - Accent3 21 11" xfId="3146" xr:uid="{00000000-0005-0000-0000-0000FE1E0000}"/>
    <cellStyle name="40% - Accent3 21 12" xfId="3147" xr:uid="{00000000-0005-0000-0000-0000FF1E0000}"/>
    <cellStyle name="40% - Accent3 21 13" xfId="3148" xr:uid="{00000000-0005-0000-0000-0000001F0000}"/>
    <cellStyle name="40% - Accent3 21 14" xfId="3149" xr:uid="{00000000-0005-0000-0000-0000011F0000}"/>
    <cellStyle name="40% - Accent3 21 2" xfId="3150" xr:uid="{00000000-0005-0000-0000-0000021F0000}"/>
    <cellStyle name="40% - Accent3 21 2 2" xfId="3151" xr:uid="{00000000-0005-0000-0000-0000031F0000}"/>
    <cellStyle name="40% - Accent3 21 2 3" xfId="3152" xr:uid="{00000000-0005-0000-0000-0000041F0000}"/>
    <cellStyle name="40% - Accent3 21 2 3 2" xfId="3153" xr:uid="{00000000-0005-0000-0000-0000051F0000}"/>
    <cellStyle name="40% - Accent3 21 2 4" xfId="3154" xr:uid="{00000000-0005-0000-0000-0000061F0000}"/>
    <cellStyle name="40% - Accent3 21 2 5" xfId="3155" xr:uid="{00000000-0005-0000-0000-0000071F0000}"/>
    <cellStyle name="40% - Accent3 21 3" xfId="3156" xr:uid="{00000000-0005-0000-0000-0000081F0000}"/>
    <cellStyle name="40% - Accent3 21 4" xfId="3157" xr:uid="{00000000-0005-0000-0000-0000091F0000}"/>
    <cellStyle name="40% - Accent3 21 5" xfId="3158" xr:uid="{00000000-0005-0000-0000-00000A1F0000}"/>
    <cellStyle name="40% - Accent3 21 6" xfId="3159" xr:uid="{00000000-0005-0000-0000-00000B1F0000}"/>
    <cellStyle name="40% - Accent3 21 7" xfId="3160" xr:uid="{00000000-0005-0000-0000-00000C1F0000}"/>
    <cellStyle name="40% - Accent3 21 8" xfId="3161" xr:uid="{00000000-0005-0000-0000-00000D1F0000}"/>
    <cellStyle name="40% - Accent3 21 9" xfId="3162" xr:uid="{00000000-0005-0000-0000-00000E1F0000}"/>
    <cellStyle name="40% - Accent3 22" xfId="3163" xr:uid="{00000000-0005-0000-0000-00000F1F0000}"/>
    <cellStyle name="40% - Accent3 22 10" xfId="3164" xr:uid="{00000000-0005-0000-0000-0000101F0000}"/>
    <cellStyle name="40% - Accent3 22 10 2" xfId="30683" xr:uid="{00000000-0005-0000-0000-0000111F0000}"/>
    <cellStyle name="40% - Accent3 22 10 3" xfId="34109" xr:uid="{00000000-0005-0000-0000-0000121F0000}"/>
    <cellStyle name="40% - Accent3 22 11" xfId="3165" xr:uid="{00000000-0005-0000-0000-0000131F0000}"/>
    <cellStyle name="40% - Accent3 22 11 2" xfId="30684" xr:uid="{00000000-0005-0000-0000-0000141F0000}"/>
    <cellStyle name="40% - Accent3 22 11 3" xfId="34110" xr:uid="{00000000-0005-0000-0000-0000151F0000}"/>
    <cellStyle name="40% - Accent3 22 12" xfId="3166" xr:uid="{00000000-0005-0000-0000-0000161F0000}"/>
    <cellStyle name="40% - Accent3 22 12 2" xfId="30685" xr:uid="{00000000-0005-0000-0000-0000171F0000}"/>
    <cellStyle name="40% - Accent3 22 12 3" xfId="34111" xr:uid="{00000000-0005-0000-0000-0000181F0000}"/>
    <cellStyle name="40% - Accent3 22 13" xfId="3167" xr:uid="{00000000-0005-0000-0000-0000191F0000}"/>
    <cellStyle name="40% - Accent3 22 13 2" xfId="30686" xr:uid="{00000000-0005-0000-0000-00001A1F0000}"/>
    <cellStyle name="40% - Accent3 22 13 3" xfId="34112" xr:uid="{00000000-0005-0000-0000-00001B1F0000}"/>
    <cellStyle name="40% - Accent3 22 14" xfId="3168" xr:uid="{00000000-0005-0000-0000-00001C1F0000}"/>
    <cellStyle name="40% - Accent3 22 14 2" xfId="30687" xr:uid="{00000000-0005-0000-0000-00001D1F0000}"/>
    <cellStyle name="40% - Accent3 22 14 3" xfId="34113" xr:uid="{00000000-0005-0000-0000-00001E1F0000}"/>
    <cellStyle name="40% - Accent3 22 15" xfId="30682" xr:uid="{00000000-0005-0000-0000-00001F1F0000}"/>
    <cellStyle name="40% - Accent3 22 16" xfId="34108" xr:uid="{00000000-0005-0000-0000-0000201F0000}"/>
    <cellStyle name="40% - Accent3 22 2" xfId="3169" xr:uid="{00000000-0005-0000-0000-0000211F0000}"/>
    <cellStyle name="40% - Accent3 22 2 10" xfId="34114" xr:uid="{00000000-0005-0000-0000-0000221F0000}"/>
    <cellStyle name="40% - Accent3 22 2 2" xfId="3170" xr:uid="{00000000-0005-0000-0000-0000231F0000}"/>
    <cellStyle name="40% - Accent3 22 2 2 2" xfId="3171" xr:uid="{00000000-0005-0000-0000-0000241F0000}"/>
    <cellStyle name="40% - Accent3 22 2 2 2 2" xfId="3172" xr:uid="{00000000-0005-0000-0000-0000251F0000}"/>
    <cellStyle name="40% - Accent3 22 2 2 2 2 2" xfId="30691" xr:uid="{00000000-0005-0000-0000-0000261F0000}"/>
    <cellStyle name="40% - Accent3 22 2 2 2 2 3" xfId="34117" xr:uid="{00000000-0005-0000-0000-0000271F0000}"/>
    <cellStyle name="40% - Accent3 22 2 2 2 3" xfId="3173" xr:uid="{00000000-0005-0000-0000-0000281F0000}"/>
    <cellStyle name="40% - Accent3 22 2 2 2 3 2" xfId="30692" xr:uid="{00000000-0005-0000-0000-0000291F0000}"/>
    <cellStyle name="40% - Accent3 22 2 2 2 3 3" xfId="34118" xr:uid="{00000000-0005-0000-0000-00002A1F0000}"/>
    <cellStyle name="40% - Accent3 22 2 2 2 4" xfId="3174" xr:uid="{00000000-0005-0000-0000-00002B1F0000}"/>
    <cellStyle name="40% - Accent3 22 2 2 2 4 2" xfId="30693" xr:uid="{00000000-0005-0000-0000-00002C1F0000}"/>
    <cellStyle name="40% - Accent3 22 2 2 2 4 3" xfId="34119" xr:uid="{00000000-0005-0000-0000-00002D1F0000}"/>
    <cellStyle name="40% - Accent3 22 2 2 2 5" xfId="3175" xr:uid="{00000000-0005-0000-0000-00002E1F0000}"/>
    <cellStyle name="40% - Accent3 22 2 2 2 5 2" xfId="30694" xr:uid="{00000000-0005-0000-0000-00002F1F0000}"/>
    <cellStyle name="40% - Accent3 22 2 2 2 5 3" xfId="34120" xr:uid="{00000000-0005-0000-0000-0000301F0000}"/>
    <cellStyle name="40% - Accent3 22 2 2 2 6" xfId="30690" xr:uid="{00000000-0005-0000-0000-0000311F0000}"/>
    <cellStyle name="40% - Accent3 22 2 2 2 7" xfId="34116" xr:uid="{00000000-0005-0000-0000-0000321F0000}"/>
    <cellStyle name="40% - Accent3 22 2 2 3" xfId="3176" xr:uid="{00000000-0005-0000-0000-0000331F0000}"/>
    <cellStyle name="40% - Accent3 22 2 2 3 2" xfId="30695" xr:uid="{00000000-0005-0000-0000-0000341F0000}"/>
    <cellStyle name="40% - Accent3 22 2 2 3 3" xfId="34121" xr:uid="{00000000-0005-0000-0000-0000351F0000}"/>
    <cellStyle name="40% - Accent3 22 2 2 4" xfId="3177" xr:uid="{00000000-0005-0000-0000-0000361F0000}"/>
    <cellStyle name="40% - Accent3 22 2 2 4 2" xfId="30696" xr:uid="{00000000-0005-0000-0000-0000371F0000}"/>
    <cellStyle name="40% - Accent3 22 2 2 4 3" xfId="34122" xr:uid="{00000000-0005-0000-0000-0000381F0000}"/>
    <cellStyle name="40% - Accent3 22 2 2 5" xfId="3178" xr:uid="{00000000-0005-0000-0000-0000391F0000}"/>
    <cellStyle name="40% - Accent3 22 2 2 5 2" xfId="30697" xr:uid="{00000000-0005-0000-0000-00003A1F0000}"/>
    <cellStyle name="40% - Accent3 22 2 2 5 3" xfId="34123" xr:uid="{00000000-0005-0000-0000-00003B1F0000}"/>
    <cellStyle name="40% - Accent3 22 2 2 6" xfId="3179" xr:uid="{00000000-0005-0000-0000-00003C1F0000}"/>
    <cellStyle name="40% - Accent3 22 2 2 6 2" xfId="30698" xr:uid="{00000000-0005-0000-0000-00003D1F0000}"/>
    <cellStyle name="40% - Accent3 22 2 2 6 3" xfId="34124" xr:uid="{00000000-0005-0000-0000-00003E1F0000}"/>
    <cellStyle name="40% - Accent3 22 2 2 7" xfId="30689" xr:uid="{00000000-0005-0000-0000-00003F1F0000}"/>
    <cellStyle name="40% - Accent3 22 2 2 8" xfId="34115" xr:uid="{00000000-0005-0000-0000-0000401F0000}"/>
    <cellStyle name="40% - Accent3 22 2 3" xfId="3180" xr:uid="{00000000-0005-0000-0000-0000411F0000}"/>
    <cellStyle name="40% - Accent3 22 2 3 2" xfId="3181" xr:uid="{00000000-0005-0000-0000-0000421F0000}"/>
    <cellStyle name="40% - Accent3 22 2 3 2 2" xfId="3182" xr:uid="{00000000-0005-0000-0000-0000431F0000}"/>
    <cellStyle name="40% - Accent3 22 2 3 2 2 2" xfId="30701" xr:uid="{00000000-0005-0000-0000-0000441F0000}"/>
    <cellStyle name="40% - Accent3 22 2 3 2 2 3" xfId="34127" xr:uid="{00000000-0005-0000-0000-0000451F0000}"/>
    <cellStyle name="40% - Accent3 22 2 3 2 3" xfId="3183" xr:uid="{00000000-0005-0000-0000-0000461F0000}"/>
    <cellStyle name="40% - Accent3 22 2 3 2 3 2" xfId="30702" xr:uid="{00000000-0005-0000-0000-0000471F0000}"/>
    <cellStyle name="40% - Accent3 22 2 3 2 3 3" xfId="34128" xr:uid="{00000000-0005-0000-0000-0000481F0000}"/>
    <cellStyle name="40% - Accent3 22 2 3 2 4" xfId="30700" xr:uid="{00000000-0005-0000-0000-0000491F0000}"/>
    <cellStyle name="40% - Accent3 22 2 3 2 5" xfId="34126" xr:uid="{00000000-0005-0000-0000-00004A1F0000}"/>
    <cellStyle name="40% - Accent3 22 2 3 3" xfId="3184" xr:uid="{00000000-0005-0000-0000-00004B1F0000}"/>
    <cellStyle name="40% - Accent3 22 2 3 3 2" xfId="30703" xr:uid="{00000000-0005-0000-0000-00004C1F0000}"/>
    <cellStyle name="40% - Accent3 22 2 3 3 3" xfId="34129" xr:uid="{00000000-0005-0000-0000-00004D1F0000}"/>
    <cellStyle name="40% - Accent3 22 2 3 4" xfId="3185" xr:uid="{00000000-0005-0000-0000-00004E1F0000}"/>
    <cellStyle name="40% - Accent3 22 2 3 4 2" xfId="30704" xr:uid="{00000000-0005-0000-0000-00004F1F0000}"/>
    <cellStyle name="40% - Accent3 22 2 3 4 3" xfId="34130" xr:uid="{00000000-0005-0000-0000-0000501F0000}"/>
    <cellStyle name="40% - Accent3 22 2 3 5" xfId="3186" xr:uid="{00000000-0005-0000-0000-0000511F0000}"/>
    <cellStyle name="40% - Accent3 22 2 3 5 2" xfId="30705" xr:uid="{00000000-0005-0000-0000-0000521F0000}"/>
    <cellStyle name="40% - Accent3 22 2 3 5 3" xfId="34131" xr:uid="{00000000-0005-0000-0000-0000531F0000}"/>
    <cellStyle name="40% - Accent3 22 2 3 6" xfId="3187" xr:uid="{00000000-0005-0000-0000-0000541F0000}"/>
    <cellStyle name="40% - Accent3 22 2 3 6 2" xfId="30706" xr:uid="{00000000-0005-0000-0000-0000551F0000}"/>
    <cellStyle name="40% - Accent3 22 2 3 6 3" xfId="34132" xr:uid="{00000000-0005-0000-0000-0000561F0000}"/>
    <cellStyle name="40% - Accent3 22 2 3 7" xfId="30699" xr:uid="{00000000-0005-0000-0000-0000571F0000}"/>
    <cellStyle name="40% - Accent3 22 2 3 8" xfId="34125" xr:uid="{00000000-0005-0000-0000-0000581F0000}"/>
    <cellStyle name="40% - Accent3 22 2 4" xfId="3188" xr:uid="{00000000-0005-0000-0000-0000591F0000}"/>
    <cellStyle name="40% - Accent3 22 2 4 2" xfId="3189" xr:uid="{00000000-0005-0000-0000-00005A1F0000}"/>
    <cellStyle name="40% - Accent3 22 2 4 2 2" xfId="30708" xr:uid="{00000000-0005-0000-0000-00005B1F0000}"/>
    <cellStyle name="40% - Accent3 22 2 4 2 3" xfId="34134" xr:uid="{00000000-0005-0000-0000-00005C1F0000}"/>
    <cellStyle name="40% - Accent3 22 2 4 3" xfId="3190" xr:uid="{00000000-0005-0000-0000-00005D1F0000}"/>
    <cellStyle name="40% - Accent3 22 2 4 3 2" xfId="30709" xr:uid="{00000000-0005-0000-0000-00005E1F0000}"/>
    <cellStyle name="40% - Accent3 22 2 4 3 3" xfId="34135" xr:uid="{00000000-0005-0000-0000-00005F1F0000}"/>
    <cellStyle name="40% - Accent3 22 2 4 4" xfId="30707" xr:uid="{00000000-0005-0000-0000-0000601F0000}"/>
    <cellStyle name="40% - Accent3 22 2 4 5" xfId="34133" xr:uid="{00000000-0005-0000-0000-0000611F0000}"/>
    <cellStyle name="40% - Accent3 22 2 5" xfId="3191" xr:uid="{00000000-0005-0000-0000-0000621F0000}"/>
    <cellStyle name="40% - Accent3 22 2 5 2" xfId="30710" xr:uid="{00000000-0005-0000-0000-0000631F0000}"/>
    <cellStyle name="40% - Accent3 22 2 5 3" xfId="34136" xr:uid="{00000000-0005-0000-0000-0000641F0000}"/>
    <cellStyle name="40% - Accent3 22 2 6" xfId="3192" xr:uid="{00000000-0005-0000-0000-0000651F0000}"/>
    <cellStyle name="40% - Accent3 22 2 6 2" xfId="30711" xr:uid="{00000000-0005-0000-0000-0000661F0000}"/>
    <cellStyle name="40% - Accent3 22 2 6 3" xfId="34137" xr:uid="{00000000-0005-0000-0000-0000671F0000}"/>
    <cellStyle name="40% - Accent3 22 2 7" xfId="3193" xr:uid="{00000000-0005-0000-0000-0000681F0000}"/>
    <cellStyle name="40% - Accent3 22 2 7 2" xfId="30712" xr:uid="{00000000-0005-0000-0000-0000691F0000}"/>
    <cellStyle name="40% - Accent3 22 2 7 3" xfId="34138" xr:uid="{00000000-0005-0000-0000-00006A1F0000}"/>
    <cellStyle name="40% - Accent3 22 2 8" xfId="3194" xr:uid="{00000000-0005-0000-0000-00006B1F0000}"/>
    <cellStyle name="40% - Accent3 22 2 8 2" xfId="30713" xr:uid="{00000000-0005-0000-0000-00006C1F0000}"/>
    <cellStyle name="40% - Accent3 22 2 8 3" xfId="34139" xr:uid="{00000000-0005-0000-0000-00006D1F0000}"/>
    <cellStyle name="40% - Accent3 22 2 9" xfId="30688" xr:uid="{00000000-0005-0000-0000-00006E1F0000}"/>
    <cellStyle name="40% - Accent3 22 3" xfId="3195" xr:uid="{00000000-0005-0000-0000-00006F1F0000}"/>
    <cellStyle name="40% - Accent3 22 3 2" xfId="3196" xr:uid="{00000000-0005-0000-0000-0000701F0000}"/>
    <cellStyle name="40% - Accent3 22 3 2 2" xfId="3197" xr:uid="{00000000-0005-0000-0000-0000711F0000}"/>
    <cellStyle name="40% - Accent3 22 3 2 2 2" xfId="3198" xr:uid="{00000000-0005-0000-0000-0000721F0000}"/>
    <cellStyle name="40% - Accent3 22 3 2 2 2 2" xfId="30716" xr:uid="{00000000-0005-0000-0000-0000731F0000}"/>
    <cellStyle name="40% - Accent3 22 3 2 2 2 3" xfId="34142" xr:uid="{00000000-0005-0000-0000-0000741F0000}"/>
    <cellStyle name="40% - Accent3 22 3 2 2 3" xfId="3199" xr:uid="{00000000-0005-0000-0000-0000751F0000}"/>
    <cellStyle name="40% - Accent3 22 3 2 2 3 2" xfId="30717" xr:uid="{00000000-0005-0000-0000-0000761F0000}"/>
    <cellStyle name="40% - Accent3 22 3 2 2 3 3" xfId="34143" xr:uid="{00000000-0005-0000-0000-0000771F0000}"/>
    <cellStyle name="40% - Accent3 22 3 2 2 4" xfId="30715" xr:uid="{00000000-0005-0000-0000-0000781F0000}"/>
    <cellStyle name="40% - Accent3 22 3 2 2 5" xfId="34141" xr:uid="{00000000-0005-0000-0000-0000791F0000}"/>
    <cellStyle name="40% - Accent3 22 3 2 3" xfId="3200" xr:uid="{00000000-0005-0000-0000-00007A1F0000}"/>
    <cellStyle name="40% - Accent3 22 3 2 3 2" xfId="30718" xr:uid="{00000000-0005-0000-0000-00007B1F0000}"/>
    <cellStyle name="40% - Accent3 22 3 2 3 3" xfId="34144" xr:uid="{00000000-0005-0000-0000-00007C1F0000}"/>
    <cellStyle name="40% - Accent3 22 3 2 4" xfId="3201" xr:uid="{00000000-0005-0000-0000-00007D1F0000}"/>
    <cellStyle name="40% - Accent3 22 3 2 4 2" xfId="30719" xr:uid="{00000000-0005-0000-0000-00007E1F0000}"/>
    <cellStyle name="40% - Accent3 22 3 2 4 3" xfId="34145" xr:uid="{00000000-0005-0000-0000-00007F1F0000}"/>
    <cellStyle name="40% - Accent3 22 3 2 5" xfId="30714" xr:uid="{00000000-0005-0000-0000-0000801F0000}"/>
    <cellStyle name="40% - Accent3 22 3 2 6" xfId="34140" xr:uid="{00000000-0005-0000-0000-0000811F0000}"/>
    <cellStyle name="40% - Accent3 22 3 3" xfId="3202" xr:uid="{00000000-0005-0000-0000-0000821F0000}"/>
    <cellStyle name="40% - Accent3 22 3 3 2" xfId="3203" xr:uid="{00000000-0005-0000-0000-0000831F0000}"/>
    <cellStyle name="40% - Accent3 22 3 3 2 2" xfId="3204" xr:uid="{00000000-0005-0000-0000-0000841F0000}"/>
    <cellStyle name="40% - Accent3 22 3 3 2 2 2" xfId="30722" xr:uid="{00000000-0005-0000-0000-0000851F0000}"/>
    <cellStyle name="40% - Accent3 22 3 3 2 2 3" xfId="34148" xr:uid="{00000000-0005-0000-0000-0000861F0000}"/>
    <cellStyle name="40% - Accent3 22 3 3 2 3" xfId="3205" xr:uid="{00000000-0005-0000-0000-0000871F0000}"/>
    <cellStyle name="40% - Accent3 22 3 3 2 3 2" xfId="30723" xr:uid="{00000000-0005-0000-0000-0000881F0000}"/>
    <cellStyle name="40% - Accent3 22 3 3 2 3 3" xfId="34149" xr:uid="{00000000-0005-0000-0000-0000891F0000}"/>
    <cellStyle name="40% - Accent3 22 3 3 2 4" xfId="30721" xr:uid="{00000000-0005-0000-0000-00008A1F0000}"/>
    <cellStyle name="40% - Accent3 22 3 3 2 5" xfId="34147" xr:uid="{00000000-0005-0000-0000-00008B1F0000}"/>
    <cellStyle name="40% - Accent3 22 3 3 3" xfId="3206" xr:uid="{00000000-0005-0000-0000-00008C1F0000}"/>
    <cellStyle name="40% - Accent3 22 3 3 3 2" xfId="30724" xr:uid="{00000000-0005-0000-0000-00008D1F0000}"/>
    <cellStyle name="40% - Accent3 22 3 3 3 3" xfId="34150" xr:uid="{00000000-0005-0000-0000-00008E1F0000}"/>
    <cellStyle name="40% - Accent3 22 3 3 4" xfId="3207" xr:uid="{00000000-0005-0000-0000-00008F1F0000}"/>
    <cellStyle name="40% - Accent3 22 3 3 4 2" xfId="30725" xr:uid="{00000000-0005-0000-0000-0000901F0000}"/>
    <cellStyle name="40% - Accent3 22 3 3 4 3" xfId="34151" xr:uid="{00000000-0005-0000-0000-0000911F0000}"/>
    <cellStyle name="40% - Accent3 22 3 3 5" xfId="30720" xr:uid="{00000000-0005-0000-0000-0000921F0000}"/>
    <cellStyle name="40% - Accent3 22 3 3 6" xfId="34146" xr:uid="{00000000-0005-0000-0000-0000931F0000}"/>
    <cellStyle name="40% - Accent3 22 3 4" xfId="3208" xr:uid="{00000000-0005-0000-0000-0000941F0000}"/>
    <cellStyle name="40% - Accent3 22 3 4 2" xfId="3209" xr:uid="{00000000-0005-0000-0000-0000951F0000}"/>
    <cellStyle name="40% - Accent3 22 3 4 2 2" xfId="30727" xr:uid="{00000000-0005-0000-0000-0000961F0000}"/>
    <cellStyle name="40% - Accent3 22 3 4 2 3" xfId="34153" xr:uid="{00000000-0005-0000-0000-0000971F0000}"/>
    <cellStyle name="40% - Accent3 22 3 4 3" xfId="3210" xr:uid="{00000000-0005-0000-0000-0000981F0000}"/>
    <cellStyle name="40% - Accent3 22 3 4 3 2" xfId="30728" xr:uid="{00000000-0005-0000-0000-0000991F0000}"/>
    <cellStyle name="40% - Accent3 22 3 4 3 3" xfId="34154" xr:uid="{00000000-0005-0000-0000-00009A1F0000}"/>
    <cellStyle name="40% - Accent3 22 3 4 4" xfId="30726" xr:uid="{00000000-0005-0000-0000-00009B1F0000}"/>
    <cellStyle name="40% - Accent3 22 3 4 5" xfId="34152" xr:uid="{00000000-0005-0000-0000-00009C1F0000}"/>
    <cellStyle name="40% - Accent3 22 4" xfId="3211" xr:uid="{00000000-0005-0000-0000-00009D1F0000}"/>
    <cellStyle name="40% - Accent3 22 4 10" xfId="34155" xr:uid="{00000000-0005-0000-0000-00009E1F0000}"/>
    <cellStyle name="40% - Accent3 22 4 2" xfId="3212" xr:uid="{00000000-0005-0000-0000-00009F1F0000}"/>
    <cellStyle name="40% - Accent3 22 4 2 2" xfId="3213" xr:uid="{00000000-0005-0000-0000-0000A01F0000}"/>
    <cellStyle name="40% - Accent3 22 4 2 2 2" xfId="3214" xr:uid="{00000000-0005-0000-0000-0000A11F0000}"/>
    <cellStyle name="40% - Accent3 22 4 2 2 2 2" xfId="30732" xr:uid="{00000000-0005-0000-0000-0000A21F0000}"/>
    <cellStyle name="40% - Accent3 22 4 2 2 2 3" xfId="34158" xr:uid="{00000000-0005-0000-0000-0000A31F0000}"/>
    <cellStyle name="40% - Accent3 22 4 2 2 3" xfId="3215" xr:uid="{00000000-0005-0000-0000-0000A41F0000}"/>
    <cellStyle name="40% - Accent3 22 4 2 2 3 2" xfId="30733" xr:uid="{00000000-0005-0000-0000-0000A51F0000}"/>
    <cellStyle name="40% - Accent3 22 4 2 2 3 3" xfId="34159" xr:uid="{00000000-0005-0000-0000-0000A61F0000}"/>
    <cellStyle name="40% - Accent3 22 4 2 2 4" xfId="30731" xr:uid="{00000000-0005-0000-0000-0000A71F0000}"/>
    <cellStyle name="40% - Accent3 22 4 2 2 5" xfId="34157" xr:uid="{00000000-0005-0000-0000-0000A81F0000}"/>
    <cellStyle name="40% - Accent3 22 4 2 3" xfId="3216" xr:uid="{00000000-0005-0000-0000-0000A91F0000}"/>
    <cellStyle name="40% - Accent3 22 4 2 3 2" xfId="30734" xr:uid="{00000000-0005-0000-0000-0000AA1F0000}"/>
    <cellStyle name="40% - Accent3 22 4 2 3 3" xfId="34160" xr:uid="{00000000-0005-0000-0000-0000AB1F0000}"/>
    <cellStyle name="40% - Accent3 22 4 2 4" xfId="3217" xr:uid="{00000000-0005-0000-0000-0000AC1F0000}"/>
    <cellStyle name="40% - Accent3 22 4 2 4 2" xfId="30735" xr:uid="{00000000-0005-0000-0000-0000AD1F0000}"/>
    <cellStyle name="40% - Accent3 22 4 2 4 3" xfId="34161" xr:uid="{00000000-0005-0000-0000-0000AE1F0000}"/>
    <cellStyle name="40% - Accent3 22 4 2 5" xfId="3218" xr:uid="{00000000-0005-0000-0000-0000AF1F0000}"/>
    <cellStyle name="40% - Accent3 22 4 2 5 2" xfId="30736" xr:uid="{00000000-0005-0000-0000-0000B01F0000}"/>
    <cellStyle name="40% - Accent3 22 4 2 5 3" xfId="34162" xr:uid="{00000000-0005-0000-0000-0000B11F0000}"/>
    <cellStyle name="40% - Accent3 22 4 2 6" xfId="3219" xr:uid="{00000000-0005-0000-0000-0000B21F0000}"/>
    <cellStyle name="40% - Accent3 22 4 2 6 2" xfId="30737" xr:uid="{00000000-0005-0000-0000-0000B31F0000}"/>
    <cellStyle name="40% - Accent3 22 4 2 6 3" xfId="34163" xr:uid="{00000000-0005-0000-0000-0000B41F0000}"/>
    <cellStyle name="40% - Accent3 22 4 2 7" xfId="30730" xr:uid="{00000000-0005-0000-0000-0000B51F0000}"/>
    <cellStyle name="40% - Accent3 22 4 2 8" xfId="34156" xr:uid="{00000000-0005-0000-0000-0000B61F0000}"/>
    <cellStyle name="40% - Accent3 22 4 3" xfId="3220" xr:uid="{00000000-0005-0000-0000-0000B71F0000}"/>
    <cellStyle name="40% - Accent3 22 4 3 2" xfId="3221" xr:uid="{00000000-0005-0000-0000-0000B81F0000}"/>
    <cellStyle name="40% - Accent3 22 4 3 2 2" xfId="3222" xr:uid="{00000000-0005-0000-0000-0000B91F0000}"/>
    <cellStyle name="40% - Accent3 22 4 3 2 2 2" xfId="30740" xr:uid="{00000000-0005-0000-0000-0000BA1F0000}"/>
    <cellStyle name="40% - Accent3 22 4 3 2 2 3" xfId="34166" xr:uid="{00000000-0005-0000-0000-0000BB1F0000}"/>
    <cellStyle name="40% - Accent3 22 4 3 2 3" xfId="3223" xr:uid="{00000000-0005-0000-0000-0000BC1F0000}"/>
    <cellStyle name="40% - Accent3 22 4 3 2 3 2" xfId="30741" xr:uid="{00000000-0005-0000-0000-0000BD1F0000}"/>
    <cellStyle name="40% - Accent3 22 4 3 2 3 3" xfId="34167" xr:uid="{00000000-0005-0000-0000-0000BE1F0000}"/>
    <cellStyle name="40% - Accent3 22 4 3 2 4" xfId="30739" xr:uid="{00000000-0005-0000-0000-0000BF1F0000}"/>
    <cellStyle name="40% - Accent3 22 4 3 2 5" xfId="34165" xr:uid="{00000000-0005-0000-0000-0000C01F0000}"/>
    <cellStyle name="40% - Accent3 22 4 3 3" xfId="3224" xr:uid="{00000000-0005-0000-0000-0000C11F0000}"/>
    <cellStyle name="40% - Accent3 22 4 3 3 2" xfId="30742" xr:uid="{00000000-0005-0000-0000-0000C21F0000}"/>
    <cellStyle name="40% - Accent3 22 4 3 3 3" xfId="34168" xr:uid="{00000000-0005-0000-0000-0000C31F0000}"/>
    <cellStyle name="40% - Accent3 22 4 3 4" xfId="3225" xr:uid="{00000000-0005-0000-0000-0000C41F0000}"/>
    <cellStyle name="40% - Accent3 22 4 3 4 2" xfId="30743" xr:uid="{00000000-0005-0000-0000-0000C51F0000}"/>
    <cellStyle name="40% - Accent3 22 4 3 4 3" xfId="34169" xr:uid="{00000000-0005-0000-0000-0000C61F0000}"/>
    <cellStyle name="40% - Accent3 22 4 3 5" xfId="30738" xr:uid="{00000000-0005-0000-0000-0000C71F0000}"/>
    <cellStyle name="40% - Accent3 22 4 3 6" xfId="34164" xr:uid="{00000000-0005-0000-0000-0000C81F0000}"/>
    <cellStyle name="40% - Accent3 22 4 4" xfId="3226" xr:uid="{00000000-0005-0000-0000-0000C91F0000}"/>
    <cellStyle name="40% - Accent3 22 4 4 2" xfId="3227" xr:uid="{00000000-0005-0000-0000-0000CA1F0000}"/>
    <cellStyle name="40% - Accent3 22 4 4 2 2" xfId="30745" xr:uid="{00000000-0005-0000-0000-0000CB1F0000}"/>
    <cellStyle name="40% - Accent3 22 4 4 2 3" xfId="34171" xr:uid="{00000000-0005-0000-0000-0000CC1F0000}"/>
    <cellStyle name="40% - Accent3 22 4 4 3" xfId="3228" xr:uid="{00000000-0005-0000-0000-0000CD1F0000}"/>
    <cellStyle name="40% - Accent3 22 4 4 3 2" xfId="30746" xr:uid="{00000000-0005-0000-0000-0000CE1F0000}"/>
    <cellStyle name="40% - Accent3 22 4 4 3 3" xfId="34172" xr:uid="{00000000-0005-0000-0000-0000CF1F0000}"/>
    <cellStyle name="40% - Accent3 22 4 4 4" xfId="30744" xr:uid="{00000000-0005-0000-0000-0000D01F0000}"/>
    <cellStyle name="40% - Accent3 22 4 4 5" xfId="34170" xr:uid="{00000000-0005-0000-0000-0000D11F0000}"/>
    <cellStyle name="40% - Accent3 22 4 5" xfId="3229" xr:uid="{00000000-0005-0000-0000-0000D21F0000}"/>
    <cellStyle name="40% - Accent3 22 4 5 2" xfId="30747" xr:uid="{00000000-0005-0000-0000-0000D31F0000}"/>
    <cellStyle name="40% - Accent3 22 4 5 3" xfId="34173" xr:uid="{00000000-0005-0000-0000-0000D41F0000}"/>
    <cellStyle name="40% - Accent3 22 4 6" xfId="3230" xr:uid="{00000000-0005-0000-0000-0000D51F0000}"/>
    <cellStyle name="40% - Accent3 22 4 6 2" xfId="30748" xr:uid="{00000000-0005-0000-0000-0000D61F0000}"/>
    <cellStyle name="40% - Accent3 22 4 6 3" xfId="34174" xr:uid="{00000000-0005-0000-0000-0000D71F0000}"/>
    <cellStyle name="40% - Accent3 22 4 7" xfId="3231" xr:uid="{00000000-0005-0000-0000-0000D81F0000}"/>
    <cellStyle name="40% - Accent3 22 4 7 2" xfId="30749" xr:uid="{00000000-0005-0000-0000-0000D91F0000}"/>
    <cellStyle name="40% - Accent3 22 4 7 3" xfId="34175" xr:uid="{00000000-0005-0000-0000-0000DA1F0000}"/>
    <cellStyle name="40% - Accent3 22 4 8" xfId="3232" xr:uid="{00000000-0005-0000-0000-0000DB1F0000}"/>
    <cellStyle name="40% - Accent3 22 4 8 2" xfId="30750" xr:uid="{00000000-0005-0000-0000-0000DC1F0000}"/>
    <cellStyle name="40% - Accent3 22 4 8 3" xfId="34176" xr:uid="{00000000-0005-0000-0000-0000DD1F0000}"/>
    <cellStyle name="40% - Accent3 22 4 9" xfId="30729" xr:uid="{00000000-0005-0000-0000-0000DE1F0000}"/>
    <cellStyle name="40% - Accent3 22 5" xfId="3233" xr:uid="{00000000-0005-0000-0000-0000DF1F0000}"/>
    <cellStyle name="40% - Accent3 22 5 10" xfId="34177" xr:uid="{00000000-0005-0000-0000-0000E01F0000}"/>
    <cellStyle name="40% - Accent3 22 5 2" xfId="3234" xr:uid="{00000000-0005-0000-0000-0000E11F0000}"/>
    <cellStyle name="40% - Accent3 22 5 2 2" xfId="3235" xr:uid="{00000000-0005-0000-0000-0000E21F0000}"/>
    <cellStyle name="40% - Accent3 22 5 2 2 2" xfId="3236" xr:uid="{00000000-0005-0000-0000-0000E31F0000}"/>
    <cellStyle name="40% - Accent3 22 5 2 2 2 2" xfId="30754" xr:uid="{00000000-0005-0000-0000-0000E41F0000}"/>
    <cellStyle name="40% - Accent3 22 5 2 2 2 3" xfId="34180" xr:uid="{00000000-0005-0000-0000-0000E51F0000}"/>
    <cellStyle name="40% - Accent3 22 5 2 2 3" xfId="3237" xr:uid="{00000000-0005-0000-0000-0000E61F0000}"/>
    <cellStyle name="40% - Accent3 22 5 2 2 3 2" xfId="30755" xr:uid="{00000000-0005-0000-0000-0000E71F0000}"/>
    <cellStyle name="40% - Accent3 22 5 2 2 3 3" xfId="34181" xr:uid="{00000000-0005-0000-0000-0000E81F0000}"/>
    <cellStyle name="40% - Accent3 22 5 2 2 4" xfId="30753" xr:uid="{00000000-0005-0000-0000-0000E91F0000}"/>
    <cellStyle name="40% - Accent3 22 5 2 2 5" xfId="34179" xr:uid="{00000000-0005-0000-0000-0000EA1F0000}"/>
    <cellStyle name="40% - Accent3 22 5 2 3" xfId="3238" xr:uid="{00000000-0005-0000-0000-0000EB1F0000}"/>
    <cellStyle name="40% - Accent3 22 5 2 3 2" xfId="30756" xr:uid="{00000000-0005-0000-0000-0000EC1F0000}"/>
    <cellStyle name="40% - Accent3 22 5 2 3 3" xfId="34182" xr:uid="{00000000-0005-0000-0000-0000ED1F0000}"/>
    <cellStyle name="40% - Accent3 22 5 2 4" xfId="3239" xr:uid="{00000000-0005-0000-0000-0000EE1F0000}"/>
    <cellStyle name="40% - Accent3 22 5 2 4 2" xfId="30757" xr:uid="{00000000-0005-0000-0000-0000EF1F0000}"/>
    <cellStyle name="40% - Accent3 22 5 2 4 3" xfId="34183" xr:uid="{00000000-0005-0000-0000-0000F01F0000}"/>
    <cellStyle name="40% - Accent3 22 5 2 5" xfId="30752" xr:uid="{00000000-0005-0000-0000-0000F11F0000}"/>
    <cellStyle name="40% - Accent3 22 5 2 6" xfId="34178" xr:uid="{00000000-0005-0000-0000-0000F21F0000}"/>
    <cellStyle name="40% - Accent3 22 5 3" xfId="3240" xr:uid="{00000000-0005-0000-0000-0000F31F0000}"/>
    <cellStyle name="40% - Accent3 22 5 3 2" xfId="3241" xr:uid="{00000000-0005-0000-0000-0000F41F0000}"/>
    <cellStyle name="40% - Accent3 22 5 3 2 2" xfId="3242" xr:uid="{00000000-0005-0000-0000-0000F51F0000}"/>
    <cellStyle name="40% - Accent3 22 5 3 2 2 2" xfId="30760" xr:uid="{00000000-0005-0000-0000-0000F61F0000}"/>
    <cellStyle name="40% - Accent3 22 5 3 2 2 3" xfId="34186" xr:uid="{00000000-0005-0000-0000-0000F71F0000}"/>
    <cellStyle name="40% - Accent3 22 5 3 2 3" xfId="3243" xr:uid="{00000000-0005-0000-0000-0000F81F0000}"/>
    <cellStyle name="40% - Accent3 22 5 3 2 3 2" xfId="30761" xr:uid="{00000000-0005-0000-0000-0000F91F0000}"/>
    <cellStyle name="40% - Accent3 22 5 3 2 3 3" xfId="34187" xr:uid="{00000000-0005-0000-0000-0000FA1F0000}"/>
    <cellStyle name="40% - Accent3 22 5 3 2 4" xfId="30759" xr:uid="{00000000-0005-0000-0000-0000FB1F0000}"/>
    <cellStyle name="40% - Accent3 22 5 3 2 5" xfId="34185" xr:uid="{00000000-0005-0000-0000-0000FC1F0000}"/>
    <cellStyle name="40% - Accent3 22 5 3 3" xfId="3244" xr:uid="{00000000-0005-0000-0000-0000FD1F0000}"/>
    <cellStyle name="40% - Accent3 22 5 3 3 2" xfId="30762" xr:uid="{00000000-0005-0000-0000-0000FE1F0000}"/>
    <cellStyle name="40% - Accent3 22 5 3 3 3" xfId="34188" xr:uid="{00000000-0005-0000-0000-0000FF1F0000}"/>
    <cellStyle name="40% - Accent3 22 5 3 4" xfId="3245" xr:uid="{00000000-0005-0000-0000-000000200000}"/>
    <cellStyle name="40% - Accent3 22 5 3 4 2" xfId="30763" xr:uid="{00000000-0005-0000-0000-000001200000}"/>
    <cellStyle name="40% - Accent3 22 5 3 4 3" xfId="34189" xr:uid="{00000000-0005-0000-0000-000002200000}"/>
    <cellStyle name="40% - Accent3 22 5 3 5" xfId="30758" xr:uid="{00000000-0005-0000-0000-000003200000}"/>
    <cellStyle name="40% - Accent3 22 5 3 6" xfId="34184" xr:uid="{00000000-0005-0000-0000-000004200000}"/>
    <cellStyle name="40% - Accent3 22 5 4" xfId="3246" xr:uid="{00000000-0005-0000-0000-000005200000}"/>
    <cellStyle name="40% - Accent3 22 5 4 2" xfId="3247" xr:uid="{00000000-0005-0000-0000-000006200000}"/>
    <cellStyle name="40% - Accent3 22 5 4 2 2" xfId="30765" xr:uid="{00000000-0005-0000-0000-000007200000}"/>
    <cellStyle name="40% - Accent3 22 5 4 2 3" xfId="34191" xr:uid="{00000000-0005-0000-0000-000008200000}"/>
    <cellStyle name="40% - Accent3 22 5 4 3" xfId="3248" xr:uid="{00000000-0005-0000-0000-000009200000}"/>
    <cellStyle name="40% - Accent3 22 5 4 3 2" xfId="30766" xr:uid="{00000000-0005-0000-0000-00000A200000}"/>
    <cellStyle name="40% - Accent3 22 5 4 3 3" xfId="34192" xr:uid="{00000000-0005-0000-0000-00000B200000}"/>
    <cellStyle name="40% - Accent3 22 5 4 4" xfId="30764" xr:uid="{00000000-0005-0000-0000-00000C200000}"/>
    <cellStyle name="40% - Accent3 22 5 4 5" xfId="34190" xr:uid="{00000000-0005-0000-0000-00000D200000}"/>
    <cellStyle name="40% - Accent3 22 5 5" xfId="3249" xr:uid="{00000000-0005-0000-0000-00000E200000}"/>
    <cellStyle name="40% - Accent3 22 5 5 2" xfId="30767" xr:uid="{00000000-0005-0000-0000-00000F200000}"/>
    <cellStyle name="40% - Accent3 22 5 5 3" xfId="34193" xr:uid="{00000000-0005-0000-0000-000010200000}"/>
    <cellStyle name="40% - Accent3 22 5 6" xfId="3250" xr:uid="{00000000-0005-0000-0000-000011200000}"/>
    <cellStyle name="40% - Accent3 22 5 6 2" xfId="30768" xr:uid="{00000000-0005-0000-0000-000012200000}"/>
    <cellStyle name="40% - Accent3 22 5 6 3" xfId="34194" xr:uid="{00000000-0005-0000-0000-000013200000}"/>
    <cellStyle name="40% - Accent3 22 5 7" xfId="3251" xr:uid="{00000000-0005-0000-0000-000014200000}"/>
    <cellStyle name="40% - Accent3 22 5 7 2" xfId="30769" xr:uid="{00000000-0005-0000-0000-000015200000}"/>
    <cellStyle name="40% - Accent3 22 5 7 3" xfId="34195" xr:uid="{00000000-0005-0000-0000-000016200000}"/>
    <cellStyle name="40% - Accent3 22 5 8" xfId="3252" xr:uid="{00000000-0005-0000-0000-000017200000}"/>
    <cellStyle name="40% - Accent3 22 5 8 2" xfId="30770" xr:uid="{00000000-0005-0000-0000-000018200000}"/>
    <cellStyle name="40% - Accent3 22 5 8 3" xfId="34196" xr:uid="{00000000-0005-0000-0000-000019200000}"/>
    <cellStyle name="40% - Accent3 22 5 9" xfId="30751" xr:uid="{00000000-0005-0000-0000-00001A200000}"/>
    <cellStyle name="40% - Accent3 22 6" xfId="3253" xr:uid="{00000000-0005-0000-0000-00001B200000}"/>
    <cellStyle name="40% - Accent3 22 6 2" xfId="3254" xr:uid="{00000000-0005-0000-0000-00001C200000}"/>
    <cellStyle name="40% - Accent3 22 6 2 2" xfId="3255" xr:uid="{00000000-0005-0000-0000-00001D200000}"/>
    <cellStyle name="40% - Accent3 22 6 2 2 2" xfId="3256" xr:uid="{00000000-0005-0000-0000-00001E200000}"/>
    <cellStyle name="40% - Accent3 22 6 2 2 2 2" xfId="30774" xr:uid="{00000000-0005-0000-0000-00001F200000}"/>
    <cellStyle name="40% - Accent3 22 6 2 2 2 3" xfId="34200" xr:uid="{00000000-0005-0000-0000-000020200000}"/>
    <cellStyle name="40% - Accent3 22 6 2 2 3" xfId="3257" xr:uid="{00000000-0005-0000-0000-000021200000}"/>
    <cellStyle name="40% - Accent3 22 6 2 2 3 2" xfId="30775" xr:uid="{00000000-0005-0000-0000-000022200000}"/>
    <cellStyle name="40% - Accent3 22 6 2 2 3 3" xfId="34201" xr:uid="{00000000-0005-0000-0000-000023200000}"/>
    <cellStyle name="40% - Accent3 22 6 2 2 4" xfId="30773" xr:uid="{00000000-0005-0000-0000-000024200000}"/>
    <cellStyle name="40% - Accent3 22 6 2 2 5" xfId="34199" xr:uid="{00000000-0005-0000-0000-000025200000}"/>
    <cellStyle name="40% - Accent3 22 6 2 3" xfId="3258" xr:uid="{00000000-0005-0000-0000-000026200000}"/>
    <cellStyle name="40% - Accent3 22 6 2 3 2" xfId="30776" xr:uid="{00000000-0005-0000-0000-000027200000}"/>
    <cellStyle name="40% - Accent3 22 6 2 3 3" xfId="34202" xr:uid="{00000000-0005-0000-0000-000028200000}"/>
    <cellStyle name="40% - Accent3 22 6 2 4" xfId="3259" xr:uid="{00000000-0005-0000-0000-000029200000}"/>
    <cellStyle name="40% - Accent3 22 6 2 4 2" xfId="30777" xr:uid="{00000000-0005-0000-0000-00002A200000}"/>
    <cellStyle name="40% - Accent3 22 6 2 4 3" xfId="34203" xr:uid="{00000000-0005-0000-0000-00002B200000}"/>
    <cellStyle name="40% - Accent3 22 6 2 5" xfId="30772" xr:uid="{00000000-0005-0000-0000-00002C200000}"/>
    <cellStyle name="40% - Accent3 22 6 2 6" xfId="34198" xr:uid="{00000000-0005-0000-0000-00002D200000}"/>
    <cellStyle name="40% - Accent3 22 6 3" xfId="3260" xr:uid="{00000000-0005-0000-0000-00002E200000}"/>
    <cellStyle name="40% - Accent3 22 6 3 2" xfId="3261" xr:uid="{00000000-0005-0000-0000-00002F200000}"/>
    <cellStyle name="40% - Accent3 22 6 3 2 2" xfId="30779" xr:uid="{00000000-0005-0000-0000-000030200000}"/>
    <cellStyle name="40% - Accent3 22 6 3 2 3" xfId="34205" xr:uid="{00000000-0005-0000-0000-000031200000}"/>
    <cellStyle name="40% - Accent3 22 6 3 3" xfId="3262" xr:uid="{00000000-0005-0000-0000-000032200000}"/>
    <cellStyle name="40% - Accent3 22 6 3 3 2" xfId="30780" xr:uid="{00000000-0005-0000-0000-000033200000}"/>
    <cellStyle name="40% - Accent3 22 6 3 3 3" xfId="34206" xr:uid="{00000000-0005-0000-0000-000034200000}"/>
    <cellStyle name="40% - Accent3 22 6 3 4" xfId="30778" xr:uid="{00000000-0005-0000-0000-000035200000}"/>
    <cellStyle name="40% - Accent3 22 6 3 5" xfId="34204" xr:uid="{00000000-0005-0000-0000-000036200000}"/>
    <cellStyle name="40% - Accent3 22 6 4" xfId="3263" xr:uid="{00000000-0005-0000-0000-000037200000}"/>
    <cellStyle name="40% - Accent3 22 6 4 2" xfId="30781" xr:uid="{00000000-0005-0000-0000-000038200000}"/>
    <cellStyle name="40% - Accent3 22 6 4 3" xfId="34207" xr:uid="{00000000-0005-0000-0000-000039200000}"/>
    <cellStyle name="40% - Accent3 22 6 5" xfId="3264" xr:uid="{00000000-0005-0000-0000-00003A200000}"/>
    <cellStyle name="40% - Accent3 22 6 5 2" xfId="30782" xr:uid="{00000000-0005-0000-0000-00003B200000}"/>
    <cellStyle name="40% - Accent3 22 6 5 3" xfId="34208" xr:uid="{00000000-0005-0000-0000-00003C200000}"/>
    <cellStyle name="40% - Accent3 22 6 6" xfId="3265" xr:uid="{00000000-0005-0000-0000-00003D200000}"/>
    <cellStyle name="40% - Accent3 22 6 6 2" xfId="30783" xr:uid="{00000000-0005-0000-0000-00003E200000}"/>
    <cellStyle name="40% - Accent3 22 6 6 3" xfId="34209" xr:uid="{00000000-0005-0000-0000-00003F200000}"/>
    <cellStyle name="40% - Accent3 22 6 7" xfId="30771" xr:uid="{00000000-0005-0000-0000-000040200000}"/>
    <cellStyle name="40% - Accent3 22 6 8" xfId="34197" xr:uid="{00000000-0005-0000-0000-000041200000}"/>
    <cellStyle name="40% - Accent3 22 7" xfId="3266" xr:uid="{00000000-0005-0000-0000-000042200000}"/>
    <cellStyle name="40% - Accent3 22 7 2" xfId="3267" xr:uid="{00000000-0005-0000-0000-000043200000}"/>
    <cellStyle name="40% - Accent3 22 7 2 2" xfId="3268" xr:uid="{00000000-0005-0000-0000-000044200000}"/>
    <cellStyle name="40% - Accent3 22 7 2 2 2" xfId="30786" xr:uid="{00000000-0005-0000-0000-000045200000}"/>
    <cellStyle name="40% - Accent3 22 7 2 2 3" xfId="34212" xr:uid="{00000000-0005-0000-0000-000046200000}"/>
    <cellStyle name="40% - Accent3 22 7 2 3" xfId="3269" xr:uid="{00000000-0005-0000-0000-000047200000}"/>
    <cellStyle name="40% - Accent3 22 7 2 3 2" xfId="30787" xr:uid="{00000000-0005-0000-0000-000048200000}"/>
    <cellStyle name="40% - Accent3 22 7 2 3 3" xfId="34213" xr:uid="{00000000-0005-0000-0000-000049200000}"/>
    <cellStyle name="40% - Accent3 22 7 2 4" xfId="30785" xr:uid="{00000000-0005-0000-0000-00004A200000}"/>
    <cellStyle name="40% - Accent3 22 7 2 5" xfId="34211" xr:uid="{00000000-0005-0000-0000-00004B200000}"/>
    <cellStyle name="40% - Accent3 22 7 3" xfId="3270" xr:uid="{00000000-0005-0000-0000-00004C200000}"/>
    <cellStyle name="40% - Accent3 22 7 3 2" xfId="30788" xr:uid="{00000000-0005-0000-0000-00004D200000}"/>
    <cellStyle name="40% - Accent3 22 7 3 3" xfId="34214" xr:uid="{00000000-0005-0000-0000-00004E200000}"/>
    <cellStyle name="40% - Accent3 22 7 4" xfId="3271" xr:uid="{00000000-0005-0000-0000-00004F200000}"/>
    <cellStyle name="40% - Accent3 22 7 4 2" xfId="30789" xr:uid="{00000000-0005-0000-0000-000050200000}"/>
    <cellStyle name="40% - Accent3 22 7 4 3" xfId="34215" xr:uid="{00000000-0005-0000-0000-000051200000}"/>
    <cellStyle name="40% - Accent3 22 7 5" xfId="30784" xr:uid="{00000000-0005-0000-0000-000052200000}"/>
    <cellStyle name="40% - Accent3 22 7 6" xfId="34210" xr:uid="{00000000-0005-0000-0000-000053200000}"/>
    <cellStyle name="40% - Accent3 22 8" xfId="3272" xr:uid="{00000000-0005-0000-0000-000054200000}"/>
    <cellStyle name="40% - Accent3 22 8 2" xfId="3273" xr:uid="{00000000-0005-0000-0000-000055200000}"/>
    <cellStyle name="40% - Accent3 22 8 2 2" xfId="3274" xr:uid="{00000000-0005-0000-0000-000056200000}"/>
    <cellStyle name="40% - Accent3 22 8 2 2 2" xfId="30792" xr:uid="{00000000-0005-0000-0000-000057200000}"/>
    <cellStyle name="40% - Accent3 22 8 2 2 3" xfId="34218" xr:uid="{00000000-0005-0000-0000-000058200000}"/>
    <cellStyle name="40% - Accent3 22 8 2 3" xfId="3275" xr:uid="{00000000-0005-0000-0000-000059200000}"/>
    <cellStyle name="40% - Accent3 22 8 2 3 2" xfId="30793" xr:uid="{00000000-0005-0000-0000-00005A200000}"/>
    <cellStyle name="40% - Accent3 22 8 2 3 3" xfId="34219" xr:uid="{00000000-0005-0000-0000-00005B200000}"/>
    <cellStyle name="40% - Accent3 22 8 2 4" xfId="30791" xr:uid="{00000000-0005-0000-0000-00005C200000}"/>
    <cellStyle name="40% - Accent3 22 8 2 5" xfId="34217" xr:uid="{00000000-0005-0000-0000-00005D200000}"/>
    <cellStyle name="40% - Accent3 22 8 3" xfId="3276" xr:uid="{00000000-0005-0000-0000-00005E200000}"/>
    <cellStyle name="40% - Accent3 22 8 3 2" xfId="30794" xr:uid="{00000000-0005-0000-0000-00005F200000}"/>
    <cellStyle name="40% - Accent3 22 8 3 3" xfId="34220" xr:uid="{00000000-0005-0000-0000-000060200000}"/>
    <cellStyle name="40% - Accent3 22 8 4" xfId="3277" xr:uid="{00000000-0005-0000-0000-000061200000}"/>
    <cellStyle name="40% - Accent3 22 8 4 2" xfId="30795" xr:uid="{00000000-0005-0000-0000-000062200000}"/>
    <cellStyle name="40% - Accent3 22 8 4 3" xfId="34221" xr:uid="{00000000-0005-0000-0000-000063200000}"/>
    <cellStyle name="40% - Accent3 22 8 5" xfId="30790" xr:uid="{00000000-0005-0000-0000-000064200000}"/>
    <cellStyle name="40% - Accent3 22 8 6" xfId="34216" xr:uid="{00000000-0005-0000-0000-000065200000}"/>
    <cellStyle name="40% - Accent3 22 9" xfId="3278" xr:uid="{00000000-0005-0000-0000-000066200000}"/>
    <cellStyle name="40% - Accent3 22 9 2" xfId="3279" xr:uid="{00000000-0005-0000-0000-000067200000}"/>
    <cellStyle name="40% - Accent3 22 9 2 2" xfId="30797" xr:uid="{00000000-0005-0000-0000-000068200000}"/>
    <cellStyle name="40% - Accent3 22 9 2 3" xfId="34223" xr:uid="{00000000-0005-0000-0000-000069200000}"/>
    <cellStyle name="40% - Accent3 22 9 3" xfId="3280" xr:uid="{00000000-0005-0000-0000-00006A200000}"/>
    <cellStyle name="40% - Accent3 22 9 3 2" xfId="30798" xr:uid="{00000000-0005-0000-0000-00006B200000}"/>
    <cellStyle name="40% - Accent3 22 9 3 3" xfId="34224" xr:uid="{00000000-0005-0000-0000-00006C200000}"/>
    <cellStyle name="40% - Accent3 22 9 4" xfId="30796" xr:uid="{00000000-0005-0000-0000-00006D200000}"/>
    <cellStyle name="40% - Accent3 22 9 5" xfId="34222" xr:uid="{00000000-0005-0000-0000-00006E200000}"/>
    <cellStyle name="40% - Accent3 23" xfId="3281" xr:uid="{00000000-0005-0000-0000-00006F200000}"/>
    <cellStyle name="40% - Accent3 23 10" xfId="3282" xr:uid="{00000000-0005-0000-0000-000070200000}"/>
    <cellStyle name="40% - Accent3 23 10 2" xfId="30800" xr:uid="{00000000-0005-0000-0000-000071200000}"/>
    <cellStyle name="40% - Accent3 23 10 3" xfId="34226" xr:uid="{00000000-0005-0000-0000-000072200000}"/>
    <cellStyle name="40% - Accent3 23 11" xfId="3283" xr:uid="{00000000-0005-0000-0000-000073200000}"/>
    <cellStyle name="40% - Accent3 23 11 2" xfId="30801" xr:uid="{00000000-0005-0000-0000-000074200000}"/>
    <cellStyle name="40% - Accent3 23 11 3" xfId="34227" xr:uid="{00000000-0005-0000-0000-000075200000}"/>
    <cellStyle name="40% - Accent3 23 12" xfId="3284" xr:uid="{00000000-0005-0000-0000-000076200000}"/>
    <cellStyle name="40% - Accent3 23 12 2" xfId="30802" xr:uid="{00000000-0005-0000-0000-000077200000}"/>
    <cellStyle name="40% - Accent3 23 12 3" xfId="34228" xr:uid="{00000000-0005-0000-0000-000078200000}"/>
    <cellStyle name="40% - Accent3 23 13" xfId="3285" xr:uid="{00000000-0005-0000-0000-000079200000}"/>
    <cellStyle name="40% - Accent3 23 13 2" xfId="30803" xr:uid="{00000000-0005-0000-0000-00007A200000}"/>
    <cellStyle name="40% - Accent3 23 13 3" xfId="34229" xr:uid="{00000000-0005-0000-0000-00007B200000}"/>
    <cellStyle name="40% - Accent3 23 14" xfId="30799" xr:uid="{00000000-0005-0000-0000-00007C200000}"/>
    <cellStyle name="40% - Accent3 23 15" xfId="34225" xr:uid="{00000000-0005-0000-0000-00007D200000}"/>
    <cellStyle name="40% - Accent3 23 2" xfId="3286" xr:uid="{00000000-0005-0000-0000-00007E200000}"/>
    <cellStyle name="40% - Accent3 23 2 10" xfId="34230" xr:uid="{00000000-0005-0000-0000-00007F200000}"/>
    <cellStyle name="40% - Accent3 23 2 2" xfId="3287" xr:uid="{00000000-0005-0000-0000-000080200000}"/>
    <cellStyle name="40% - Accent3 23 2 2 2" xfId="3288" xr:uid="{00000000-0005-0000-0000-000081200000}"/>
    <cellStyle name="40% - Accent3 23 2 2 2 2" xfId="3289" xr:uid="{00000000-0005-0000-0000-000082200000}"/>
    <cellStyle name="40% - Accent3 23 2 2 2 2 2" xfId="30807" xr:uid="{00000000-0005-0000-0000-000083200000}"/>
    <cellStyle name="40% - Accent3 23 2 2 2 2 3" xfId="34233" xr:uid="{00000000-0005-0000-0000-000084200000}"/>
    <cellStyle name="40% - Accent3 23 2 2 2 3" xfId="3290" xr:uid="{00000000-0005-0000-0000-000085200000}"/>
    <cellStyle name="40% - Accent3 23 2 2 2 3 2" xfId="30808" xr:uid="{00000000-0005-0000-0000-000086200000}"/>
    <cellStyle name="40% - Accent3 23 2 2 2 3 3" xfId="34234" xr:uid="{00000000-0005-0000-0000-000087200000}"/>
    <cellStyle name="40% - Accent3 23 2 2 2 4" xfId="3291" xr:uid="{00000000-0005-0000-0000-000088200000}"/>
    <cellStyle name="40% - Accent3 23 2 2 2 4 2" xfId="30809" xr:uid="{00000000-0005-0000-0000-000089200000}"/>
    <cellStyle name="40% - Accent3 23 2 2 2 4 3" xfId="34235" xr:uid="{00000000-0005-0000-0000-00008A200000}"/>
    <cellStyle name="40% - Accent3 23 2 2 2 5" xfId="3292" xr:uid="{00000000-0005-0000-0000-00008B200000}"/>
    <cellStyle name="40% - Accent3 23 2 2 2 5 2" xfId="30810" xr:uid="{00000000-0005-0000-0000-00008C200000}"/>
    <cellStyle name="40% - Accent3 23 2 2 2 5 3" xfId="34236" xr:uid="{00000000-0005-0000-0000-00008D200000}"/>
    <cellStyle name="40% - Accent3 23 2 2 2 6" xfId="30806" xr:uid="{00000000-0005-0000-0000-00008E200000}"/>
    <cellStyle name="40% - Accent3 23 2 2 2 7" xfId="34232" xr:uid="{00000000-0005-0000-0000-00008F200000}"/>
    <cellStyle name="40% - Accent3 23 2 2 3" xfId="3293" xr:uid="{00000000-0005-0000-0000-000090200000}"/>
    <cellStyle name="40% - Accent3 23 2 2 3 2" xfId="30811" xr:uid="{00000000-0005-0000-0000-000091200000}"/>
    <cellStyle name="40% - Accent3 23 2 2 3 3" xfId="34237" xr:uid="{00000000-0005-0000-0000-000092200000}"/>
    <cellStyle name="40% - Accent3 23 2 2 4" xfId="3294" xr:uid="{00000000-0005-0000-0000-000093200000}"/>
    <cellStyle name="40% - Accent3 23 2 2 4 2" xfId="30812" xr:uid="{00000000-0005-0000-0000-000094200000}"/>
    <cellStyle name="40% - Accent3 23 2 2 4 3" xfId="34238" xr:uid="{00000000-0005-0000-0000-000095200000}"/>
    <cellStyle name="40% - Accent3 23 2 2 5" xfId="3295" xr:uid="{00000000-0005-0000-0000-000096200000}"/>
    <cellStyle name="40% - Accent3 23 2 2 5 2" xfId="30813" xr:uid="{00000000-0005-0000-0000-000097200000}"/>
    <cellStyle name="40% - Accent3 23 2 2 5 3" xfId="34239" xr:uid="{00000000-0005-0000-0000-000098200000}"/>
    <cellStyle name="40% - Accent3 23 2 2 6" xfId="3296" xr:uid="{00000000-0005-0000-0000-000099200000}"/>
    <cellStyle name="40% - Accent3 23 2 2 6 2" xfId="30814" xr:uid="{00000000-0005-0000-0000-00009A200000}"/>
    <cellStyle name="40% - Accent3 23 2 2 6 3" xfId="34240" xr:uid="{00000000-0005-0000-0000-00009B200000}"/>
    <cellStyle name="40% - Accent3 23 2 2 7" xfId="30805" xr:uid="{00000000-0005-0000-0000-00009C200000}"/>
    <cellStyle name="40% - Accent3 23 2 2 8" xfId="34231" xr:uid="{00000000-0005-0000-0000-00009D200000}"/>
    <cellStyle name="40% - Accent3 23 2 3" xfId="3297" xr:uid="{00000000-0005-0000-0000-00009E200000}"/>
    <cellStyle name="40% - Accent3 23 2 3 2" xfId="3298" xr:uid="{00000000-0005-0000-0000-00009F200000}"/>
    <cellStyle name="40% - Accent3 23 2 3 2 2" xfId="3299" xr:uid="{00000000-0005-0000-0000-0000A0200000}"/>
    <cellStyle name="40% - Accent3 23 2 3 2 2 2" xfId="30817" xr:uid="{00000000-0005-0000-0000-0000A1200000}"/>
    <cellStyle name="40% - Accent3 23 2 3 2 2 3" xfId="34243" xr:uid="{00000000-0005-0000-0000-0000A2200000}"/>
    <cellStyle name="40% - Accent3 23 2 3 2 3" xfId="3300" xr:uid="{00000000-0005-0000-0000-0000A3200000}"/>
    <cellStyle name="40% - Accent3 23 2 3 2 3 2" xfId="30818" xr:uid="{00000000-0005-0000-0000-0000A4200000}"/>
    <cellStyle name="40% - Accent3 23 2 3 2 3 3" xfId="34244" xr:uid="{00000000-0005-0000-0000-0000A5200000}"/>
    <cellStyle name="40% - Accent3 23 2 3 2 4" xfId="30816" xr:uid="{00000000-0005-0000-0000-0000A6200000}"/>
    <cellStyle name="40% - Accent3 23 2 3 2 5" xfId="34242" xr:uid="{00000000-0005-0000-0000-0000A7200000}"/>
    <cellStyle name="40% - Accent3 23 2 3 3" xfId="3301" xr:uid="{00000000-0005-0000-0000-0000A8200000}"/>
    <cellStyle name="40% - Accent3 23 2 3 3 2" xfId="30819" xr:uid="{00000000-0005-0000-0000-0000A9200000}"/>
    <cellStyle name="40% - Accent3 23 2 3 3 3" xfId="34245" xr:uid="{00000000-0005-0000-0000-0000AA200000}"/>
    <cellStyle name="40% - Accent3 23 2 3 4" xfId="3302" xr:uid="{00000000-0005-0000-0000-0000AB200000}"/>
    <cellStyle name="40% - Accent3 23 2 3 4 2" xfId="30820" xr:uid="{00000000-0005-0000-0000-0000AC200000}"/>
    <cellStyle name="40% - Accent3 23 2 3 4 3" xfId="34246" xr:uid="{00000000-0005-0000-0000-0000AD200000}"/>
    <cellStyle name="40% - Accent3 23 2 3 5" xfId="3303" xr:uid="{00000000-0005-0000-0000-0000AE200000}"/>
    <cellStyle name="40% - Accent3 23 2 3 5 2" xfId="30821" xr:uid="{00000000-0005-0000-0000-0000AF200000}"/>
    <cellStyle name="40% - Accent3 23 2 3 5 3" xfId="34247" xr:uid="{00000000-0005-0000-0000-0000B0200000}"/>
    <cellStyle name="40% - Accent3 23 2 3 6" xfId="3304" xr:uid="{00000000-0005-0000-0000-0000B1200000}"/>
    <cellStyle name="40% - Accent3 23 2 3 6 2" xfId="30822" xr:uid="{00000000-0005-0000-0000-0000B2200000}"/>
    <cellStyle name="40% - Accent3 23 2 3 6 3" xfId="34248" xr:uid="{00000000-0005-0000-0000-0000B3200000}"/>
    <cellStyle name="40% - Accent3 23 2 3 7" xfId="30815" xr:uid="{00000000-0005-0000-0000-0000B4200000}"/>
    <cellStyle name="40% - Accent3 23 2 3 8" xfId="34241" xr:uid="{00000000-0005-0000-0000-0000B5200000}"/>
    <cellStyle name="40% - Accent3 23 2 4" xfId="3305" xr:uid="{00000000-0005-0000-0000-0000B6200000}"/>
    <cellStyle name="40% - Accent3 23 2 4 2" xfId="3306" xr:uid="{00000000-0005-0000-0000-0000B7200000}"/>
    <cellStyle name="40% - Accent3 23 2 4 2 2" xfId="30824" xr:uid="{00000000-0005-0000-0000-0000B8200000}"/>
    <cellStyle name="40% - Accent3 23 2 4 2 3" xfId="34250" xr:uid="{00000000-0005-0000-0000-0000B9200000}"/>
    <cellStyle name="40% - Accent3 23 2 4 3" xfId="3307" xr:uid="{00000000-0005-0000-0000-0000BA200000}"/>
    <cellStyle name="40% - Accent3 23 2 4 3 2" xfId="30825" xr:uid="{00000000-0005-0000-0000-0000BB200000}"/>
    <cellStyle name="40% - Accent3 23 2 4 3 3" xfId="34251" xr:uid="{00000000-0005-0000-0000-0000BC200000}"/>
    <cellStyle name="40% - Accent3 23 2 4 4" xfId="30823" xr:uid="{00000000-0005-0000-0000-0000BD200000}"/>
    <cellStyle name="40% - Accent3 23 2 4 5" xfId="34249" xr:uid="{00000000-0005-0000-0000-0000BE200000}"/>
    <cellStyle name="40% - Accent3 23 2 5" xfId="3308" xr:uid="{00000000-0005-0000-0000-0000BF200000}"/>
    <cellStyle name="40% - Accent3 23 2 5 2" xfId="30826" xr:uid="{00000000-0005-0000-0000-0000C0200000}"/>
    <cellStyle name="40% - Accent3 23 2 5 3" xfId="34252" xr:uid="{00000000-0005-0000-0000-0000C1200000}"/>
    <cellStyle name="40% - Accent3 23 2 6" xfId="3309" xr:uid="{00000000-0005-0000-0000-0000C2200000}"/>
    <cellStyle name="40% - Accent3 23 2 6 2" xfId="30827" xr:uid="{00000000-0005-0000-0000-0000C3200000}"/>
    <cellStyle name="40% - Accent3 23 2 6 3" xfId="34253" xr:uid="{00000000-0005-0000-0000-0000C4200000}"/>
    <cellStyle name="40% - Accent3 23 2 7" xfId="3310" xr:uid="{00000000-0005-0000-0000-0000C5200000}"/>
    <cellStyle name="40% - Accent3 23 2 7 2" xfId="30828" xr:uid="{00000000-0005-0000-0000-0000C6200000}"/>
    <cellStyle name="40% - Accent3 23 2 7 3" xfId="34254" xr:uid="{00000000-0005-0000-0000-0000C7200000}"/>
    <cellStyle name="40% - Accent3 23 2 8" xfId="3311" xr:uid="{00000000-0005-0000-0000-0000C8200000}"/>
    <cellStyle name="40% - Accent3 23 2 8 2" xfId="30829" xr:uid="{00000000-0005-0000-0000-0000C9200000}"/>
    <cellStyle name="40% - Accent3 23 2 8 3" xfId="34255" xr:uid="{00000000-0005-0000-0000-0000CA200000}"/>
    <cellStyle name="40% - Accent3 23 2 9" xfId="30804" xr:uid="{00000000-0005-0000-0000-0000CB200000}"/>
    <cellStyle name="40% - Accent3 23 3" xfId="3312" xr:uid="{00000000-0005-0000-0000-0000CC200000}"/>
    <cellStyle name="40% - Accent3 23 3 2" xfId="3313" xr:uid="{00000000-0005-0000-0000-0000CD200000}"/>
    <cellStyle name="40% - Accent3 23 3 2 2" xfId="3314" xr:uid="{00000000-0005-0000-0000-0000CE200000}"/>
    <cellStyle name="40% - Accent3 23 3 2 2 2" xfId="3315" xr:uid="{00000000-0005-0000-0000-0000CF200000}"/>
    <cellStyle name="40% - Accent3 23 3 2 2 2 2" xfId="30832" xr:uid="{00000000-0005-0000-0000-0000D0200000}"/>
    <cellStyle name="40% - Accent3 23 3 2 2 2 3" xfId="34258" xr:uid="{00000000-0005-0000-0000-0000D1200000}"/>
    <cellStyle name="40% - Accent3 23 3 2 2 3" xfId="3316" xr:uid="{00000000-0005-0000-0000-0000D2200000}"/>
    <cellStyle name="40% - Accent3 23 3 2 2 3 2" xfId="30833" xr:uid="{00000000-0005-0000-0000-0000D3200000}"/>
    <cellStyle name="40% - Accent3 23 3 2 2 3 3" xfId="34259" xr:uid="{00000000-0005-0000-0000-0000D4200000}"/>
    <cellStyle name="40% - Accent3 23 3 2 2 4" xfId="30831" xr:uid="{00000000-0005-0000-0000-0000D5200000}"/>
    <cellStyle name="40% - Accent3 23 3 2 2 5" xfId="34257" xr:uid="{00000000-0005-0000-0000-0000D6200000}"/>
    <cellStyle name="40% - Accent3 23 3 2 3" xfId="3317" xr:uid="{00000000-0005-0000-0000-0000D7200000}"/>
    <cellStyle name="40% - Accent3 23 3 2 3 2" xfId="30834" xr:uid="{00000000-0005-0000-0000-0000D8200000}"/>
    <cellStyle name="40% - Accent3 23 3 2 3 3" xfId="34260" xr:uid="{00000000-0005-0000-0000-0000D9200000}"/>
    <cellStyle name="40% - Accent3 23 3 2 4" xfId="3318" xr:uid="{00000000-0005-0000-0000-0000DA200000}"/>
    <cellStyle name="40% - Accent3 23 3 2 4 2" xfId="30835" xr:uid="{00000000-0005-0000-0000-0000DB200000}"/>
    <cellStyle name="40% - Accent3 23 3 2 4 3" xfId="34261" xr:uid="{00000000-0005-0000-0000-0000DC200000}"/>
    <cellStyle name="40% - Accent3 23 3 2 5" xfId="30830" xr:uid="{00000000-0005-0000-0000-0000DD200000}"/>
    <cellStyle name="40% - Accent3 23 3 2 6" xfId="34256" xr:uid="{00000000-0005-0000-0000-0000DE200000}"/>
    <cellStyle name="40% - Accent3 23 3 3" xfId="3319" xr:uid="{00000000-0005-0000-0000-0000DF200000}"/>
    <cellStyle name="40% - Accent3 23 3 3 2" xfId="3320" xr:uid="{00000000-0005-0000-0000-0000E0200000}"/>
    <cellStyle name="40% - Accent3 23 3 3 2 2" xfId="3321" xr:uid="{00000000-0005-0000-0000-0000E1200000}"/>
    <cellStyle name="40% - Accent3 23 3 3 2 2 2" xfId="30838" xr:uid="{00000000-0005-0000-0000-0000E2200000}"/>
    <cellStyle name="40% - Accent3 23 3 3 2 2 3" xfId="34264" xr:uid="{00000000-0005-0000-0000-0000E3200000}"/>
    <cellStyle name="40% - Accent3 23 3 3 2 3" xfId="3322" xr:uid="{00000000-0005-0000-0000-0000E4200000}"/>
    <cellStyle name="40% - Accent3 23 3 3 2 3 2" xfId="30839" xr:uid="{00000000-0005-0000-0000-0000E5200000}"/>
    <cellStyle name="40% - Accent3 23 3 3 2 3 3" xfId="34265" xr:uid="{00000000-0005-0000-0000-0000E6200000}"/>
    <cellStyle name="40% - Accent3 23 3 3 2 4" xfId="30837" xr:uid="{00000000-0005-0000-0000-0000E7200000}"/>
    <cellStyle name="40% - Accent3 23 3 3 2 5" xfId="34263" xr:uid="{00000000-0005-0000-0000-0000E8200000}"/>
    <cellStyle name="40% - Accent3 23 3 3 3" xfId="3323" xr:uid="{00000000-0005-0000-0000-0000E9200000}"/>
    <cellStyle name="40% - Accent3 23 3 3 3 2" xfId="30840" xr:uid="{00000000-0005-0000-0000-0000EA200000}"/>
    <cellStyle name="40% - Accent3 23 3 3 3 3" xfId="34266" xr:uid="{00000000-0005-0000-0000-0000EB200000}"/>
    <cellStyle name="40% - Accent3 23 3 3 4" xfId="3324" xr:uid="{00000000-0005-0000-0000-0000EC200000}"/>
    <cellStyle name="40% - Accent3 23 3 3 4 2" xfId="30841" xr:uid="{00000000-0005-0000-0000-0000ED200000}"/>
    <cellStyle name="40% - Accent3 23 3 3 4 3" xfId="34267" xr:uid="{00000000-0005-0000-0000-0000EE200000}"/>
    <cellStyle name="40% - Accent3 23 3 3 5" xfId="30836" xr:uid="{00000000-0005-0000-0000-0000EF200000}"/>
    <cellStyle name="40% - Accent3 23 3 3 6" xfId="34262" xr:uid="{00000000-0005-0000-0000-0000F0200000}"/>
    <cellStyle name="40% - Accent3 23 3 4" xfId="3325" xr:uid="{00000000-0005-0000-0000-0000F1200000}"/>
    <cellStyle name="40% - Accent3 23 3 4 2" xfId="3326" xr:uid="{00000000-0005-0000-0000-0000F2200000}"/>
    <cellStyle name="40% - Accent3 23 3 4 2 2" xfId="30843" xr:uid="{00000000-0005-0000-0000-0000F3200000}"/>
    <cellStyle name="40% - Accent3 23 3 4 2 3" xfId="34269" xr:uid="{00000000-0005-0000-0000-0000F4200000}"/>
    <cellStyle name="40% - Accent3 23 3 4 3" xfId="3327" xr:uid="{00000000-0005-0000-0000-0000F5200000}"/>
    <cellStyle name="40% - Accent3 23 3 4 3 2" xfId="30844" xr:uid="{00000000-0005-0000-0000-0000F6200000}"/>
    <cellStyle name="40% - Accent3 23 3 4 3 3" xfId="34270" xr:uid="{00000000-0005-0000-0000-0000F7200000}"/>
    <cellStyle name="40% - Accent3 23 3 4 4" xfId="30842" xr:uid="{00000000-0005-0000-0000-0000F8200000}"/>
    <cellStyle name="40% - Accent3 23 3 4 5" xfId="34268" xr:uid="{00000000-0005-0000-0000-0000F9200000}"/>
    <cellStyle name="40% - Accent3 23 4" xfId="3328" xr:uid="{00000000-0005-0000-0000-0000FA200000}"/>
    <cellStyle name="40% - Accent3 23 4 2" xfId="3329" xr:uid="{00000000-0005-0000-0000-0000FB200000}"/>
    <cellStyle name="40% - Accent3 23 4 2 2" xfId="3330" xr:uid="{00000000-0005-0000-0000-0000FC200000}"/>
    <cellStyle name="40% - Accent3 23 4 2 2 2" xfId="3331" xr:uid="{00000000-0005-0000-0000-0000FD200000}"/>
    <cellStyle name="40% - Accent3 23 4 2 2 2 2" xfId="30847" xr:uid="{00000000-0005-0000-0000-0000FE200000}"/>
    <cellStyle name="40% - Accent3 23 4 2 2 2 3" xfId="34273" xr:uid="{00000000-0005-0000-0000-0000FF200000}"/>
    <cellStyle name="40% - Accent3 23 4 2 2 3" xfId="3332" xr:uid="{00000000-0005-0000-0000-000000210000}"/>
    <cellStyle name="40% - Accent3 23 4 2 2 3 2" xfId="30848" xr:uid="{00000000-0005-0000-0000-000001210000}"/>
    <cellStyle name="40% - Accent3 23 4 2 2 3 3" xfId="34274" xr:uid="{00000000-0005-0000-0000-000002210000}"/>
    <cellStyle name="40% - Accent3 23 4 2 2 4" xfId="30846" xr:uid="{00000000-0005-0000-0000-000003210000}"/>
    <cellStyle name="40% - Accent3 23 4 2 2 5" xfId="34272" xr:uid="{00000000-0005-0000-0000-000004210000}"/>
    <cellStyle name="40% - Accent3 23 4 2 3" xfId="3333" xr:uid="{00000000-0005-0000-0000-000005210000}"/>
    <cellStyle name="40% - Accent3 23 4 2 3 2" xfId="30849" xr:uid="{00000000-0005-0000-0000-000006210000}"/>
    <cellStyle name="40% - Accent3 23 4 2 3 3" xfId="34275" xr:uid="{00000000-0005-0000-0000-000007210000}"/>
    <cellStyle name="40% - Accent3 23 4 2 4" xfId="3334" xr:uid="{00000000-0005-0000-0000-000008210000}"/>
    <cellStyle name="40% - Accent3 23 4 2 4 2" xfId="30850" xr:uid="{00000000-0005-0000-0000-000009210000}"/>
    <cellStyle name="40% - Accent3 23 4 2 4 3" xfId="34276" xr:uid="{00000000-0005-0000-0000-00000A210000}"/>
    <cellStyle name="40% - Accent3 23 4 2 5" xfId="30845" xr:uid="{00000000-0005-0000-0000-00000B210000}"/>
    <cellStyle name="40% - Accent3 23 4 2 6" xfId="34271" xr:uid="{00000000-0005-0000-0000-00000C210000}"/>
    <cellStyle name="40% - Accent3 23 4 3" xfId="3335" xr:uid="{00000000-0005-0000-0000-00000D210000}"/>
    <cellStyle name="40% - Accent3 23 4 3 2" xfId="3336" xr:uid="{00000000-0005-0000-0000-00000E210000}"/>
    <cellStyle name="40% - Accent3 23 4 3 2 2" xfId="3337" xr:uid="{00000000-0005-0000-0000-00000F210000}"/>
    <cellStyle name="40% - Accent3 23 4 3 2 2 2" xfId="30853" xr:uid="{00000000-0005-0000-0000-000010210000}"/>
    <cellStyle name="40% - Accent3 23 4 3 2 2 3" xfId="34279" xr:uid="{00000000-0005-0000-0000-000011210000}"/>
    <cellStyle name="40% - Accent3 23 4 3 2 3" xfId="3338" xr:uid="{00000000-0005-0000-0000-000012210000}"/>
    <cellStyle name="40% - Accent3 23 4 3 2 3 2" xfId="30854" xr:uid="{00000000-0005-0000-0000-000013210000}"/>
    <cellStyle name="40% - Accent3 23 4 3 2 3 3" xfId="34280" xr:uid="{00000000-0005-0000-0000-000014210000}"/>
    <cellStyle name="40% - Accent3 23 4 3 2 4" xfId="30852" xr:uid="{00000000-0005-0000-0000-000015210000}"/>
    <cellStyle name="40% - Accent3 23 4 3 2 5" xfId="34278" xr:uid="{00000000-0005-0000-0000-000016210000}"/>
    <cellStyle name="40% - Accent3 23 4 3 3" xfId="3339" xr:uid="{00000000-0005-0000-0000-000017210000}"/>
    <cellStyle name="40% - Accent3 23 4 3 3 2" xfId="30855" xr:uid="{00000000-0005-0000-0000-000018210000}"/>
    <cellStyle name="40% - Accent3 23 4 3 3 3" xfId="34281" xr:uid="{00000000-0005-0000-0000-000019210000}"/>
    <cellStyle name="40% - Accent3 23 4 3 4" xfId="3340" xr:uid="{00000000-0005-0000-0000-00001A210000}"/>
    <cellStyle name="40% - Accent3 23 4 3 4 2" xfId="30856" xr:uid="{00000000-0005-0000-0000-00001B210000}"/>
    <cellStyle name="40% - Accent3 23 4 3 4 3" xfId="34282" xr:uid="{00000000-0005-0000-0000-00001C210000}"/>
    <cellStyle name="40% - Accent3 23 4 3 5" xfId="30851" xr:uid="{00000000-0005-0000-0000-00001D210000}"/>
    <cellStyle name="40% - Accent3 23 4 3 6" xfId="34277" xr:uid="{00000000-0005-0000-0000-00001E210000}"/>
    <cellStyle name="40% - Accent3 23 4 4" xfId="3341" xr:uid="{00000000-0005-0000-0000-00001F210000}"/>
    <cellStyle name="40% - Accent3 23 4 4 2" xfId="3342" xr:uid="{00000000-0005-0000-0000-000020210000}"/>
    <cellStyle name="40% - Accent3 23 4 4 2 2" xfId="30858" xr:uid="{00000000-0005-0000-0000-000021210000}"/>
    <cellStyle name="40% - Accent3 23 4 4 2 3" xfId="34284" xr:uid="{00000000-0005-0000-0000-000022210000}"/>
    <cellStyle name="40% - Accent3 23 4 4 3" xfId="3343" xr:uid="{00000000-0005-0000-0000-000023210000}"/>
    <cellStyle name="40% - Accent3 23 4 4 3 2" xfId="30859" xr:uid="{00000000-0005-0000-0000-000024210000}"/>
    <cellStyle name="40% - Accent3 23 4 4 3 3" xfId="34285" xr:uid="{00000000-0005-0000-0000-000025210000}"/>
    <cellStyle name="40% - Accent3 23 4 4 4" xfId="30857" xr:uid="{00000000-0005-0000-0000-000026210000}"/>
    <cellStyle name="40% - Accent3 23 4 4 5" xfId="34283" xr:uid="{00000000-0005-0000-0000-000027210000}"/>
    <cellStyle name="40% - Accent3 23 5" xfId="3344" xr:uid="{00000000-0005-0000-0000-000028210000}"/>
    <cellStyle name="40% - Accent3 23 5 2" xfId="3345" xr:uid="{00000000-0005-0000-0000-000029210000}"/>
    <cellStyle name="40% - Accent3 23 5 2 2" xfId="3346" xr:uid="{00000000-0005-0000-0000-00002A210000}"/>
    <cellStyle name="40% - Accent3 23 5 2 2 2" xfId="3347" xr:uid="{00000000-0005-0000-0000-00002B210000}"/>
    <cellStyle name="40% - Accent3 23 5 2 2 2 2" xfId="30863" xr:uid="{00000000-0005-0000-0000-00002C210000}"/>
    <cellStyle name="40% - Accent3 23 5 2 2 2 3" xfId="34289" xr:uid="{00000000-0005-0000-0000-00002D210000}"/>
    <cellStyle name="40% - Accent3 23 5 2 2 3" xfId="3348" xr:uid="{00000000-0005-0000-0000-00002E210000}"/>
    <cellStyle name="40% - Accent3 23 5 2 2 3 2" xfId="30864" xr:uid="{00000000-0005-0000-0000-00002F210000}"/>
    <cellStyle name="40% - Accent3 23 5 2 2 3 3" xfId="34290" xr:uid="{00000000-0005-0000-0000-000030210000}"/>
    <cellStyle name="40% - Accent3 23 5 2 2 4" xfId="30862" xr:uid="{00000000-0005-0000-0000-000031210000}"/>
    <cellStyle name="40% - Accent3 23 5 2 2 5" xfId="34288" xr:uid="{00000000-0005-0000-0000-000032210000}"/>
    <cellStyle name="40% - Accent3 23 5 2 3" xfId="3349" xr:uid="{00000000-0005-0000-0000-000033210000}"/>
    <cellStyle name="40% - Accent3 23 5 2 3 2" xfId="30865" xr:uid="{00000000-0005-0000-0000-000034210000}"/>
    <cellStyle name="40% - Accent3 23 5 2 3 3" xfId="34291" xr:uid="{00000000-0005-0000-0000-000035210000}"/>
    <cellStyle name="40% - Accent3 23 5 2 4" xfId="3350" xr:uid="{00000000-0005-0000-0000-000036210000}"/>
    <cellStyle name="40% - Accent3 23 5 2 4 2" xfId="30866" xr:uid="{00000000-0005-0000-0000-000037210000}"/>
    <cellStyle name="40% - Accent3 23 5 2 4 3" xfId="34292" xr:uid="{00000000-0005-0000-0000-000038210000}"/>
    <cellStyle name="40% - Accent3 23 5 2 5" xfId="3351" xr:uid="{00000000-0005-0000-0000-000039210000}"/>
    <cellStyle name="40% - Accent3 23 5 2 5 2" xfId="30867" xr:uid="{00000000-0005-0000-0000-00003A210000}"/>
    <cellStyle name="40% - Accent3 23 5 2 5 3" xfId="34293" xr:uid="{00000000-0005-0000-0000-00003B210000}"/>
    <cellStyle name="40% - Accent3 23 5 2 6" xfId="3352" xr:uid="{00000000-0005-0000-0000-00003C210000}"/>
    <cellStyle name="40% - Accent3 23 5 2 6 2" xfId="30868" xr:uid="{00000000-0005-0000-0000-00003D210000}"/>
    <cellStyle name="40% - Accent3 23 5 2 6 3" xfId="34294" xr:uid="{00000000-0005-0000-0000-00003E210000}"/>
    <cellStyle name="40% - Accent3 23 5 2 7" xfId="30861" xr:uid="{00000000-0005-0000-0000-00003F210000}"/>
    <cellStyle name="40% - Accent3 23 5 2 8" xfId="34287" xr:uid="{00000000-0005-0000-0000-000040210000}"/>
    <cellStyle name="40% - Accent3 23 5 3" xfId="3353" xr:uid="{00000000-0005-0000-0000-000041210000}"/>
    <cellStyle name="40% - Accent3 23 5 3 2" xfId="3354" xr:uid="{00000000-0005-0000-0000-000042210000}"/>
    <cellStyle name="40% - Accent3 23 5 3 2 2" xfId="30870" xr:uid="{00000000-0005-0000-0000-000043210000}"/>
    <cellStyle name="40% - Accent3 23 5 3 2 3" xfId="34296" xr:uid="{00000000-0005-0000-0000-000044210000}"/>
    <cellStyle name="40% - Accent3 23 5 3 3" xfId="3355" xr:uid="{00000000-0005-0000-0000-000045210000}"/>
    <cellStyle name="40% - Accent3 23 5 3 3 2" xfId="30871" xr:uid="{00000000-0005-0000-0000-000046210000}"/>
    <cellStyle name="40% - Accent3 23 5 3 3 3" xfId="34297" xr:uid="{00000000-0005-0000-0000-000047210000}"/>
    <cellStyle name="40% - Accent3 23 5 3 4" xfId="30869" xr:uid="{00000000-0005-0000-0000-000048210000}"/>
    <cellStyle name="40% - Accent3 23 5 3 5" xfId="34295" xr:uid="{00000000-0005-0000-0000-000049210000}"/>
    <cellStyle name="40% - Accent3 23 5 4" xfId="3356" xr:uid="{00000000-0005-0000-0000-00004A210000}"/>
    <cellStyle name="40% - Accent3 23 5 4 2" xfId="30872" xr:uid="{00000000-0005-0000-0000-00004B210000}"/>
    <cellStyle name="40% - Accent3 23 5 4 3" xfId="34298" xr:uid="{00000000-0005-0000-0000-00004C210000}"/>
    <cellStyle name="40% - Accent3 23 5 5" xfId="3357" xr:uid="{00000000-0005-0000-0000-00004D210000}"/>
    <cellStyle name="40% - Accent3 23 5 5 2" xfId="30873" xr:uid="{00000000-0005-0000-0000-00004E210000}"/>
    <cellStyle name="40% - Accent3 23 5 5 3" xfId="34299" xr:uid="{00000000-0005-0000-0000-00004F210000}"/>
    <cellStyle name="40% - Accent3 23 5 6" xfId="3358" xr:uid="{00000000-0005-0000-0000-000050210000}"/>
    <cellStyle name="40% - Accent3 23 5 6 2" xfId="30874" xr:uid="{00000000-0005-0000-0000-000051210000}"/>
    <cellStyle name="40% - Accent3 23 5 6 3" xfId="34300" xr:uid="{00000000-0005-0000-0000-000052210000}"/>
    <cellStyle name="40% - Accent3 23 5 7" xfId="3359" xr:uid="{00000000-0005-0000-0000-000053210000}"/>
    <cellStyle name="40% - Accent3 23 5 7 2" xfId="30875" xr:uid="{00000000-0005-0000-0000-000054210000}"/>
    <cellStyle name="40% - Accent3 23 5 7 3" xfId="34301" xr:uid="{00000000-0005-0000-0000-000055210000}"/>
    <cellStyle name="40% - Accent3 23 5 8" xfId="30860" xr:uid="{00000000-0005-0000-0000-000056210000}"/>
    <cellStyle name="40% - Accent3 23 5 9" xfId="34286" xr:uid="{00000000-0005-0000-0000-000057210000}"/>
    <cellStyle name="40% - Accent3 23 6" xfId="3360" xr:uid="{00000000-0005-0000-0000-000058210000}"/>
    <cellStyle name="40% - Accent3 23 6 2" xfId="3361" xr:uid="{00000000-0005-0000-0000-000059210000}"/>
    <cellStyle name="40% - Accent3 23 6 2 2" xfId="3362" xr:uid="{00000000-0005-0000-0000-00005A210000}"/>
    <cellStyle name="40% - Accent3 23 6 2 2 2" xfId="30878" xr:uid="{00000000-0005-0000-0000-00005B210000}"/>
    <cellStyle name="40% - Accent3 23 6 2 2 3" xfId="34304" xr:uid="{00000000-0005-0000-0000-00005C210000}"/>
    <cellStyle name="40% - Accent3 23 6 2 3" xfId="3363" xr:uid="{00000000-0005-0000-0000-00005D210000}"/>
    <cellStyle name="40% - Accent3 23 6 2 3 2" xfId="30879" xr:uid="{00000000-0005-0000-0000-00005E210000}"/>
    <cellStyle name="40% - Accent3 23 6 2 3 3" xfId="34305" xr:uid="{00000000-0005-0000-0000-00005F210000}"/>
    <cellStyle name="40% - Accent3 23 6 2 4" xfId="30877" xr:uid="{00000000-0005-0000-0000-000060210000}"/>
    <cellStyle name="40% - Accent3 23 6 2 5" xfId="34303" xr:uid="{00000000-0005-0000-0000-000061210000}"/>
    <cellStyle name="40% - Accent3 23 6 3" xfId="3364" xr:uid="{00000000-0005-0000-0000-000062210000}"/>
    <cellStyle name="40% - Accent3 23 6 3 2" xfId="30880" xr:uid="{00000000-0005-0000-0000-000063210000}"/>
    <cellStyle name="40% - Accent3 23 6 3 3" xfId="34306" xr:uid="{00000000-0005-0000-0000-000064210000}"/>
    <cellStyle name="40% - Accent3 23 6 4" xfId="3365" xr:uid="{00000000-0005-0000-0000-000065210000}"/>
    <cellStyle name="40% - Accent3 23 6 4 2" xfId="30881" xr:uid="{00000000-0005-0000-0000-000066210000}"/>
    <cellStyle name="40% - Accent3 23 6 4 3" xfId="34307" xr:uid="{00000000-0005-0000-0000-000067210000}"/>
    <cellStyle name="40% - Accent3 23 6 5" xfId="3366" xr:uid="{00000000-0005-0000-0000-000068210000}"/>
    <cellStyle name="40% - Accent3 23 6 5 2" xfId="30882" xr:uid="{00000000-0005-0000-0000-000069210000}"/>
    <cellStyle name="40% - Accent3 23 6 5 3" xfId="34308" xr:uid="{00000000-0005-0000-0000-00006A210000}"/>
    <cellStyle name="40% - Accent3 23 6 6" xfId="3367" xr:uid="{00000000-0005-0000-0000-00006B210000}"/>
    <cellStyle name="40% - Accent3 23 6 6 2" xfId="30883" xr:uid="{00000000-0005-0000-0000-00006C210000}"/>
    <cellStyle name="40% - Accent3 23 6 6 3" xfId="34309" xr:uid="{00000000-0005-0000-0000-00006D210000}"/>
    <cellStyle name="40% - Accent3 23 6 7" xfId="30876" xr:uid="{00000000-0005-0000-0000-00006E210000}"/>
    <cellStyle name="40% - Accent3 23 6 8" xfId="34302" xr:uid="{00000000-0005-0000-0000-00006F210000}"/>
    <cellStyle name="40% - Accent3 23 7" xfId="3368" xr:uid="{00000000-0005-0000-0000-000070210000}"/>
    <cellStyle name="40% - Accent3 23 7 2" xfId="3369" xr:uid="{00000000-0005-0000-0000-000071210000}"/>
    <cellStyle name="40% - Accent3 23 7 2 2" xfId="3370" xr:uid="{00000000-0005-0000-0000-000072210000}"/>
    <cellStyle name="40% - Accent3 23 7 2 2 2" xfId="30886" xr:uid="{00000000-0005-0000-0000-000073210000}"/>
    <cellStyle name="40% - Accent3 23 7 2 2 3" xfId="34312" xr:uid="{00000000-0005-0000-0000-000074210000}"/>
    <cellStyle name="40% - Accent3 23 7 2 3" xfId="3371" xr:uid="{00000000-0005-0000-0000-000075210000}"/>
    <cellStyle name="40% - Accent3 23 7 2 3 2" xfId="30887" xr:uid="{00000000-0005-0000-0000-000076210000}"/>
    <cellStyle name="40% - Accent3 23 7 2 3 3" xfId="34313" xr:uid="{00000000-0005-0000-0000-000077210000}"/>
    <cellStyle name="40% - Accent3 23 7 2 4" xfId="30885" xr:uid="{00000000-0005-0000-0000-000078210000}"/>
    <cellStyle name="40% - Accent3 23 7 2 5" xfId="34311" xr:uid="{00000000-0005-0000-0000-000079210000}"/>
    <cellStyle name="40% - Accent3 23 7 3" xfId="3372" xr:uid="{00000000-0005-0000-0000-00007A210000}"/>
    <cellStyle name="40% - Accent3 23 7 3 2" xfId="30888" xr:uid="{00000000-0005-0000-0000-00007B210000}"/>
    <cellStyle name="40% - Accent3 23 7 3 3" xfId="34314" xr:uid="{00000000-0005-0000-0000-00007C210000}"/>
    <cellStyle name="40% - Accent3 23 7 4" xfId="3373" xr:uid="{00000000-0005-0000-0000-00007D210000}"/>
    <cellStyle name="40% - Accent3 23 7 4 2" xfId="30889" xr:uid="{00000000-0005-0000-0000-00007E210000}"/>
    <cellStyle name="40% - Accent3 23 7 4 3" xfId="34315" xr:uid="{00000000-0005-0000-0000-00007F210000}"/>
    <cellStyle name="40% - Accent3 23 7 5" xfId="3374" xr:uid="{00000000-0005-0000-0000-000080210000}"/>
    <cellStyle name="40% - Accent3 23 7 5 2" xfId="30890" xr:uid="{00000000-0005-0000-0000-000081210000}"/>
    <cellStyle name="40% - Accent3 23 7 5 3" xfId="34316" xr:uid="{00000000-0005-0000-0000-000082210000}"/>
    <cellStyle name="40% - Accent3 23 7 6" xfId="30884" xr:uid="{00000000-0005-0000-0000-000083210000}"/>
    <cellStyle name="40% - Accent3 23 7 7" xfId="34310" xr:uid="{00000000-0005-0000-0000-000084210000}"/>
    <cellStyle name="40% - Accent3 23 8" xfId="3375" xr:uid="{00000000-0005-0000-0000-000085210000}"/>
    <cellStyle name="40% - Accent3 23 8 2" xfId="3376" xr:uid="{00000000-0005-0000-0000-000086210000}"/>
    <cellStyle name="40% - Accent3 23 8 2 2" xfId="30892" xr:uid="{00000000-0005-0000-0000-000087210000}"/>
    <cellStyle name="40% - Accent3 23 8 2 3" xfId="34318" xr:uid="{00000000-0005-0000-0000-000088210000}"/>
    <cellStyle name="40% - Accent3 23 8 3" xfId="3377" xr:uid="{00000000-0005-0000-0000-000089210000}"/>
    <cellStyle name="40% - Accent3 23 8 3 2" xfId="30893" xr:uid="{00000000-0005-0000-0000-00008A210000}"/>
    <cellStyle name="40% - Accent3 23 8 3 3" xfId="34319" xr:uid="{00000000-0005-0000-0000-00008B210000}"/>
    <cellStyle name="40% - Accent3 23 8 4" xfId="30891" xr:uid="{00000000-0005-0000-0000-00008C210000}"/>
    <cellStyle name="40% - Accent3 23 8 5" xfId="34317" xr:uid="{00000000-0005-0000-0000-00008D210000}"/>
    <cellStyle name="40% - Accent3 23 9" xfId="3378" xr:uid="{00000000-0005-0000-0000-00008E210000}"/>
    <cellStyle name="40% - Accent3 23 9 2" xfId="30894" xr:uid="{00000000-0005-0000-0000-00008F210000}"/>
    <cellStyle name="40% - Accent3 23 9 3" xfId="34320" xr:uid="{00000000-0005-0000-0000-000090210000}"/>
    <cellStyle name="40% - Accent3 24" xfId="3379" xr:uid="{00000000-0005-0000-0000-000091210000}"/>
    <cellStyle name="40% - Accent3 24 10" xfId="3380" xr:uid="{00000000-0005-0000-0000-000092210000}"/>
    <cellStyle name="40% - Accent3 24 10 2" xfId="30896" xr:uid="{00000000-0005-0000-0000-000093210000}"/>
    <cellStyle name="40% - Accent3 24 10 3" xfId="34322" xr:uid="{00000000-0005-0000-0000-000094210000}"/>
    <cellStyle name="40% - Accent3 24 11" xfId="3381" xr:uid="{00000000-0005-0000-0000-000095210000}"/>
    <cellStyle name="40% - Accent3 24 11 2" xfId="30897" xr:uid="{00000000-0005-0000-0000-000096210000}"/>
    <cellStyle name="40% - Accent3 24 11 3" xfId="34323" xr:uid="{00000000-0005-0000-0000-000097210000}"/>
    <cellStyle name="40% - Accent3 24 12" xfId="3382" xr:uid="{00000000-0005-0000-0000-000098210000}"/>
    <cellStyle name="40% - Accent3 24 12 2" xfId="30898" xr:uid="{00000000-0005-0000-0000-000099210000}"/>
    <cellStyle name="40% - Accent3 24 12 3" xfId="34324" xr:uid="{00000000-0005-0000-0000-00009A210000}"/>
    <cellStyle name="40% - Accent3 24 13" xfId="30895" xr:uid="{00000000-0005-0000-0000-00009B210000}"/>
    <cellStyle name="40% - Accent3 24 14" xfId="34321" xr:uid="{00000000-0005-0000-0000-00009C210000}"/>
    <cellStyle name="40% - Accent3 24 2" xfId="3383" xr:uid="{00000000-0005-0000-0000-00009D210000}"/>
    <cellStyle name="40% - Accent3 24 2 2" xfId="3384" xr:uid="{00000000-0005-0000-0000-00009E210000}"/>
    <cellStyle name="40% - Accent3 24 2 2 2" xfId="3385" xr:uid="{00000000-0005-0000-0000-00009F210000}"/>
    <cellStyle name="40% - Accent3 24 2 2 2 2" xfId="30900" xr:uid="{00000000-0005-0000-0000-0000A0210000}"/>
    <cellStyle name="40% - Accent3 24 2 2 2 3" xfId="34326" xr:uid="{00000000-0005-0000-0000-0000A1210000}"/>
    <cellStyle name="40% - Accent3 24 2 2 3" xfId="3386" xr:uid="{00000000-0005-0000-0000-0000A2210000}"/>
    <cellStyle name="40% - Accent3 24 2 2 3 2" xfId="30901" xr:uid="{00000000-0005-0000-0000-0000A3210000}"/>
    <cellStyle name="40% - Accent3 24 2 2 3 3" xfId="34327" xr:uid="{00000000-0005-0000-0000-0000A4210000}"/>
    <cellStyle name="40% - Accent3 24 2 2 4" xfId="30899" xr:uid="{00000000-0005-0000-0000-0000A5210000}"/>
    <cellStyle name="40% - Accent3 24 2 2 5" xfId="34325" xr:uid="{00000000-0005-0000-0000-0000A6210000}"/>
    <cellStyle name="40% - Accent3 24 3" xfId="3387" xr:uid="{00000000-0005-0000-0000-0000A7210000}"/>
    <cellStyle name="40% - Accent3 24 3 2" xfId="3388" xr:uid="{00000000-0005-0000-0000-0000A8210000}"/>
    <cellStyle name="40% - Accent3 24 3 2 2" xfId="3389" xr:uid="{00000000-0005-0000-0000-0000A9210000}"/>
    <cellStyle name="40% - Accent3 24 3 2 2 2" xfId="30903" xr:uid="{00000000-0005-0000-0000-0000AA210000}"/>
    <cellStyle name="40% - Accent3 24 3 2 2 3" xfId="34329" xr:uid="{00000000-0005-0000-0000-0000AB210000}"/>
    <cellStyle name="40% - Accent3 24 3 2 3" xfId="3390" xr:uid="{00000000-0005-0000-0000-0000AC210000}"/>
    <cellStyle name="40% - Accent3 24 3 2 3 2" xfId="30904" xr:uid="{00000000-0005-0000-0000-0000AD210000}"/>
    <cellStyle name="40% - Accent3 24 3 2 3 3" xfId="34330" xr:uid="{00000000-0005-0000-0000-0000AE210000}"/>
    <cellStyle name="40% - Accent3 24 3 2 4" xfId="30902" xr:uid="{00000000-0005-0000-0000-0000AF210000}"/>
    <cellStyle name="40% - Accent3 24 3 2 5" xfId="34328" xr:uid="{00000000-0005-0000-0000-0000B0210000}"/>
    <cellStyle name="40% - Accent3 24 4" xfId="3391" xr:uid="{00000000-0005-0000-0000-0000B1210000}"/>
    <cellStyle name="40% - Accent3 24 5" xfId="3392" xr:uid="{00000000-0005-0000-0000-0000B2210000}"/>
    <cellStyle name="40% - Accent3 24 6" xfId="3393" xr:uid="{00000000-0005-0000-0000-0000B3210000}"/>
    <cellStyle name="40% - Accent3 24 7" xfId="3394" xr:uid="{00000000-0005-0000-0000-0000B4210000}"/>
    <cellStyle name="40% - Accent3 24 7 2" xfId="3395" xr:uid="{00000000-0005-0000-0000-0000B5210000}"/>
    <cellStyle name="40% - Accent3 24 7 2 2" xfId="3396" xr:uid="{00000000-0005-0000-0000-0000B6210000}"/>
    <cellStyle name="40% - Accent3 24 7 2 2 2" xfId="30907" xr:uid="{00000000-0005-0000-0000-0000B7210000}"/>
    <cellStyle name="40% - Accent3 24 7 2 2 3" xfId="34333" xr:uid="{00000000-0005-0000-0000-0000B8210000}"/>
    <cellStyle name="40% - Accent3 24 7 2 3" xfId="3397" xr:uid="{00000000-0005-0000-0000-0000B9210000}"/>
    <cellStyle name="40% - Accent3 24 7 2 3 2" xfId="30908" xr:uid="{00000000-0005-0000-0000-0000BA210000}"/>
    <cellStyle name="40% - Accent3 24 7 2 3 3" xfId="34334" xr:uid="{00000000-0005-0000-0000-0000BB210000}"/>
    <cellStyle name="40% - Accent3 24 7 2 4" xfId="30906" xr:uid="{00000000-0005-0000-0000-0000BC210000}"/>
    <cellStyle name="40% - Accent3 24 7 2 5" xfId="34332" xr:uid="{00000000-0005-0000-0000-0000BD210000}"/>
    <cellStyle name="40% - Accent3 24 7 3" xfId="3398" xr:uid="{00000000-0005-0000-0000-0000BE210000}"/>
    <cellStyle name="40% - Accent3 24 7 3 2" xfId="30909" xr:uid="{00000000-0005-0000-0000-0000BF210000}"/>
    <cellStyle name="40% - Accent3 24 7 3 3" xfId="34335" xr:uid="{00000000-0005-0000-0000-0000C0210000}"/>
    <cellStyle name="40% - Accent3 24 7 4" xfId="3399" xr:uid="{00000000-0005-0000-0000-0000C1210000}"/>
    <cellStyle name="40% - Accent3 24 7 4 2" xfId="30910" xr:uid="{00000000-0005-0000-0000-0000C2210000}"/>
    <cellStyle name="40% - Accent3 24 7 4 3" xfId="34336" xr:uid="{00000000-0005-0000-0000-0000C3210000}"/>
    <cellStyle name="40% - Accent3 24 7 5" xfId="3400" xr:uid="{00000000-0005-0000-0000-0000C4210000}"/>
    <cellStyle name="40% - Accent3 24 7 5 2" xfId="30911" xr:uid="{00000000-0005-0000-0000-0000C5210000}"/>
    <cellStyle name="40% - Accent3 24 7 5 3" xfId="34337" xr:uid="{00000000-0005-0000-0000-0000C6210000}"/>
    <cellStyle name="40% - Accent3 24 7 6" xfId="30905" xr:uid="{00000000-0005-0000-0000-0000C7210000}"/>
    <cellStyle name="40% - Accent3 24 7 7" xfId="34331" xr:uid="{00000000-0005-0000-0000-0000C8210000}"/>
    <cellStyle name="40% - Accent3 24 8" xfId="3401" xr:uid="{00000000-0005-0000-0000-0000C9210000}"/>
    <cellStyle name="40% - Accent3 24 8 2" xfId="3402" xr:uid="{00000000-0005-0000-0000-0000CA210000}"/>
    <cellStyle name="40% - Accent3 24 8 2 2" xfId="30913" xr:uid="{00000000-0005-0000-0000-0000CB210000}"/>
    <cellStyle name="40% - Accent3 24 8 2 3" xfId="34339" xr:uid="{00000000-0005-0000-0000-0000CC210000}"/>
    <cellStyle name="40% - Accent3 24 8 3" xfId="3403" xr:uid="{00000000-0005-0000-0000-0000CD210000}"/>
    <cellStyle name="40% - Accent3 24 8 3 2" xfId="30914" xr:uid="{00000000-0005-0000-0000-0000CE210000}"/>
    <cellStyle name="40% - Accent3 24 8 3 3" xfId="34340" xr:uid="{00000000-0005-0000-0000-0000CF210000}"/>
    <cellStyle name="40% - Accent3 24 8 4" xfId="3404" xr:uid="{00000000-0005-0000-0000-0000D0210000}"/>
    <cellStyle name="40% - Accent3 24 8 4 2" xfId="30915" xr:uid="{00000000-0005-0000-0000-0000D1210000}"/>
    <cellStyle name="40% - Accent3 24 8 4 3" xfId="34341" xr:uid="{00000000-0005-0000-0000-0000D2210000}"/>
    <cellStyle name="40% - Accent3 24 8 5" xfId="3405" xr:uid="{00000000-0005-0000-0000-0000D3210000}"/>
    <cellStyle name="40% - Accent3 24 8 5 2" xfId="30916" xr:uid="{00000000-0005-0000-0000-0000D4210000}"/>
    <cellStyle name="40% - Accent3 24 8 5 3" xfId="34342" xr:uid="{00000000-0005-0000-0000-0000D5210000}"/>
    <cellStyle name="40% - Accent3 24 8 6" xfId="30912" xr:uid="{00000000-0005-0000-0000-0000D6210000}"/>
    <cellStyle name="40% - Accent3 24 8 7" xfId="34338" xr:uid="{00000000-0005-0000-0000-0000D7210000}"/>
    <cellStyle name="40% - Accent3 24 9" xfId="3406" xr:uid="{00000000-0005-0000-0000-0000D8210000}"/>
    <cellStyle name="40% - Accent3 24 9 2" xfId="30917" xr:uid="{00000000-0005-0000-0000-0000D9210000}"/>
    <cellStyle name="40% - Accent3 24 9 3" xfId="34343" xr:uid="{00000000-0005-0000-0000-0000DA210000}"/>
    <cellStyle name="40% - Accent3 25" xfId="3407" xr:uid="{00000000-0005-0000-0000-0000DB210000}"/>
    <cellStyle name="40% - Accent3 25 10" xfId="34344" xr:uid="{00000000-0005-0000-0000-0000DC210000}"/>
    <cellStyle name="40% - Accent3 25 2" xfId="3408" xr:uid="{00000000-0005-0000-0000-0000DD210000}"/>
    <cellStyle name="40% - Accent3 25 2 2" xfId="3409" xr:uid="{00000000-0005-0000-0000-0000DE210000}"/>
    <cellStyle name="40% - Accent3 25 2 2 2" xfId="3410" xr:uid="{00000000-0005-0000-0000-0000DF210000}"/>
    <cellStyle name="40% - Accent3 25 2 2 2 2" xfId="30920" xr:uid="{00000000-0005-0000-0000-0000E0210000}"/>
    <cellStyle name="40% - Accent3 25 2 2 2 3" xfId="34346" xr:uid="{00000000-0005-0000-0000-0000E1210000}"/>
    <cellStyle name="40% - Accent3 25 2 2 3" xfId="3411" xr:uid="{00000000-0005-0000-0000-0000E2210000}"/>
    <cellStyle name="40% - Accent3 25 2 2 3 2" xfId="30921" xr:uid="{00000000-0005-0000-0000-0000E3210000}"/>
    <cellStyle name="40% - Accent3 25 2 2 3 3" xfId="34347" xr:uid="{00000000-0005-0000-0000-0000E4210000}"/>
    <cellStyle name="40% - Accent3 25 2 2 4" xfId="30919" xr:uid="{00000000-0005-0000-0000-0000E5210000}"/>
    <cellStyle name="40% - Accent3 25 2 2 5" xfId="34345" xr:uid="{00000000-0005-0000-0000-0000E6210000}"/>
    <cellStyle name="40% - Accent3 25 3" xfId="3412" xr:uid="{00000000-0005-0000-0000-0000E7210000}"/>
    <cellStyle name="40% - Accent3 25 3 2" xfId="3413" xr:uid="{00000000-0005-0000-0000-0000E8210000}"/>
    <cellStyle name="40% - Accent3 25 3 2 2" xfId="3414" xr:uid="{00000000-0005-0000-0000-0000E9210000}"/>
    <cellStyle name="40% - Accent3 25 3 2 2 2" xfId="30924" xr:uid="{00000000-0005-0000-0000-0000EA210000}"/>
    <cellStyle name="40% - Accent3 25 3 2 2 3" xfId="34350" xr:uid="{00000000-0005-0000-0000-0000EB210000}"/>
    <cellStyle name="40% - Accent3 25 3 2 3" xfId="3415" xr:uid="{00000000-0005-0000-0000-0000EC210000}"/>
    <cellStyle name="40% - Accent3 25 3 2 3 2" xfId="30925" xr:uid="{00000000-0005-0000-0000-0000ED210000}"/>
    <cellStyle name="40% - Accent3 25 3 2 3 3" xfId="34351" xr:uid="{00000000-0005-0000-0000-0000EE210000}"/>
    <cellStyle name="40% - Accent3 25 3 2 4" xfId="3416" xr:uid="{00000000-0005-0000-0000-0000EF210000}"/>
    <cellStyle name="40% - Accent3 25 3 2 4 2" xfId="30926" xr:uid="{00000000-0005-0000-0000-0000F0210000}"/>
    <cellStyle name="40% - Accent3 25 3 2 4 3" xfId="34352" xr:uid="{00000000-0005-0000-0000-0000F1210000}"/>
    <cellStyle name="40% - Accent3 25 3 2 5" xfId="3417" xr:uid="{00000000-0005-0000-0000-0000F2210000}"/>
    <cellStyle name="40% - Accent3 25 3 2 5 2" xfId="30927" xr:uid="{00000000-0005-0000-0000-0000F3210000}"/>
    <cellStyle name="40% - Accent3 25 3 2 5 3" xfId="34353" xr:uid="{00000000-0005-0000-0000-0000F4210000}"/>
    <cellStyle name="40% - Accent3 25 3 2 6" xfId="30923" xr:uid="{00000000-0005-0000-0000-0000F5210000}"/>
    <cellStyle name="40% - Accent3 25 3 2 7" xfId="34349" xr:uid="{00000000-0005-0000-0000-0000F6210000}"/>
    <cellStyle name="40% - Accent3 25 3 3" xfId="3418" xr:uid="{00000000-0005-0000-0000-0000F7210000}"/>
    <cellStyle name="40% - Accent3 25 3 3 2" xfId="30928" xr:uid="{00000000-0005-0000-0000-0000F8210000}"/>
    <cellStyle name="40% - Accent3 25 3 3 3" xfId="34354" xr:uid="{00000000-0005-0000-0000-0000F9210000}"/>
    <cellStyle name="40% - Accent3 25 3 4" xfId="3419" xr:uid="{00000000-0005-0000-0000-0000FA210000}"/>
    <cellStyle name="40% - Accent3 25 3 4 2" xfId="30929" xr:uid="{00000000-0005-0000-0000-0000FB210000}"/>
    <cellStyle name="40% - Accent3 25 3 4 3" xfId="34355" xr:uid="{00000000-0005-0000-0000-0000FC210000}"/>
    <cellStyle name="40% - Accent3 25 3 5" xfId="3420" xr:uid="{00000000-0005-0000-0000-0000FD210000}"/>
    <cellStyle name="40% - Accent3 25 3 5 2" xfId="30930" xr:uid="{00000000-0005-0000-0000-0000FE210000}"/>
    <cellStyle name="40% - Accent3 25 3 5 3" xfId="34356" xr:uid="{00000000-0005-0000-0000-0000FF210000}"/>
    <cellStyle name="40% - Accent3 25 3 6" xfId="3421" xr:uid="{00000000-0005-0000-0000-000000220000}"/>
    <cellStyle name="40% - Accent3 25 3 6 2" xfId="30931" xr:uid="{00000000-0005-0000-0000-000001220000}"/>
    <cellStyle name="40% - Accent3 25 3 6 3" xfId="34357" xr:uid="{00000000-0005-0000-0000-000002220000}"/>
    <cellStyle name="40% - Accent3 25 3 7" xfId="30922" xr:uid="{00000000-0005-0000-0000-000003220000}"/>
    <cellStyle name="40% - Accent3 25 3 8" xfId="34348" xr:uid="{00000000-0005-0000-0000-000004220000}"/>
    <cellStyle name="40% - Accent3 25 4" xfId="3422" xr:uid="{00000000-0005-0000-0000-000005220000}"/>
    <cellStyle name="40% - Accent3 25 4 2" xfId="3423" xr:uid="{00000000-0005-0000-0000-000006220000}"/>
    <cellStyle name="40% - Accent3 25 4 2 2" xfId="30933" xr:uid="{00000000-0005-0000-0000-000007220000}"/>
    <cellStyle name="40% - Accent3 25 4 2 3" xfId="34359" xr:uid="{00000000-0005-0000-0000-000008220000}"/>
    <cellStyle name="40% - Accent3 25 4 3" xfId="3424" xr:uid="{00000000-0005-0000-0000-000009220000}"/>
    <cellStyle name="40% - Accent3 25 4 3 2" xfId="30934" xr:uid="{00000000-0005-0000-0000-00000A220000}"/>
    <cellStyle name="40% - Accent3 25 4 3 3" xfId="34360" xr:uid="{00000000-0005-0000-0000-00000B220000}"/>
    <cellStyle name="40% - Accent3 25 4 4" xfId="3425" xr:uid="{00000000-0005-0000-0000-00000C220000}"/>
    <cellStyle name="40% - Accent3 25 4 4 2" xfId="30935" xr:uid="{00000000-0005-0000-0000-00000D220000}"/>
    <cellStyle name="40% - Accent3 25 4 4 3" xfId="34361" xr:uid="{00000000-0005-0000-0000-00000E220000}"/>
    <cellStyle name="40% - Accent3 25 4 5" xfId="3426" xr:uid="{00000000-0005-0000-0000-00000F220000}"/>
    <cellStyle name="40% - Accent3 25 4 5 2" xfId="30936" xr:uid="{00000000-0005-0000-0000-000010220000}"/>
    <cellStyle name="40% - Accent3 25 4 5 3" xfId="34362" xr:uid="{00000000-0005-0000-0000-000011220000}"/>
    <cellStyle name="40% - Accent3 25 4 6" xfId="30932" xr:uid="{00000000-0005-0000-0000-000012220000}"/>
    <cellStyle name="40% - Accent3 25 4 7" xfId="34358" xr:uid="{00000000-0005-0000-0000-000013220000}"/>
    <cellStyle name="40% - Accent3 25 5" xfId="3427" xr:uid="{00000000-0005-0000-0000-000014220000}"/>
    <cellStyle name="40% - Accent3 25 5 2" xfId="30937" xr:uid="{00000000-0005-0000-0000-000015220000}"/>
    <cellStyle name="40% - Accent3 25 5 3" xfId="34363" xr:uid="{00000000-0005-0000-0000-000016220000}"/>
    <cellStyle name="40% - Accent3 25 6" xfId="3428" xr:uid="{00000000-0005-0000-0000-000017220000}"/>
    <cellStyle name="40% - Accent3 25 6 2" xfId="30938" xr:uid="{00000000-0005-0000-0000-000018220000}"/>
    <cellStyle name="40% - Accent3 25 6 3" xfId="34364" xr:uid="{00000000-0005-0000-0000-000019220000}"/>
    <cellStyle name="40% - Accent3 25 7" xfId="3429" xr:uid="{00000000-0005-0000-0000-00001A220000}"/>
    <cellStyle name="40% - Accent3 25 7 2" xfId="30939" xr:uid="{00000000-0005-0000-0000-00001B220000}"/>
    <cellStyle name="40% - Accent3 25 7 3" xfId="34365" xr:uid="{00000000-0005-0000-0000-00001C220000}"/>
    <cellStyle name="40% - Accent3 25 8" xfId="3430" xr:uid="{00000000-0005-0000-0000-00001D220000}"/>
    <cellStyle name="40% - Accent3 25 8 2" xfId="30940" xr:uid="{00000000-0005-0000-0000-00001E220000}"/>
    <cellStyle name="40% - Accent3 25 8 3" xfId="34366" xr:uid="{00000000-0005-0000-0000-00001F220000}"/>
    <cellStyle name="40% - Accent3 25 9" xfId="30918" xr:uid="{00000000-0005-0000-0000-000020220000}"/>
    <cellStyle name="40% - Accent3 26" xfId="3431" xr:uid="{00000000-0005-0000-0000-000021220000}"/>
    <cellStyle name="40% - Accent3 26 10" xfId="34367" xr:uid="{00000000-0005-0000-0000-000022220000}"/>
    <cellStyle name="40% - Accent3 26 2" xfId="3432" xr:uid="{00000000-0005-0000-0000-000023220000}"/>
    <cellStyle name="40% - Accent3 26 2 2" xfId="3433" xr:uid="{00000000-0005-0000-0000-000024220000}"/>
    <cellStyle name="40% - Accent3 26 2 2 2" xfId="3434" xr:uid="{00000000-0005-0000-0000-000025220000}"/>
    <cellStyle name="40% - Accent3 26 2 2 2 2" xfId="30943" xr:uid="{00000000-0005-0000-0000-000026220000}"/>
    <cellStyle name="40% - Accent3 26 2 2 2 3" xfId="34369" xr:uid="{00000000-0005-0000-0000-000027220000}"/>
    <cellStyle name="40% - Accent3 26 2 2 3" xfId="3435" xr:uid="{00000000-0005-0000-0000-000028220000}"/>
    <cellStyle name="40% - Accent3 26 2 2 3 2" xfId="30944" xr:uid="{00000000-0005-0000-0000-000029220000}"/>
    <cellStyle name="40% - Accent3 26 2 2 3 3" xfId="34370" xr:uid="{00000000-0005-0000-0000-00002A220000}"/>
    <cellStyle name="40% - Accent3 26 2 2 4" xfId="30942" xr:uid="{00000000-0005-0000-0000-00002B220000}"/>
    <cellStyle name="40% - Accent3 26 2 2 5" xfId="34368" xr:uid="{00000000-0005-0000-0000-00002C220000}"/>
    <cellStyle name="40% - Accent3 26 3" xfId="3436" xr:uid="{00000000-0005-0000-0000-00002D220000}"/>
    <cellStyle name="40% - Accent3 26 3 2" xfId="3437" xr:uid="{00000000-0005-0000-0000-00002E220000}"/>
    <cellStyle name="40% - Accent3 26 3 2 2" xfId="3438" xr:uid="{00000000-0005-0000-0000-00002F220000}"/>
    <cellStyle name="40% - Accent3 26 3 2 2 2" xfId="30947" xr:uid="{00000000-0005-0000-0000-000030220000}"/>
    <cellStyle name="40% - Accent3 26 3 2 2 3" xfId="34373" xr:uid="{00000000-0005-0000-0000-000031220000}"/>
    <cellStyle name="40% - Accent3 26 3 2 3" xfId="3439" xr:uid="{00000000-0005-0000-0000-000032220000}"/>
    <cellStyle name="40% - Accent3 26 3 2 3 2" xfId="30948" xr:uid="{00000000-0005-0000-0000-000033220000}"/>
    <cellStyle name="40% - Accent3 26 3 2 3 3" xfId="34374" xr:uid="{00000000-0005-0000-0000-000034220000}"/>
    <cellStyle name="40% - Accent3 26 3 2 4" xfId="3440" xr:uid="{00000000-0005-0000-0000-000035220000}"/>
    <cellStyle name="40% - Accent3 26 3 2 4 2" xfId="30949" xr:uid="{00000000-0005-0000-0000-000036220000}"/>
    <cellStyle name="40% - Accent3 26 3 2 4 3" xfId="34375" xr:uid="{00000000-0005-0000-0000-000037220000}"/>
    <cellStyle name="40% - Accent3 26 3 2 5" xfId="3441" xr:uid="{00000000-0005-0000-0000-000038220000}"/>
    <cellStyle name="40% - Accent3 26 3 2 5 2" xfId="30950" xr:uid="{00000000-0005-0000-0000-000039220000}"/>
    <cellStyle name="40% - Accent3 26 3 2 5 3" xfId="34376" xr:uid="{00000000-0005-0000-0000-00003A220000}"/>
    <cellStyle name="40% - Accent3 26 3 2 6" xfId="30946" xr:uid="{00000000-0005-0000-0000-00003B220000}"/>
    <cellStyle name="40% - Accent3 26 3 2 7" xfId="34372" xr:uid="{00000000-0005-0000-0000-00003C220000}"/>
    <cellStyle name="40% - Accent3 26 3 3" xfId="3442" xr:uid="{00000000-0005-0000-0000-00003D220000}"/>
    <cellStyle name="40% - Accent3 26 3 3 2" xfId="30951" xr:uid="{00000000-0005-0000-0000-00003E220000}"/>
    <cellStyle name="40% - Accent3 26 3 3 3" xfId="34377" xr:uid="{00000000-0005-0000-0000-00003F220000}"/>
    <cellStyle name="40% - Accent3 26 3 4" xfId="3443" xr:uid="{00000000-0005-0000-0000-000040220000}"/>
    <cellStyle name="40% - Accent3 26 3 4 2" xfId="30952" xr:uid="{00000000-0005-0000-0000-000041220000}"/>
    <cellStyle name="40% - Accent3 26 3 4 3" xfId="34378" xr:uid="{00000000-0005-0000-0000-000042220000}"/>
    <cellStyle name="40% - Accent3 26 3 5" xfId="3444" xr:uid="{00000000-0005-0000-0000-000043220000}"/>
    <cellStyle name="40% - Accent3 26 3 5 2" xfId="30953" xr:uid="{00000000-0005-0000-0000-000044220000}"/>
    <cellStyle name="40% - Accent3 26 3 5 3" xfId="34379" xr:uid="{00000000-0005-0000-0000-000045220000}"/>
    <cellStyle name="40% - Accent3 26 3 6" xfId="3445" xr:uid="{00000000-0005-0000-0000-000046220000}"/>
    <cellStyle name="40% - Accent3 26 3 6 2" xfId="30954" xr:uid="{00000000-0005-0000-0000-000047220000}"/>
    <cellStyle name="40% - Accent3 26 3 6 3" xfId="34380" xr:uid="{00000000-0005-0000-0000-000048220000}"/>
    <cellStyle name="40% - Accent3 26 3 7" xfId="30945" xr:uid="{00000000-0005-0000-0000-000049220000}"/>
    <cellStyle name="40% - Accent3 26 3 8" xfId="34371" xr:uid="{00000000-0005-0000-0000-00004A220000}"/>
    <cellStyle name="40% - Accent3 26 4" xfId="3446" xr:uid="{00000000-0005-0000-0000-00004B220000}"/>
    <cellStyle name="40% - Accent3 26 4 2" xfId="3447" xr:uid="{00000000-0005-0000-0000-00004C220000}"/>
    <cellStyle name="40% - Accent3 26 4 2 2" xfId="30956" xr:uid="{00000000-0005-0000-0000-00004D220000}"/>
    <cellStyle name="40% - Accent3 26 4 2 3" xfId="34382" xr:uid="{00000000-0005-0000-0000-00004E220000}"/>
    <cellStyle name="40% - Accent3 26 4 3" xfId="3448" xr:uid="{00000000-0005-0000-0000-00004F220000}"/>
    <cellStyle name="40% - Accent3 26 4 3 2" xfId="30957" xr:uid="{00000000-0005-0000-0000-000050220000}"/>
    <cellStyle name="40% - Accent3 26 4 3 3" xfId="34383" xr:uid="{00000000-0005-0000-0000-000051220000}"/>
    <cellStyle name="40% - Accent3 26 4 4" xfId="3449" xr:uid="{00000000-0005-0000-0000-000052220000}"/>
    <cellStyle name="40% - Accent3 26 4 4 2" xfId="30958" xr:uid="{00000000-0005-0000-0000-000053220000}"/>
    <cellStyle name="40% - Accent3 26 4 4 3" xfId="34384" xr:uid="{00000000-0005-0000-0000-000054220000}"/>
    <cellStyle name="40% - Accent3 26 4 5" xfId="3450" xr:uid="{00000000-0005-0000-0000-000055220000}"/>
    <cellStyle name="40% - Accent3 26 4 5 2" xfId="30959" xr:uid="{00000000-0005-0000-0000-000056220000}"/>
    <cellStyle name="40% - Accent3 26 4 5 3" xfId="34385" xr:uid="{00000000-0005-0000-0000-000057220000}"/>
    <cellStyle name="40% - Accent3 26 4 6" xfId="30955" xr:uid="{00000000-0005-0000-0000-000058220000}"/>
    <cellStyle name="40% - Accent3 26 4 7" xfId="34381" xr:uid="{00000000-0005-0000-0000-000059220000}"/>
    <cellStyle name="40% - Accent3 26 5" xfId="3451" xr:uid="{00000000-0005-0000-0000-00005A220000}"/>
    <cellStyle name="40% - Accent3 26 5 2" xfId="30960" xr:uid="{00000000-0005-0000-0000-00005B220000}"/>
    <cellStyle name="40% - Accent3 26 5 3" xfId="34386" xr:uid="{00000000-0005-0000-0000-00005C220000}"/>
    <cellStyle name="40% - Accent3 26 6" xfId="3452" xr:uid="{00000000-0005-0000-0000-00005D220000}"/>
    <cellStyle name="40% - Accent3 26 6 2" xfId="30961" xr:uid="{00000000-0005-0000-0000-00005E220000}"/>
    <cellStyle name="40% - Accent3 26 6 3" xfId="34387" xr:uid="{00000000-0005-0000-0000-00005F220000}"/>
    <cellStyle name="40% - Accent3 26 7" xfId="3453" xr:uid="{00000000-0005-0000-0000-000060220000}"/>
    <cellStyle name="40% - Accent3 26 7 2" xfId="30962" xr:uid="{00000000-0005-0000-0000-000061220000}"/>
    <cellStyle name="40% - Accent3 26 7 3" xfId="34388" xr:uid="{00000000-0005-0000-0000-000062220000}"/>
    <cellStyle name="40% - Accent3 26 8" xfId="3454" xr:uid="{00000000-0005-0000-0000-000063220000}"/>
    <cellStyle name="40% - Accent3 26 8 2" xfId="30963" xr:uid="{00000000-0005-0000-0000-000064220000}"/>
    <cellStyle name="40% - Accent3 26 8 3" xfId="34389" xr:uid="{00000000-0005-0000-0000-000065220000}"/>
    <cellStyle name="40% - Accent3 26 9" xfId="30941" xr:uid="{00000000-0005-0000-0000-000066220000}"/>
    <cellStyle name="40% - Accent3 27" xfId="3455" xr:uid="{00000000-0005-0000-0000-000067220000}"/>
    <cellStyle name="40% - Accent3 27 10" xfId="34390" xr:uid="{00000000-0005-0000-0000-000068220000}"/>
    <cellStyle name="40% - Accent3 27 2" xfId="3456" xr:uid="{00000000-0005-0000-0000-000069220000}"/>
    <cellStyle name="40% - Accent3 27 2 2" xfId="3457" xr:uid="{00000000-0005-0000-0000-00006A220000}"/>
    <cellStyle name="40% - Accent3 27 2 2 2" xfId="3458" xr:uid="{00000000-0005-0000-0000-00006B220000}"/>
    <cellStyle name="40% - Accent3 27 2 2 2 2" xfId="30966" xr:uid="{00000000-0005-0000-0000-00006C220000}"/>
    <cellStyle name="40% - Accent3 27 2 2 2 3" xfId="34392" xr:uid="{00000000-0005-0000-0000-00006D220000}"/>
    <cellStyle name="40% - Accent3 27 2 2 3" xfId="3459" xr:uid="{00000000-0005-0000-0000-00006E220000}"/>
    <cellStyle name="40% - Accent3 27 2 2 3 2" xfId="30967" xr:uid="{00000000-0005-0000-0000-00006F220000}"/>
    <cellStyle name="40% - Accent3 27 2 2 3 3" xfId="34393" xr:uid="{00000000-0005-0000-0000-000070220000}"/>
    <cellStyle name="40% - Accent3 27 2 2 4" xfId="30965" xr:uid="{00000000-0005-0000-0000-000071220000}"/>
    <cellStyle name="40% - Accent3 27 2 2 5" xfId="34391" xr:uid="{00000000-0005-0000-0000-000072220000}"/>
    <cellStyle name="40% - Accent3 27 3" xfId="3460" xr:uid="{00000000-0005-0000-0000-000073220000}"/>
    <cellStyle name="40% - Accent3 27 3 2" xfId="3461" xr:uid="{00000000-0005-0000-0000-000074220000}"/>
    <cellStyle name="40% - Accent3 27 3 2 2" xfId="3462" xr:uid="{00000000-0005-0000-0000-000075220000}"/>
    <cellStyle name="40% - Accent3 27 3 2 2 2" xfId="30970" xr:uid="{00000000-0005-0000-0000-000076220000}"/>
    <cellStyle name="40% - Accent3 27 3 2 2 3" xfId="34396" xr:uid="{00000000-0005-0000-0000-000077220000}"/>
    <cellStyle name="40% - Accent3 27 3 2 3" xfId="3463" xr:uid="{00000000-0005-0000-0000-000078220000}"/>
    <cellStyle name="40% - Accent3 27 3 2 3 2" xfId="30971" xr:uid="{00000000-0005-0000-0000-000079220000}"/>
    <cellStyle name="40% - Accent3 27 3 2 3 3" xfId="34397" xr:uid="{00000000-0005-0000-0000-00007A220000}"/>
    <cellStyle name="40% - Accent3 27 3 2 4" xfId="3464" xr:uid="{00000000-0005-0000-0000-00007B220000}"/>
    <cellStyle name="40% - Accent3 27 3 2 4 2" xfId="30972" xr:uid="{00000000-0005-0000-0000-00007C220000}"/>
    <cellStyle name="40% - Accent3 27 3 2 4 3" xfId="34398" xr:uid="{00000000-0005-0000-0000-00007D220000}"/>
    <cellStyle name="40% - Accent3 27 3 2 5" xfId="3465" xr:uid="{00000000-0005-0000-0000-00007E220000}"/>
    <cellStyle name="40% - Accent3 27 3 2 5 2" xfId="30973" xr:uid="{00000000-0005-0000-0000-00007F220000}"/>
    <cellStyle name="40% - Accent3 27 3 2 5 3" xfId="34399" xr:uid="{00000000-0005-0000-0000-000080220000}"/>
    <cellStyle name="40% - Accent3 27 3 2 6" xfId="30969" xr:uid="{00000000-0005-0000-0000-000081220000}"/>
    <cellStyle name="40% - Accent3 27 3 2 7" xfId="34395" xr:uid="{00000000-0005-0000-0000-000082220000}"/>
    <cellStyle name="40% - Accent3 27 3 3" xfId="3466" xr:uid="{00000000-0005-0000-0000-000083220000}"/>
    <cellStyle name="40% - Accent3 27 3 3 2" xfId="30974" xr:uid="{00000000-0005-0000-0000-000084220000}"/>
    <cellStyle name="40% - Accent3 27 3 3 3" xfId="34400" xr:uid="{00000000-0005-0000-0000-000085220000}"/>
    <cellStyle name="40% - Accent3 27 3 4" xfId="3467" xr:uid="{00000000-0005-0000-0000-000086220000}"/>
    <cellStyle name="40% - Accent3 27 3 4 2" xfId="30975" xr:uid="{00000000-0005-0000-0000-000087220000}"/>
    <cellStyle name="40% - Accent3 27 3 4 3" xfId="34401" xr:uid="{00000000-0005-0000-0000-000088220000}"/>
    <cellStyle name="40% - Accent3 27 3 5" xfId="3468" xr:uid="{00000000-0005-0000-0000-000089220000}"/>
    <cellStyle name="40% - Accent3 27 3 5 2" xfId="30976" xr:uid="{00000000-0005-0000-0000-00008A220000}"/>
    <cellStyle name="40% - Accent3 27 3 5 3" xfId="34402" xr:uid="{00000000-0005-0000-0000-00008B220000}"/>
    <cellStyle name="40% - Accent3 27 3 6" xfId="3469" xr:uid="{00000000-0005-0000-0000-00008C220000}"/>
    <cellStyle name="40% - Accent3 27 3 6 2" xfId="30977" xr:uid="{00000000-0005-0000-0000-00008D220000}"/>
    <cellStyle name="40% - Accent3 27 3 6 3" xfId="34403" xr:uid="{00000000-0005-0000-0000-00008E220000}"/>
    <cellStyle name="40% - Accent3 27 3 7" xfId="30968" xr:uid="{00000000-0005-0000-0000-00008F220000}"/>
    <cellStyle name="40% - Accent3 27 3 8" xfId="34394" xr:uid="{00000000-0005-0000-0000-000090220000}"/>
    <cellStyle name="40% - Accent3 27 4" xfId="3470" xr:uid="{00000000-0005-0000-0000-000091220000}"/>
    <cellStyle name="40% - Accent3 27 4 2" xfId="3471" xr:uid="{00000000-0005-0000-0000-000092220000}"/>
    <cellStyle name="40% - Accent3 27 4 2 2" xfId="30979" xr:uid="{00000000-0005-0000-0000-000093220000}"/>
    <cellStyle name="40% - Accent3 27 4 2 3" xfId="34405" xr:uid="{00000000-0005-0000-0000-000094220000}"/>
    <cellStyle name="40% - Accent3 27 4 3" xfId="3472" xr:uid="{00000000-0005-0000-0000-000095220000}"/>
    <cellStyle name="40% - Accent3 27 4 3 2" xfId="30980" xr:uid="{00000000-0005-0000-0000-000096220000}"/>
    <cellStyle name="40% - Accent3 27 4 3 3" xfId="34406" xr:uid="{00000000-0005-0000-0000-000097220000}"/>
    <cellStyle name="40% - Accent3 27 4 4" xfId="3473" xr:uid="{00000000-0005-0000-0000-000098220000}"/>
    <cellStyle name="40% - Accent3 27 4 4 2" xfId="30981" xr:uid="{00000000-0005-0000-0000-000099220000}"/>
    <cellStyle name="40% - Accent3 27 4 4 3" xfId="34407" xr:uid="{00000000-0005-0000-0000-00009A220000}"/>
    <cellStyle name="40% - Accent3 27 4 5" xfId="3474" xr:uid="{00000000-0005-0000-0000-00009B220000}"/>
    <cellStyle name="40% - Accent3 27 4 5 2" xfId="30982" xr:uid="{00000000-0005-0000-0000-00009C220000}"/>
    <cellStyle name="40% - Accent3 27 4 5 3" xfId="34408" xr:uid="{00000000-0005-0000-0000-00009D220000}"/>
    <cellStyle name="40% - Accent3 27 4 6" xfId="30978" xr:uid="{00000000-0005-0000-0000-00009E220000}"/>
    <cellStyle name="40% - Accent3 27 4 7" xfId="34404" xr:uid="{00000000-0005-0000-0000-00009F220000}"/>
    <cellStyle name="40% - Accent3 27 5" xfId="3475" xr:uid="{00000000-0005-0000-0000-0000A0220000}"/>
    <cellStyle name="40% - Accent3 27 5 2" xfId="30983" xr:uid="{00000000-0005-0000-0000-0000A1220000}"/>
    <cellStyle name="40% - Accent3 27 5 3" xfId="34409" xr:uid="{00000000-0005-0000-0000-0000A2220000}"/>
    <cellStyle name="40% - Accent3 27 6" xfId="3476" xr:uid="{00000000-0005-0000-0000-0000A3220000}"/>
    <cellStyle name="40% - Accent3 27 6 2" xfId="30984" xr:uid="{00000000-0005-0000-0000-0000A4220000}"/>
    <cellStyle name="40% - Accent3 27 6 3" xfId="34410" xr:uid="{00000000-0005-0000-0000-0000A5220000}"/>
    <cellStyle name="40% - Accent3 27 7" xfId="3477" xr:uid="{00000000-0005-0000-0000-0000A6220000}"/>
    <cellStyle name="40% - Accent3 27 7 2" xfId="30985" xr:uid="{00000000-0005-0000-0000-0000A7220000}"/>
    <cellStyle name="40% - Accent3 27 7 3" xfId="34411" xr:uid="{00000000-0005-0000-0000-0000A8220000}"/>
    <cellStyle name="40% - Accent3 27 8" xfId="3478" xr:uid="{00000000-0005-0000-0000-0000A9220000}"/>
    <cellStyle name="40% - Accent3 27 8 2" xfId="30986" xr:uid="{00000000-0005-0000-0000-0000AA220000}"/>
    <cellStyle name="40% - Accent3 27 8 3" xfId="34412" xr:uid="{00000000-0005-0000-0000-0000AB220000}"/>
    <cellStyle name="40% - Accent3 27 9" xfId="30964" xr:uid="{00000000-0005-0000-0000-0000AC220000}"/>
    <cellStyle name="40% - Accent3 28" xfId="3479" xr:uid="{00000000-0005-0000-0000-0000AD220000}"/>
    <cellStyle name="40% - Accent3 29" xfId="3480" xr:uid="{00000000-0005-0000-0000-0000AE220000}"/>
    <cellStyle name="40% - Accent3 3" xfId="3481" xr:uid="{00000000-0005-0000-0000-0000AF220000}"/>
    <cellStyle name="40% - Accent3 30" xfId="3482" xr:uid="{00000000-0005-0000-0000-0000B0220000}"/>
    <cellStyle name="40% - Accent3 31" xfId="3483" xr:uid="{00000000-0005-0000-0000-0000B1220000}"/>
    <cellStyle name="40% - Accent3 32" xfId="3484" xr:uid="{00000000-0005-0000-0000-0000B2220000}"/>
    <cellStyle name="40% - Accent3 33" xfId="3485" xr:uid="{00000000-0005-0000-0000-0000B3220000}"/>
    <cellStyle name="40% - Accent3 34" xfId="3486" xr:uid="{00000000-0005-0000-0000-0000B4220000}"/>
    <cellStyle name="40% - Accent3 35" xfId="3487" xr:uid="{00000000-0005-0000-0000-0000B5220000}"/>
    <cellStyle name="40% - Accent3 4" xfId="3488" xr:uid="{00000000-0005-0000-0000-0000B6220000}"/>
    <cellStyle name="40% - Accent3 5" xfId="3489" xr:uid="{00000000-0005-0000-0000-0000B7220000}"/>
    <cellStyle name="40% - Accent3 6" xfId="3490" xr:uid="{00000000-0005-0000-0000-0000B8220000}"/>
    <cellStyle name="40% - Accent3 7" xfId="3491" xr:uid="{00000000-0005-0000-0000-0000B9220000}"/>
    <cellStyle name="40% - Accent3 8" xfId="3492" xr:uid="{00000000-0005-0000-0000-0000BA220000}"/>
    <cellStyle name="40% - Accent3 9" xfId="3493" xr:uid="{00000000-0005-0000-0000-0000BB220000}"/>
    <cellStyle name="40% - Accent4 10" xfId="3494" xr:uid="{00000000-0005-0000-0000-0000BC220000}"/>
    <cellStyle name="40% - Accent4 11" xfId="3495" xr:uid="{00000000-0005-0000-0000-0000BD220000}"/>
    <cellStyle name="40% - Accent4 12" xfId="3496" xr:uid="{00000000-0005-0000-0000-0000BE220000}"/>
    <cellStyle name="40% - Accent4 13" xfId="3497" xr:uid="{00000000-0005-0000-0000-0000BF220000}"/>
    <cellStyle name="40% - Accent4 14" xfId="3498" xr:uid="{00000000-0005-0000-0000-0000C0220000}"/>
    <cellStyle name="40% - Accent4 15" xfId="3499" xr:uid="{00000000-0005-0000-0000-0000C1220000}"/>
    <cellStyle name="40% - Accent4 16" xfId="3500" xr:uid="{00000000-0005-0000-0000-0000C2220000}"/>
    <cellStyle name="40% - Accent4 17" xfId="3501" xr:uid="{00000000-0005-0000-0000-0000C3220000}"/>
    <cellStyle name="40% - Accent4 18" xfId="3502" xr:uid="{00000000-0005-0000-0000-0000C4220000}"/>
    <cellStyle name="40% - Accent4 19" xfId="3503" xr:uid="{00000000-0005-0000-0000-0000C5220000}"/>
    <cellStyle name="40% - Accent4 2" xfId="11" xr:uid="{00000000-0005-0000-0000-0000C6220000}"/>
    <cellStyle name="40% - Accent4 2 10" xfId="3505" xr:uid="{00000000-0005-0000-0000-0000C7220000}"/>
    <cellStyle name="40% - Accent4 2 11" xfId="3506" xr:uid="{00000000-0005-0000-0000-0000C8220000}"/>
    <cellStyle name="40% - Accent4 2 12" xfId="3507" xr:uid="{00000000-0005-0000-0000-0000C9220000}"/>
    <cellStyle name="40% - Accent4 2 13" xfId="3508" xr:uid="{00000000-0005-0000-0000-0000CA220000}"/>
    <cellStyle name="40% - Accent4 2 14" xfId="3504" xr:uid="{00000000-0005-0000-0000-0000CB220000}"/>
    <cellStyle name="40% - Accent4 2 2" xfId="3509" xr:uid="{00000000-0005-0000-0000-0000CC220000}"/>
    <cellStyle name="40% - Accent4 2 3" xfId="3510" xr:uid="{00000000-0005-0000-0000-0000CD220000}"/>
    <cellStyle name="40% - Accent4 2 4" xfId="3511" xr:uid="{00000000-0005-0000-0000-0000CE220000}"/>
    <cellStyle name="40% - Accent4 2 5" xfId="3512" xr:uid="{00000000-0005-0000-0000-0000CF220000}"/>
    <cellStyle name="40% - Accent4 2 6" xfId="3513" xr:uid="{00000000-0005-0000-0000-0000D0220000}"/>
    <cellStyle name="40% - Accent4 2 7" xfId="3514" xr:uid="{00000000-0005-0000-0000-0000D1220000}"/>
    <cellStyle name="40% - Accent4 2 8" xfId="3515" xr:uid="{00000000-0005-0000-0000-0000D2220000}"/>
    <cellStyle name="40% - Accent4 2 9" xfId="3516" xr:uid="{00000000-0005-0000-0000-0000D3220000}"/>
    <cellStyle name="40% - Accent4 20" xfId="3517" xr:uid="{00000000-0005-0000-0000-0000D4220000}"/>
    <cellStyle name="40% - Accent4 21" xfId="3518" xr:uid="{00000000-0005-0000-0000-0000D5220000}"/>
    <cellStyle name="40% - Accent4 21 10" xfId="3519" xr:uid="{00000000-0005-0000-0000-0000D6220000}"/>
    <cellStyle name="40% - Accent4 21 11" xfId="3520" xr:uid="{00000000-0005-0000-0000-0000D7220000}"/>
    <cellStyle name="40% - Accent4 21 12" xfId="3521" xr:uid="{00000000-0005-0000-0000-0000D8220000}"/>
    <cellStyle name="40% - Accent4 21 13" xfId="3522" xr:uid="{00000000-0005-0000-0000-0000D9220000}"/>
    <cellStyle name="40% - Accent4 21 14" xfId="3523" xr:uid="{00000000-0005-0000-0000-0000DA220000}"/>
    <cellStyle name="40% - Accent4 21 2" xfId="3524" xr:uid="{00000000-0005-0000-0000-0000DB220000}"/>
    <cellStyle name="40% - Accent4 21 2 2" xfId="3525" xr:uid="{00000000-0005-0000-0000-0000DC220000}"/>
    <cellStyle name="40% - Accent4 21 2 3" xfId="3526" xr:uid="{00000000-0005-0000-0000-0000DD220000}"/>
    <cellStyle name="40% - Accent4 21 2 3 2" xfId="3527" xr:uid="{00000000-0005-0000-0000-0000DE220000}"/>
    <cellStyle name="40% - Accent4 21 2 4" xfId="3528" xr:uid="{00000000-0005-0000-0000-0000DF220000}"/>
    <cellStyle name="40% - Accent4 21 2 5" xfId="3529" xr:uid="{00000000-0005-0000-0000-0000E0220000}"/>
    <cellStyle name="40% - Accent4 21 3" xfId="3530" xr:uid="{00000000-0005-0000-0000-0000E1220000}"/>
    <cellStyle name="40% - Accent4 21 4" xfId="3531" xr:uid="{00000000-0005-0000-0000-0000E2220000}"/>
    <cellStyle name="40% - Accent4 21 5" xfId="3532" xr:uid="{00000000-0005-0000-0000-0000E3220000}"/>
    <cellStyle name="40% - Accent4 21 6" xfId="3533" xr:uid="{00000000-0005-0000-0000-0000E4220000}"/>
    <cellStyle name="40% - Accent4 21 7" xfId="3534" xr:uid="{00000000-0005-0000-0000-0000E5220000}"/>
    <cellStyle name="40% - Accent4 21 8" xfId="3535" xr:uid="{00000000-0005-0000-0000-0000E6220000}"/>
    <cellStyle name="40% - Accent4 21 9" xfId="3536" xr:uid="{00000000-0005-0000-0000-0000E7220000}"/>
    <cellStyle name="40% - Accent4 22" xfId="3537" xr:uid="{00000000-0005-0000-0000-0000E8220000}"/>
    <cellStyle name="40% - Accent4 22 10" xfId="3538" xr:uid="{00000000-0005-0000-0000-0000E9220000}"/>
    <cellStyle name="40% - Accent4 22 10 2" xfId="30988" xr:uid="{00000000-0005-0000-0000-0000EA220000}"/>
    <cellStyle name="40% - Accent4 22 10 3" xfId="34414" xr:uid="{00000000-0005-0000-0000-0000EB220000}"/>
    <cellStyle name="40% - Accent4 22 11" xfId="3539" xr:uid="{00000000-0005-0000-0000-0000EC220000}"/>
    <cellStyle name="40% - Accent4 22 11 2" xfId="30989" xr:uid="{00000000-0005-0000-0000-0000ED220000}"/>
    <cellStyle name="40% - Accent4 22 11 3" xfId="34415" xr:uid="{00000000-0005-0000-0000-0000EE220000}"/>
    <cellStyle name="40% - Accent4 22 12" xfId="3540" xr:uid="{00000000-0005-0000-0000-0000EF220000}"/>
    <cellStyle name="40% - Accent4 22 12 2" xfId="30990" xr:uid="{00000000-0005-0000-0000-0000F0220000}"/>
    <cellStyle name="40% - Accent4 22 12 3" xfId="34416" xr:uid="{00000000-0005-0000-0000-0000F1220000}"/>
    <cellStyle name="40% - Accent4 22 13" xfId="3541" xr:uid="{00000000-0005-0000-0000-0000F2220000}"/>
    <cellStyle name="40% - Accent4 22 13 2" xfId="30991" xr:uid="{00000000-0005-0000-0000-0000F3220000}"/>
    <cellStyle name="40% - Accent4 22 13 3" xfId="34417" xr:uid="{00000000-0005-0000-0000-0000F4220000}"/>
    <cellStyle name="40% - Accent4 22 14" xfId="3542" xr:uid="{00000000-0005-0000-0000-0000F5220000}"/>
    <cellStyle name="40% - Accent4 22 14 2" xfId="30992" xr:uid="{00000000-0005-0000-0000-0000F6220000}"/>
    <cellStyle name="40% - Accent4 22 14 3" xfId="34418" xr:uid="{00000000-0005-0000-0000-0000F7220000}"/>
    <cellStyle name="40% - Accent4 22 15" xfId="30987" xr:uid="{00000000-0005-0000-0000-0000F8220000}"/>
    <cellStyle name="40% - Accent4 22 16" xfId="34413" xr:uid="{00000000-0005-0000-0000-0000F9220000}"/>
    <cellStyle name="40% - Accent4 22 2" xfId="3543" xr:uid="{00000000-0005-0000-0000-0000FA220000}"/>
    <cellStyle name="40% - Accent4 22 2 10" xfId="34419" xr:uid="{00000000-0005-0000-0000-0000FB220000}"/>
    <cellStyle name="40% - Accent4 22 2 2" xfId="3544" xr:uid="{00000000-0005-0000-0000-0000FC220000}"/>
    <cellStyle name="40% - Accent4 22 2 2 2" xfId="3545" xr:uid="{00000000-0005-0000-0000-0000FD220000}"/>
    <cellStyle name="40% - Accent4 22 2 2 2 2" xfId="3546" xr:uid="{00000000-0005-0000-0000-0000FE220000}"/>
    <cellStyle name="40% - Accent4 22 2 2 2 2 2" xfId="30996" xr:uid="{00000000-0005-0000-0000-0000FF220000}"/>
    <cellStyle name="40% - Accent4 22 2 2 2 2 3" xfId="34422" xr:uid="{00000000-0005-0000-0000-000000230000}"/>
    <cellStyle name="40% - Accent4 22 2 2 2 3" xfId="3547" xr:uid="{00000000-0005-0000-0000-000001230000}"/>
    <cellStyle name="40% - Accent4 22 2 2 2 3 2" xfId="30997" xr:uid="{00000000-0005-0000-0000-000002230000}"/>
    <cellStyle name="40% - Accent4 22 2 2 2 3 3" xfId="34423" xr:uid="{00000000-0005-0000-0000-000003230000}"/>
    <cellStyle name="40% - Accent4 22 2 2 2 4" xfId="3548" xr:uid="{00000000-0005-0000-0000-000004230000}"/>
    <cellStyle name="40% - Accent4 22 2 2 2 4 2" xfId="30998" xr:uid="{00000000-0005-0000-0000-000005230000}"/>
    <cellStyle name="40% - Accent4 22 2 2 2 4 3" xfId="34424" xr:uid="{00000000-0005-0000-0000-000006230000}"/>
    <cellStyle name="40% - Accent4 22 2 2 2 5" xfId="3549" xr:uid="{00000000-0005-0000-0000-000007230000}"/>
    <cellStyle name="40% - Accent4 22 2 2 2 5 2" xfId="30999" xr:uid="{00000000-0005-0000-0000-000008230000}"/>
    <cellStyle name="40% - Accent4 22 2 2 2 5 3" xfId="34425" xr:uid="{00000000-0005-0000-0000-000009230000}"/>
    <cellStyle name="40% - Accent4 22 2 2 2 6" xfId="30995" xr:uid="{00000000-0005-0000-0000-00000A230000}"/>
    <cellStyle name="40% - Accent4 22 2 2 2 7" xfId="34421" xr:uid="{00000000-0005-0000-0000-00000B230000}"/>
    <cellStyle name="40% - Accent4 22 2 2 3" xfId="3550" xr:uid="{00000000-0005-0000-0000-00000C230000}"/>
    <cellStyle name="40% - Accent4 22 2 2 3 2" xfId="31000" xr:uid="{00000000-0005-0000-0000-00000D230000}"/>
    <cellStyle name="40% - Accent4 22 2 2 3 3" xfId="34426" xr:uid="{00000000-0005-0000-0000-00000E230000}"/>
    <cellStyle name="40% - Accent4 22 2 2 4" xfId="3551" xr:uid="{00000000-0005-0000-0000-00000F230000}"/>
    <cellStyle name="40% - Accent4 22 2 2 4 2" xfId="31001" xr:uid="{00000000-0005-0000-0000-000010230000}"/>
    <cellStyle name="40% - Accent4 22 2 2 4 3" xfId="34427" xr:uid="{00000000-0005-0000-0000-000011230000}"/>
    <cellStyle name="40% - Accent4 22 2 2 5" xfId="3552" xr:uid="{00000000-0005-0000-0000-000012230000}"/>
    <cellStyle name="40% - Accent4 22 2 2 5 2" xfId="31002" xr:uid="{00000000-0005-0000-0000-000013230000}"/>
    <cellStyle name="40% - Accent4 22 2 2 5 3" xfId="34428" xr:uid="{00000000-0005-0000-0000-000014230000}"/>
    <cellStyle name="40% - Accent4 22 2 2 6" xfId="3553" xr:uid="{00000000-0005-0000-0000-000015230000}"/>
    <cellStyle name="40% - Accent4 22 2 2 6 2" xfId="31003" xr:uid="{00000000-0005-0000-0000-000016230000}"/>
    <cellStyle name="40% - Accent4 22 2 2 6 3" xfId="34429" xr:uid="{00000000-0005-0000-0000-000017230000}"/>
    <cellStyle name="40% - Accent4 22 2 2 7" xfId="30994" xr:uid="{00000000-0005-0000-0000-000018230000}"/>
    <cellStyle name="40% - Accent4 22 2 2 8" xfId="34420" xr:uid="{00000000-0005-0000-0000-000019230000}"/>
    <cellStyle name="40% - Accent4 22 2 3" xfId="3554" xr:uid="{00000000-0005-0000-0000-00001A230000}"/>
    <cellStyle name="40% - Accent4 22 2 3 2" xfId="3555" xr:uid="{00000000-0005-0000-0000-00001B230000}"/>
    <cellStyle name="40% - Accent4 22 2 3 2 2" xfId="3556" xr:uid="{00000000-0005-0000-0000-00001C230000}"/>
    <cellStyle name="40% - Accent4 22 2 3 2 2 2" xfId="31006" xr:uid="{00000000-0005-0000-0000-00001D230000}"/>
    <cellStyle name="40% - Accent4 22 2 3 2 2 3" xfId="34432" xr:uid="{00000000-0005-0000-0000-00001E230000}"/>
    <cellStyle name="40% - Accent4 22 2 3 2 3" xfId="3557" xr:uid="{00000000-0005-0000-0000-00001F230000}"/>
    <cellStyle name="40% - Accent4 22 2 3 2 3 2" xfId="31007" xr:uid="{00000000-0005-0000-0000-000020230000}"/>
    <cellStyle name="40% - Accent4 22 2 3 2 3 3" xfId="34433" xr:uid="{00000000-0005-0000-0000-000021230000}"/>
    <cellStyle name="40% - Accent4 22 2 3 2 4" xfId="31005" xr:uid="{00000000-0005-0000-0000-000022230000}"/>
    <cellStyle name="40% - Accent4 22 2 3 2 5" xfId="34431" xr:uid="{00000000-0005-0000-0000-000023230000}"/>
    <cellStyle name="40% - Accent4 22 2 3 3" xfId="3558" xr:uid="{00000000-0005-0000-0000-000024230000}"/>
    <cellStyle name="40% - Accent4 22 2 3 3 2" xfId="31008" xr:uid="{00000000-0005-0000-0000-000025230000}"/>
    <cellStyle name="40% - Accent4 22 2 3 3 3" xfId="34434" xr:uid="{00000000-0005-0000-0000-000026230000}"/>
    <cellStyle name="40% - Accent4 22 2 3 4" xfId="3559" xr:uid="{00000000-0005-0000-0000-000027230000}"/>
    <cellStyle name="40% - Accent4 22 2 3 4 2" xfId="31009" xr:uid="{00000000-0005-0000-0000-000028230000}"/>
    <cellStyle name="40% - Accent4 22 2 3 4 3" xfId="34435" xr:uid="{00000000-0005-0000-0000-000029230000}"/>
    <cellStyle name="40% - Accent4 22 2 3 5" xfId="3560" xr:uid="{00000000-0005-0000-0000-00002A230000}"/>
    <cellStyle name="40% - Accent4 22 2 3 5 2" xfId="31010" xr:uid="{00000000-0005-0000-0000-00002B230000}"/>
    <cellStyle name="40% - Accent4 22 2 3 5 3" xfId="34436" xr:uid="{00000000-0005-0000-0000-00002C230000}"/>
    <cellStyle name="40% - Accent4 22 2 3 6" xfId="3561" xr:uid="{00000000-0005-0000-0000-00002D230000}"/>
    <cellStyle name="40% - Accent4 22 2 3 6 2" xfId="31011" xr:uid="{00000000-0005-0000-0000-00002E230000}"/>
    <cellStyle name="40% - Accent4 22 2 3 6 3" xfId="34437" xr:uid="{00000000-0005-0000-0000-00002F230000}"/>
    <cellStyle name="40% - Accent4 22 2 3 7" xfId="31004" xr:uid="{00000000-0005-0000-0000-000030230000}"/>
    <cellStyle name="40% - Accent4 22 2 3 8" xfId="34430" xr:uid="{00000000-0005-0000-0000-000031230000}"/>
    <cellStyle name="40% - Accent4 22 2 4" xfId="3562" xr:uid="{00000000-0005-0000-0000-000032230000}"/>
    <cellStyle name="40% - Accent4 22 2 4 2" xfId="3563" xr:uid="{00000000-0005-0000-0000-000033230000}"/>
    <cellStyle name="40% - Accent4 22 2 4 2 2" xfId="31013" xr:uid="{00000000-0005-0000-0000-000034230000}"/>
    <cellStyle name="40% - Accent4 22 2 4 2 3" xfId="34439" xr:uid="{00000000-0005-0000-0000-000035230000}"/>
    <cellStyle name="40% - Accent4 22 2 4 3" xfId="3564" xr:uid="{00000000-0005-0000-0000-000036230000}"/>
    <cellStyle name="40% - Accent4 22 2 4 3 2" xfId="31014" xr:uid="{00000000-0005-0000-0000-000037230000}"/>
    <cellStyle name="40% - Accent4 22 2 4 3 3" xfId="34440" xr:uid="{00000000-0005-0000-0000-000038230000}"/>
    <cellStyle name="40% - Accent4 22 2 4 4" xfId="31012" xr:uid="{00000000-0005-0000-0000-000039230000}"/>
    <cellStyle name="40% - Accent4 22 2 4 5" xfId="34438" xr:uid="{00000000-0005-0000-0000-00003A230000}"/>
    <cellStyle name="40% - Accent4 22 2 5" xfId="3565" xr:uid="{00000000-0005-0000-0000-00003B230000}"/>
    <cellStyle name="40% - Accent4 22 2 5 2" xfId="31015" xr:uid="{00000000-0005-0000-0000-00003C230000}"/>
    <cellStyle name="40% - Accent4 22 2 5 3" xfId="34441" xr:uid="{00000000-0005-0000-0000-00003D230000}"/>
    <cellStyle name="40% - Accent4 22 2 6" xfId="3566" xr:uid="{00000000-0005-0000-0000-00003E230000}"/>
    <cellStyle name="40% - Accent4 22 2 6 2" xfId="31016" xr:uid="{00000000-0005-0000-0000-00003F230000}"/>
    <cellStyle name="40% - Accent4 22 2 6 3" xfId="34442" xr:uid="{00000000-0005-0000-0000-000040230000}"/>
    <cellStyle name="40% - Accent4 22 2 7" xfId="3567" xr:uid="{00000000-0005-0000-0000-000041230000}"/>
    <cellStyle name="40% - Accent4 22 2 7 2" xfId="31017" xr:uid="{00000000-0005-0000-0000-000042230000}"/>
    <cellStyle name="40% - Accent4 22 2 7 3" xfId="34443" xr:uid="{00000000-0005-0000-0000-000043230000}"/>
    <cellStyle name="40% - Accent4 22 2 8" xfId="3568" xr:uid="{00000000-0005-0000-0000-000044230000}"/>
    <cellStyle name="40% - Accent4 22 2 8 2" xfId="31018" xr:uid="{00000000-0005-0000-0000-000045230000}"/>
    <cellStyle name="40% - Accent4 22 2 8 3" xfId="34444" xr:uid="{00000000-0005-0000-0000-000046230000}"/>
    <cellStyle name="40% - Accent4 22 2 9" xfId="30993" xr:uid="{00000000-0005-0000-0000-000047230000}"/>
    <cellStyle name="40% - Accent4 22 3" xfId="3569" xr:uid="{00000000-0005-0000-0000-000048230000}"/>
    <cellStyle name="40% - Accent4 22 3 2" xfId="3570" xr:uid="{00000000-0005-0000-0000-000049230000}"/>
    <cellStyle name="40% - Accent4 22 3 2 2" xfId="3571" xr:uid="{00000000-0005-0000-0000-00004A230000}"/>
    <cellStyle name="40% - Accent4 22 3 2 2 2" xfId="3572" xr:uid="{00000000-0005-0000-0000-00004B230000}"/>
    <cellStyle name="40% - Accent4 22 3 2 2 2 2" xfId="31021" xr:uid="{00000000-0005-0000-0000-00004C230000}"/>
    <cellStyle name="40% - Accent4 22 3 2 2 2 3" xfId="34447" xr:uid="{00000000-0005-0000-0000-00004D230000}"/>
    <cellStyle name="40% - Accent4 22 3 2 2 3" xfId="3573" xr:uid="{00000000-0005-0000-0000-00004E230000}"/>
    <cellStyle name="40% - Accent4 22 3 2 2 3 2" xfId="31022" xr:uid="{00000000-0005-0000-0000-00004F230000}"/>
    <cellStyle name="40% - Accent4 22 3 2 2 3 3" xfId="34448" xr:uid="{00000000-0005-0000-0000-000050230000}"/>
    <cellStyle name="40% - Accent4 22 3 2 2 4" xfId="31020" xr:uid="{00000000-0005-0000-0000-000051230000}"/>
    <cellStyle name="40% - Accent4 22 3 2 2 5" xfId="34446" xr:uid="{00000000-0005-0000-0000-000052230000}"/>
    <cellStyle name="40% - Accent4 22 3 2 3" xfId="3574" xr:uid="{00000000-0005-0000-0000-000053230000}"/>
    <cellStyle name="40% - Accent4 22 3 2 3 2" xfId="31023" xr:uid="{00000000-0005-0000-0000-000054230000}"/>
    <cellStyle name="40% - Accent4 22 3 2 3 3" xfId="34449" xr:uid="{00000000-0005-0000-0000-000055230000}"/>
    <cellStyle name="40% - Accent4 22 3 2 4" xfId="3575" xr:uid="{00000000-0005-0000-0000-000056230000}"/>
    <cellStyle name="40% - Accent4 22 3 2 4 2" xfId="31024" xr:uid="{00000000-0005-0000-0000-000057230000}"/>
    <cellStyle name="40% - Accent4 22 3 2 4 3" xfId="34450" xr:uid="{00000000-0005-0000-0000-000058230000}"/>
    <cellStyle name="40% - Accent4 22 3 2 5" xfId="31019" xr:uid="{00000000-0005-0000-0000-000059230000}"/>
    <cellStyle name="40% - Accent4 22 3 2 6" xfId="34445" xr:uid="{00000000-0005-0000-0000-00005A230000}"/>
    <cellStyle name="40% - Accent4 22 3 3" xfId="3576" xr:uid="{00000000-0005-0000-0000-00005B230000}"/>
    <cellStyle name="40% - Accent4 22 3 3 2" xfId="3577" xr:uid="{00000000-0005-0000-0000-00005C230000}"/>
    <cellStyle name="40% - Accent4 22 3 3 2 2" xfId="3578" xr:uid="{00000000-0005-0000-0000-00005D230000}"/>
    <cellStyle name="40% - Accent4 22 3 3 2 2 2" xfId="31027" xr:uid="{00000000-0005-0000-0000-00005E230000}"/>
    <cellStyle name="40% - Accent4 22 3 3 2 2 3" xfId="34453" xr:uid="{00000000-0005-0000-0000-00005F230000}"/>
    <cellStyle name="40% - Accent4 22 3 3 2 3" xfId="3579" xr:uid="{00000000-0005-0000-0000-000060230000}"/>
    <cellStyle name="40% - Accent4 22 3 3 2 3 2" xfId="31028" xr:uid="{00000000-0005-0000-0000-000061230000}"/>
    <cellStyle name="40% - Accent4 22 3 3 2 3 3" xfId="34454" xr:uid="{00000000-0005-0000-0000-000062230000}"/>
    <cellStyle name="40% - Accent4 22 3 3 2 4" xfId="31026" xr:uid="{00000000-0005-0000-0000-000063230000}"/>
    <cellStyle name="40% - Accent4 22 3 3 2 5" xfId="34452" xr:uid="{00000000-0005-0000-0000-000064230000}"/>
    <cellStyle name="40% - Accent4 22 3 3 3" xfId="3580" xr:uid="{00000000-0005-0000-0000-000065230000}"/>
    <cellStyle name="40% - Accent4 22 3 3 3 2" xfId="31029" xr:uid="{00000000-0005-0000-0000-000066230000}"/>
    <cellStyle name="40% - Accent4 22 3 3 3 3" xfId="34455" xr:uid="{00000000-0005-0000-0000-000067230000}"/>
    <cellStyle name="40% - Accent4 22 3 3 4" xfId="3581" xr:uid="{00000000-0005-0000-0000-000068230000}"/>
    <cellStyle name="40% - Accent4 22 3 3 4 2" xfId="31030" xr:uid="{00000000-0005-0000-0000-000069230000}"/>
    <cellStyle name="40% - Accent4 22 3 3 4 3" xfId="34456" xr:uid="{00000000-0005-0000-0000-00006A230000}"/>
    <cellStyle name="40% - Accent4 22 3 3 5" xfId="31025" xr:uid="{00000000-0005-0000-0000-00006B230000}"/>
    <cellStyle name="40% - Accent4 22 3 3 6" xfId="34451" xr:uid="{00000000-0005-0000-0000-00006C230000}"/>
    <cellStyle name="40% - Accent4 22 3 4" xfId="3582" xr:uid="{00000000-0005-0000-0000-00006D230000}"/>
    <cellStyle name="40% - Accent4 22 3 4 2" xfId="3583" xr:uid="{00000000-0005-0000-0000-00006E230000}"/>
    <cellStyle name="40% - Accent4 22 3 4 2 2" xfId="31032" xr:uid="{00000000-0005-0000-0000-00006F230000}"/>
    <cellStyle name="40% - Accent4 22 3 4 2 3" xfId="34458" xr:uid="{00000000-0005-0000-0000-000070230000}"/>
    <cellStyle name="40% - Accent4 22 3 4 3" xfId="3584" xr:uid="{00000000-0005-0000-0000-000071230000}"/>
    <cellStyle name="40% - Accent4 22 3 4 3 2" xfId="31033" xr:uid="{00000000-0005-0000-0000-000072230000}"/>
    <cellStyle name="40% - Accent4 22 3 4 3 3" xfId="34459" xr:uid="{00000000-0005-0000-0000-000073230000}"/>
    <cellStyle name="40% - Accent4 22 3 4 4" xfId="31031" xr:uid="{00000000-0005-0000-0000-000074230000}"/>
    <cellStyle name="40% - Accent4 22 3 4 5" xfId="34457" xr:uid="{00000000-0005-0000-0000-000075230000}"/>
    <cellStyle name="40% - Accent4 22 4" xfId="3585" xr:uid="{00000000-0005-0000-0000-000076230000}"/>
    <cellStyle name="40% - Accent4 22 4 10" xfId="34460" xr:uid="{00000000-0005-0000-0000-000077230000}"/>
    <cellStyle name="40% - Accent4 22 4 2" xfId="3586" xr:uid="{00000000-0005-0000-0000-000078230000}"/>
    <cellStyle name="40% - Accent4 22 4 2 2" xfId="3587" xr:uid="{00000000-0005-0000-0000-000079230000}"/>
    <cellStyle name="40% - Accent4 22 4 2 2 2" xfId="3588" xr:uid="{00000000-0005-0000-0000-00007A230000}"/>
    <cellStyle name="40% - Accent4 22 4 2 2 2 2" xfId="31037" xr:uid="{00000000-0005-0000-0000-00007B230000}"/>
    <cellStyle name="40% - Accent4 22 4 2 2 2 3" xfId="34463" xr:uid="{00000000-0005-0000-0000-00007C230000}"/>
    <cellStyle name="40% - Accent4 22 4 2 2 3" xfId="3589" xr:uid="{00000000-0005-0000-0000-00007D230000}"/>
    <cellStyle name="40% - Accent4 22 4 2 2 3 2" xfId="31038" xr:uid="{00000000-0005-0000-0000-00007E230000}"/>
    <cellStyle name="40% - Accent4 22 4 2 2 3 3" xfId="34464" xr:uid="{00000000-0005-0000-0000-00007F230000}"/>
    <cellStyle name="40% - Accent4 22 4 2 2 4" xfId="31036" xr:uid="{00000000-0005-0000-0000-000080230000}"/>
    <cellStyle name="40% - Accent4 22 4 2 2 5" xfId="34462" xr:uid="{00000000-0005-0000-0000-000081230000}"/>
    <cellStyle name="40% - Accent4 22 4 2 3" xfId="3590" xr:uid="{00000000-0005-0000-0000-000082230000}"/>
    <cellStyle name="40% - Accent4 22 4 2 3 2" xfId="31039" xr:uid="{00000000-0005-0000-0000-000083230000}"/>
    <cellStyle name="40% - Accent4 22 4 2 3 3" xfId="34465" xr:uid="{00000000-0005-0000-0000-000084230000}"/>
    <cellStyle name="40% - Accent4 22 4 2 4" xfId="3591" xr:uid="{00000000-0005-0000-0000-000085230000}"/>
    <cellStyle name="40% - Accent4 22 4 2 4 2" xfId="31040" xr:uid="{00000000-0005-0000-0000-000086230000}"/>
    <cellStyle name="40% - Accent4 22 4 2 4 3" xfId="34466" xr:uid="{00000000-0005-0000-0000-000087230000}"/>
    <cellStyle name="40% - Accent4 22 4 2 5" xfId="3592" xr:uid="{00000000-0005-0000-0000-000088230000}"/>
    <cellStyle name="40% - Accent4 22 4 2 5 2" xfId="31041" xr:uid="{00000000-0005-0000-0000-000089230000}"/>
    <cellStyle name="40% - Accent4 22 4 2 5 3" xfId="34467" xr:uid="{00000000-0005-0000-0000-00008A230000}"/>
    <cellStyle name="40% - Accent4 22 4 2 6" xfId="3593" xr:uid="{00000000-0005-0000-0000-00008B230000}"/>
    <cellStyle name="40% - Accent4 22 4 2 6 2" xfId="31042" xr:uid="{00000000-0005-0000-0000-00008C230000}"/>
    <cellStyle name="40% - Accent4 22 4 2 6 3" xfId="34468" xr:uid="{00000000-0005-0000-0000-00008D230000}"/>
    <cellStyle name="40% - Accent4 22 4 2 7" xfId="31035" xr:uid="{00000000-0005-0000-0000-00008E230000}"/>
    <cellStyle name="40% - Accent4 22 4 2 8" xfId="34461" xr:uid="{00000000-0005-0000-0000-00008F230000}"/>
    <cellStyle name="40% - Accent4 22 4 3" xfId="3594" xr:uid="{00000000-0005-0000-0000-000090230000}"/>
    <cellStyle name="40% - Accent4 22 4 3 2" xfId="3595" xr:uid="{00000000-0005-0000-0000-000091230000}"/>
    <cellStyle name="40% - Accent4 22 4 3 2 2" xfId="3596" xr:uid="{00000000-0005-0000-0000-000092230000}"/>
    <cellStyle name="40% - Accent4 22 4 3 2 2 2" xfId="31045" xr:uid="{00000000-0005-0000-0000-000093230000}"/>
    <cellStyle name="40% - Accent4 22 4 3 2 2 3" xfId="34471" xr:uid="{00000000-0005-0000-0000-000094230000}"/>
    <cellStyle name="40% - Accent4 22 4 3 2 3" xfId="3597" xr:uid="{00000000-0005-0000-0000-000095230000}"/>
    <cellStyle name="40% - Accent4 22 4 3 2 3 2" xfId="31046" xr:uid="{00000000-0005-0000-0000-000096230000}"/>
    <cellStyle name="40% - Accent4 22 4 3 2 3 3" xfId="34472" xr:uid="{00000000-0005-0000-0000-000097230000}"/>
    <cellStyle name="40% - Accent4 22 4 3 2 4" xfId="31044" xr:uid="{00000000-0005-0000-0000-000098230000}"/>
    <cellStyle name="40% - Accent4 22 4 3 2 5" xfId="34470" xr:uid="{00000000-0005-0000-0000-000099230000}"/>
    <cellStyle name="40% - Accent4 22 4 3 3" xfId="3598" xr:uid="{00000000-0005-0000-0000-00009A230000}"/>
    <cellStyle name="40% - Accent4 22 4 3 3 2" xfId="31047" xr:uid="{00000000-0005-0000-0000-00009B230000}"/>
    <cellStyle name="40% - Accent4 22 4 3 3 3" xfId="34473" xr:uid="{00000000-0005-0000-0000-00009C230000}"/>
    <cellStyle name="40% - Accent4 22 4 3 4" xfId="3599" xr:uid="{00000000-0005-0000-0000-00009D230000}"/>
    <cellStyle name="40% - Accent4 22 4 3 4 2" xfId="31048" xr:uid="{00000000-0005-0000-0000-00009E230000}"/>
    <cellStyle name="40% - Accent4 22 4 3 4 3" xfId="34474" xr:uid="{00000000-0005-0000-0000-00009F230000}"/>
    <cellStyle name="40% - Accent4 22 4 3 5" xfId="31043" xr:uid="{00000000-0005-0000-0000-0000A0230000}"/>
    <cellStyle name="40% - Accent4 22 4 3 6" xfId="34469" xr:uid="{00000000-0005-0000-0000-0000A1230000}"/>
    <cellStyle name="40% - Accent4 22 4 4" xfId="3600" xr:uid="{00000000-0005-0000-0000-0000A2230000}"/>
    <cellStyle name="40% - Accent4 22 4 4 2" xfId="3601" xr:uid="{00000000-0005-0000-0000-0000A3230000}"/>
    <cellStyle name="40% - Accent4 22 4 4 2 2" xfId="31050" xr:uid="{00000000-0005-0000-0000-0000A4230000}"/>
    <cellStyle name="40% - Accent4 22 4 4 2 3" xfId="34476" xr:uid="{00000000-0005-0000-0000-0000A5230000}"/>
    <cellStyle name="40% - Accent4 22 4 4 3" xfId="3602" xr:uid="{00000000-0005-0000-0000-0000A6230000}"/>
    <cellStyle name="40% - Accent4 22 4 4 3 2" xfId="31051" xr:uid="{00000000-0005-0000-0000-0000A7230000}"/>
    <cellStyle name="40% - Accent4 22 4 4 3 3" xfId="34477" xr:uid="{00000000-0005-0000-0000-0000A8230000}"/>
    <cellStyle name="40% - Accent4 22 4 4 4" xfId="31049" xr:uid="{00000000-0005-0000-0000-0000A9230000}"/>
    <cellStyle name="40% - Accent4 22 4 4 5" xfId="34475" xr:uid="{00000000-0005-0000-0000-0000AA230000}"/>
    <cellStyle name="40% - Accent4 22 4 5" xfId="3603" xr:uid="{00000000-0005-0000-0000-0000AB230000}"/>
    <cellStyle name="40% - Accent4 22 4 5 2" xfId="31052" xr:uid="{00000000-0005-0000-0000-0000AC230000}"/>
    <cellStyle name="40% - Accent4 22 4 5 3" xfId="34478" xr:uid="{00000000-0005-0000-0000-0000AD230000}"/>
    <cellStyle name="40% - Accent4 22 4 6" xfId="3604" xr:uid="{00000000-0005-0000-0000-0000AE230000}"/>
    <cellStyle name="40% - Accent4 22 4 6 2" xfId="31053" xr:uid="{00000000-0005-0000-0000-0000AF230000}"/>
    <cellStyle name="40% - Accent4 22 4 6 3" xfId="34479" xr:uid="{00000000-0005-0000-0000-0000B0230000}"/>
    <cellStyle name="40% - Accent4 22 4 7" xfId="3605" xr:uid="{00000000-0005-0000-0000-0000B1230000}"/>
    <cellStyle name="40% - Accent4 22 4 7 2" xfId="31054" xr:uid="{00000000-0005-0000-0000-0000B2230000}"/>
    <cellStyle name="40% - Accent4 22 4 7 3" xfId="34480" xr:uid="{00000000-0005-0000-0000-0000B3230000}"/>
    <cellStyle name="40% - Accent4 22 4 8" xfId="3606" xr:uid="{00000000-0005-0000-0000-0000B4230000}"/>
    <cellStyle name="40% - Accent4 22 4 8 2" xfId="31055" xr:uid="{00000000-0005-0000-0000-0000B5230000}"/>
    <cellStyle name="40% - Accent4 22 4 8 3" xfId="34481" xr:uid="{00000000-0005-0000-0000-0000B6230000}"/>
    <cellStyle name="40% - Accent4 22 4 9" xfId="31034" xr:uid="{00000000-0005-0000-0000-0000B7230000}"/>
    <cellStyle name="40% - Accent4 22 5" xfId="3607" xr:uid="{00000000-0005-0000-0000-0000B8230000}"/>
    <cellStyle name="40% - Accent4 22 5 10" xfId="34482" xr:uid="{00000000-0005-0000-0000-0000B9230000}"/>
    <cellStyle name="40% - Accent4 22 5 2" xfId="3608" xr:uid="{00000000-0005-0000-0000-0000BA230000}"/>
    <cellStyle name="40% - Accent4 22 5 2 2" xfId="3609" xr:uid="{00000000-0005-0000-0000-0000BB230000}"/>
    <cellStyle name="40% - Accent4 22 5 2 2 2" xfId="3610" xr:uid="{00000000-0005-0000-0000-0000BC230000}"/>
    <cellStyle name="40% - Accent4 22 5 2 2 2 2" xfId="31059" xr:uid="{00000000-0005-0000-0000-0000BD230000}"/>
    <cellStyle name="40% - Accent4 22 5 2 2 2 3" xfId="34485" xr:uid="{00000000-0005-0000-0000-0000BE230000}"/>
    <cellStyle name="40% - Accent4 22 5 2 2 3" xfId="3611" xr:uid="{00000000-0005-0000-0000-0000BF230000}"/>
    <cellStyle name="40% - Accent4 22 5 2 2 3 2" xfId="31060" xr:uid="{00000000-0005-0000-0000-0000C0230000}"/>
    <cellStyle name="40% - Accent4 22 5 2 2 3 3" xfId="34486" xr:uid="{00000000-0005-0000-0000-0000C1230000}"/>
    <cellStyle name="40% - Accent4 22 5 2 2 4" xfId="31058" xr:uid="{00000000-0005-0000-0000-0000C2230000}"/>
    <cellStyle name="40% - Accent4 22 5 2 2 5" xfId="34484" xr:uid="{00000000-0005-0000-0000-0000C3230000}"/>
    <cellStyle name="40% - Accent4 22 5 2 3" xfId="3612" xr:uid="{00000000-0005-0000-0000-0000C4230000}"/>
    <cellStyle name="40% - Accent4 22 5 2 3 2" xfId="31061" xr:uid="{00000000-0005-0000-0000-0000C5230000}"/>
    <cellStyle name="40% - Accent4 22 5 2 3 3" xfId="34487" xr:uid="{00000000-0005-0000-0000-0000C6230000}"/>
    <cellStyle name="40% - Accent4 22 5 2 4" xfId="3613" xr:uid="{00000000-0005-0000-0000-0000C7230000}"/>
    <cellStyle name="40% - Accent4 22 5 2 4 2" xfId="31062" xr:uid="{00000000-0005-0000-0000-0000C8230000}"/>
    <cellStyle name="40% - Accent4 22 5 2 4 3" xfId="34488" xr:uid="{00000000-0005-0000-0000-0000C9230000}"/>
    <cellStyle name="40% - Accent4 22 5 2 5" xfId="31057" xr:uid="{00000000-0005-0000-0000-0000CA230000}"/>
    <cellStyle name="40% - Accent4 22 5 2 6" xfId="34483" xr:uid="{00000000-0005-0000-0000-0000CB230000}"/>
    <cellStyle name="40% - Accent4 22 5 3" xfId="3614" xr:uid="{00000000-0005-0000-0000-0000CC230000}"/>
    <cellStyle name="40% - Accent4 22 5 3 2" xfId="3615" xr:uid="{00000000-0005-0000-0000-0000CD230000}"/>
    <cellStyle name="40% - Accent4 22 5 3 2 2" xfId="3616" xr:uid="{00000000-0005-0000-0000-0000CE230000}"/>
    <cellStyle name="40% - Accent4 22 5 3 2 2 2" xfId="31065" xr:uid="{00000000-0005-0000-0000-0000CF230000}"/>
    <cellStyle name="40% - Accent4 22 5 3 2 2 3" xfId="34491" xr:uid="{00000000-0005-0000-0000-0000D0230000}"/>
    <cellStyle name="40% - Accent4 22 5 3 2 3" xfId="3617" xr:uid="{00000000-0005-0000-0000-0000D1230000}"/>
    <cellStyle name="40% - Accent4 22 5 3 2 3 2" xfId="31066" xr:uid="{00000000-0005-0000-0000-0000D2230000}"/>
    <cellStyle name="40% - Accent4 22 5 3 2 3 3" xfId="34492" xr:uid="{00000000-0005-0000-0000-0000D3230000}"/>
    <cellStyle name="40% - Accent4 22 5 3 2 4" xfId="31064" xr:uid="{00000000-0005-0000-0000-0000D4230000}"/>
    <cellStyle name="40% - Accent4 22 5 3 2 5" xfId="34490" xr:uid="{00000000-0005-0000-0000-0000D5230000}"/>
    <cellStyle name="40% - Accent4 22 5 3 3" xfId="3618" xr:uid="{00000000-0005-0000-0000-0000D6230000}"/>
    <cellStyle name="40% - Accent4 22 5 3 3 2" xfId="31067" xr:uid="{00000000-0005-0000-0000-0000D7230000}"/>
    <cellStyle name="40% - Accent4 22 5 3 3 3" xfId="34493" xr:uid="{00000000-0005-0000-0000-0000D8230000}"/>
    <cellStyle name="40% - Accent4 22 5 3 4" xfId="3619" xr:uid="{00000000-0005-0000-0000-0000D9230000}"/>
    <cellStyle name="40% - Accent4 22 5 3 4 2" xfId="31068" xr:uid="{00000000-0005-0000-0000-0000DA230000}"/>
    <cellStyle name="40% - Accent4 22 5 3 4 3" xfId="34494" xr:uid="{00000000-0005-0000-0000-0000DB230000}"/>
    <cellStyle name="40% - Accent4 22 5 3 5" xfId="31063" xr:uid="{00000000-0005-0000-0000-0000DC230000}"/>
    <cellStyle name="40% - Accent4 22 5 3 6" xfId="34489" xr:uid="{00000000-0005-0000-0000-0000DD230000}"/>
    <cellStyle name="40% - Accent4 22 5 4" xfId="3620" xr:uid="{00000000-0005-0000-0000-0000DE230000}"/>
    <cellStyle name="40% - Accent4 22 5 4 2" xfId="3621" xr:uid="{00000000-0005-0000-0000-0000DF230000}"/>
    <cellStyle name="40% - Accent4 22 5 4 2 2" xfId="31070" xr:uid="{00000000-0005-0000-0000-0000E0230000}"/>
    <cellStyle name="40% - Accent4 22 5 4 2 3" xfId="34496" xr:uid="{00000000-0005-0000-0000-0000E1230000}"/>
    <cellStyle name="40% - Accent4 22 5 4 3" xfId="3622" xr:uid="{00000000-0005-0000-0000-0000E2230000}"/>
    <cellStyle name="40% - Accent4 22 5 4 3 2" xfId="31071" xr:uid="{00000000-0005-0000-0000-0000E3230000}"/>
    <cellStyle name="40% - Accent4 22 5 4 3 3" xfId="34497" xr:uid="{00000000-0005-0000-0000-0000E4230000}"/>
    <cellStyle name="40% - Accent4 22 5 4 4" xfId="31069" xr:uid="{00000000-0005-0000-0000-0000E5230000}"/>
    <cellStyle name="40% - Accent4 22 5 4 5" xfId="34495" xr:uid="{00000000-0005-0000-0000-0000E6230000}"/>
    <cellStyle name="40% - Accent4 22 5 5" xfId="3623" xr:uid="{00000000-0005-0000-0000-0000E7230000}"/>
    <cellStyle name="40% - Accent4 22 5 5 2" xfId="31072" xr:uid="{00000000-0005-0000-0000-0000E8230000}"/>
    <cellStyle name="40% - Accent4 22 5 5 3" xfId="34498" xr:uid="{00000000-0005-0000-0000-0000E9230000}"/>
    <cellStyle name="40% - Accent4 22 5 6" xfId="3624" xr:uid="{00000000-0005-0000-0000-0000EA230000}"/>
    <cellStyle name="40% - Accent4 22 5 6 2" xfId="31073" xr:uid="{00000000-0005-0000-0000-0000EB230000}"/>
    <cellStyle name="40% - Accent4 22 5 6 3" xfId="34499" xr:uid="{00000000-0005-0000-0000-0000EC230000}"/>
    <cellStyle name="40% - Accent4 22 5 7" xfId="3625" xr:uid="{00000000-0005-0000-0000-0000ED230000}"/>
    <cellStyle name="40% - Accent4 22 5 7 2" xfId="31074" xr:uid="{00000000-0005-0000-0000-0000EE230000}"/>
    <cellStyle name="40% - Accent4 22 5 7 3" xfId="34500" xr:uid="{00000000-0005-0000-0000-0000EF230000}"/>
    <cellStyle name="40% - Accent4 22 5 8" xfId="3626" xr:uid="{00000000-0005-0000-0000-0000F0230000}"/>
    <cellStyle name="40% - Accent4 22 5 8 2" xfId="31075" xr:uid="{00000000-0005-0000-0000-0000F1230000}"/>
    <cellStyle name="40% - Accent4 22 5 8 3" xfId="34501" xr:uid="{00000000-0005-0000-0000-0000F2230000}"/>
    <cellStyle name="40% - Accent4 22 5 9" xfId="31056" xr:uid="{00000000-0005-0000-0000-0000F3230000}"/>
    <cellStyle name="40% - Accent4 22 6" xfId="3627" xr:uid="{00000000-0005-0000-0000-0000F4230000}"/>
    <cellStyle name="40% - Accent4 22 6 2" xfId="3628" xr:uid="{00000000-0005-0000-0000-0000F5230000}"/>
    <cellStyle name="40% - Accent4 22 6 2 2" xfId="3629" xr:uid="{00000000-0005-0000-0000-0000F6230000}"/>
    <cellStyle name="40% - Accent4 22 6 2 2 2" xfId="3630" xr:uid="{00000000-0005-0000-0000-0000F7230000}"/>
    <cellStyle name="40% - Accent4 22 6 2 2 2 2" xfId="31079" xr:uid="{00000000-0005-0000-0000-0000F8230000}"/>
    <cellStyle name="40% - Accent4 22 6 2 2 2 3" xfId="34505" xr:uid="{00000000-0005-0000-0000-0000F9230000}"/>
    <cellStyle name="40% - Accent4 22 6 2 2 3" xfId="3631" xr:uid="{00000000-0005-0000-0000-0000FA230000}"/>
    <cellStyle name="40% - Accent4 22 6 2 2 3 2" xfId="31080" xr:uid="{00000000-0005-0000-0000-0000FB230000}"/>
    <cellStyle name="40% - Accent4 22 6 2 2 3 3" xfId="34506" xr:uid="{00000000-0005-0000-0000-0000FC230000}"/>
    <cellStyle name="40% - Accent4 22 6 2 2 4" xfId="31078" xr:uid="{00000000-0005-0000-0000-0000FD230000}"/>
    <cellStyle name="40% - Accent4 22 6 2 2 5" xfId="34504" xr:uid="{00000000-0005-0000-0000-0000FE230000}"/>
    <cellStyle name="40% - Accent4 22 6 2 3" xfId="3632" xr:uid="{00000000-0005-0000-0000-0000FF230000}"/>
    <cellStyle name="40% - Accent4 22 6 2 3 2" xfId="31081" xr:uid="{00000000-0005-0000-0000-000000240000}"/>
    <cellStyle name="40% - Accent4 22 6 2 3 3" xfId="34507" xr:uid="{00000000-0005-0000-0000-000001240000}"/>
    <cellStyle name="40% - Accent4 22 6 2 4" xfId="3633" xr:uid="{00000000-0005-0000-0000-000002240000}"/>
    <cellStyle name="40% - Accent4 22 6 2 4 2" xfId="31082" xr:uid="{00000000-0005-0000-0000-000003240000}"/>
    <cellStyle name="40% - Accent4 22 6 2 4 3" xfId="34508" xr:uid="{00000000-0005-0000-0000-000004240000}"/>
    <cellStyle name="40% - Accent4 22 6 2 5" xfId="31077" xr:uid="{00000000-0005-0000-0000-000005240000}"/>
    <cellStyle name="40% - Accent4 22 6 2 6" xfId="34503" xr:uid="{00000000-0005-0000-0000-000006240000}"/>
    <cellStyle name="40% - Accent4 22 6 3" xfId="3634" xr:uid="{00000000-0005-0000-0000-000007240000}"/>
    <cellStyle name="40% - Accent4 22 6 3 2" xfId="3635" xr:uid="{00000000-0005-0000-0000-000008240000}"/>
    <cellStyle name="40% - Accent4 22 6 3 2 2" xfId="31084" xr:uid="{00000000-0005-0000-0000-000009240000}"/>
    <cellStyle name="40% - Accent4 22 6 3 2 3" xfId="34510" xr:uid="{00000000-0005-0000-0000-00000A240000}"/>
    <cellStyle name="40% - Accent4 22 6 3 3" xfId="3636" xr:uid="{00000000-0005-0000-0000-00000B240000}"/>
    <cellStyle name="40% - Accent4 22 6 3 3 2" xfId="31085" xr:uid="{00000000-0005-0000-0000-00000C240000}"/>
    <cellStyle name="40% - Accent4 22 6 3 3 3" xfId="34511" xr:uid="{00000000-0005-0000-0000-00000D240000}"/>
    <cellStyle name="40% - Accent4 22 6 3 4" xfId="31083" xr:uid="{00000000-0005-0000-0000-00000E240000}"/>
    <cellStyle name="40% - Accent4 22 6 3 5" xfId="34509" xr:uid="{00000000-0005-0000-0000-00000F240000}"/>
    <cellStyle name="40% - Accent4 22 6 4" xfId="3637" xr:uid="{00000000-0005-0000-0000-000010240000}"/>
    <cellStyle name="40% - Accent4 22 6 4 2" xfId="31086" xr:uid="{00000000-0005-0000-0000-000011240000}"/>
    <cellStyle name="40% - Accent4 22 6 4 3" xfId="34512" xr:uid="{00000000-0005-0000-0000-000012240000}"/>
    <cellStyle name="40% - Accent4 22 6 5" xfId="3638" xr:uid="{00000000-0005-0000-0000-000013240000}"/>
    <cellStyle name="40% - Accent4 22 6 5 2" xfId="31087" xr:uid="{00000000-0005-0000-0000-000014240000}"/>
    <cellStyle name="40% - Accent4 22 6 5 3" xfId="34513" xr:uid="{00000000-0005-0000-0000-000015240000}"/>
    <cellStyle name="40% - Accent4 22 6 6" xfId="3639" xr:uid="{00000000-0005-0000-0000-000016240000}"/>
    <cellStyle name="40% - Accent4 22 6 6 2" xfId="31088" xr:uid="{00000000-0005-0000-0000-000017240000}"/>
    <cellStyle name="40% - Accent4 22 6 6 3" xfId="34514" xr:uid="{00000000-0005-0000-0000-000018240000}"/>
    <cellStyle name="40% - Accent4 22 6 7" xfId="31076" xr:uid="{00000000-0005-0000-0000-000019240000}"/>
    <cellStyle name="40% - Accent4 22 6 8" xfId="34502" xr:uid="{00000000-0005-0000-0000-00001A240000}"/>
    <cellStyle name="40% - Accent4 22 7" xfId="3640" xr:uid="{00000000-0005-0000-0000-00001B240000}"/>
    <cellStyle name="40% - Accent4 22 7 2" xfId="3641" xr:uid="{00000000-0005-0000-0000-00001C240000}"/>
    <cellStyle name="40% - Accent4 22 7 2 2" xfId="3642" xr:uid="{00000000-0005-0000-0000-00001D240000}"/>
    <cellStyle name="40% - Accent4 22 7 2 2 2" xfId="31091" xr:uid="{00000000-0005-0000-0000-00001E240000}"/>
    <cellStyle name="40% - Accent4 22 7 2 2 3" xfId="34517" xr:uid="{00000000-0005-0000-0000-00001F240000}"/>
    <cellStyle name="40% - Accent4 22 7 2 3" xfId="3643" xr:uid="{00000000-0005-0000-0000-000020240000}"/>
    <cellStyle name="40% - Accent4 22 7 2 3 2" xfId="31092" xr:uid="{00000000-0005-0000-0000-000021240000}"/>
    <cellStyle name="40% - Accent4 22 7 2 3 3" xfId="34518" xr:uid="{00000000-0005-0000-0000-000022240000}"/>
    <cellStyle name="40% - Accent4 22 7 2 4" xfId="31090" xr:uid="{00000000-0005-0000-0000-000023240000}"/>
    <cellStyle name="40% - Accent4 22 7 2 5" xfId="34516" xr:uid="{00000000-0005-0000-0000-000024240000}"/>
    <cellStyle name="40% - Accent4 22 7 3" xfId="3644" xr:uid="{00000000-0005-0000-0000-000025240000}"/>
    <cellStyle name="40% - Accent4 22 7 3 2" xfId="31093" xr:uid="{00000000-0005-0000-0000-000026240000}"/>
    <cellStyle name="40% - Accent4 22 7 3 3" xfId="34519" xr:uid="{00000000-0005-0000-0000-000027240000}"/>
    <cellStyle name="40% - Accent4 22 7 4" xfId="3645" xr:uid="{00000000-0005-0000-0000-000028240000}"/>
    <cellStyle name="40% - Accent4 22 7 4 2" xfId="31094" xr:uid="{00000000-0005-0000-0000-000029240000}"/>
    <cellStyle name="40% - Accent4 22 7 4 3" xfId="34520" xr:uid="{00000000-0005-0000-0000-00002A240000}"/>
    <cellStyle name="40% - Accent4 22 7 5" xfId="31089" xr:uid="{00000000-0005-0000-0000-00002B240000}"/>
    <cellStyle name="40% - Accent4 22 7 6" xfId="34515" xr:uid="{00000000-0005-0000-0000-00002C240000}"/>
    <cellStyle name="40% - Accent4 22 8" xfId="3646" xr:uid="{00000000-0005-0000-0000-00002D240000}"/>
    <cellStyle name="40% - Accent4 22 8 2" xfId="3647" xr:uid="{00000000-0005-0000-0000-00002E240000}"/>
    <cellStyle name="40% - Accent4 22 8 2 2" xfId="3648" xr:uid="{00000000-0005-0000-0000-00002F240000}"/>
    <cellStyle name="40% - Accent4 22 8 2 2 2" xfId="31097" xr:uid="{00000000-0005-0000-0000-000030240000}"/>
    <cellStyle name="40% - Accent4 22 8 2 2 3" xfId="34523" xr:uid="{00000000-0005-0000-0000-000031240000}"/>
    <cellStyle name="40% - Accent4 22 8 2 3" xfId="3649" xr:uid="{00000000-0005-0000-0000-000032240000}"/>
    <cellStyle name="40% - Accent4 22 8 2 3 2" xfId="31098" xr:uid="{00000000-0005-0000-0000-000033240000}"/>
    <cellStyle name="40% - Accent4 22 8 2 3 3" xfId="34524" xr:uid="{00000000-0005-0000-0000-000034240000}"/>
    <cellStyle name="40% - Accent4 22 8 2 4" xfId="31096" xr:uid="{00000000-0005-0000-0000-000035240000}"/>
    <cellStyle name="40% - Accent4 22 8 2 5" xfId="34522" xr:uid="{00000000-0005-0000-0000-000036240000}"/>
    <cellStyle name="40% - Accent4 22 8 3" xfId="3650" xr:uid="{00000000-0005-0000-0000-000037240000}"/>
    <cellStyle name="40% - Accent4 22 8 3 2" xfId="31099" xr:uid="{00000000-0005-0000-0000-000038240000}"/>
    <cellStyle name="40% - Accent4 22 8 3 3" xfId="34525" xr:uid="{00000000-0005-0000-0000-000039240000}"/>
    <cellStyle name="40% - Accent4 22 8 4" xfId="3651" xr:uid="{00000000-0005-0000-0000-00003A240000}"/>
    <cellStyle name="40% - Accent4 22 8 4 2" xfId="31100" xr:uid="{00000000-0005-0000-0000-00003B240000}"/>
    <cellStyle name="40% - Accent4 22 8 4 3" xfId="34526" xr:uid="{00000000-0005-0000-0000-00003C240000}"/>
    <cellStyle name="40% - Accent4 22 8 5" xfId="31095" xr:uid="{00000000-0005-0000-0000-00003D240000}"/>
    <cellStyle name="40% - Accent4 22 8 6" xfId="34521" xr:uid="{00000000-0005-0000-0000-00003E240000}"/>
    <cellStyle name="40% - Accent4 22 9" xfId="3652" xr:uid="{00000000-0005-0000-0000-00003F240000}"/>
    <cellStyle name="40% - Accent4 22 9 2" xfId="3653" xr:uid="{00000000-0005-0000-0000-000040240000}"/>
    <cellStyle name="40% - Accent4 22 9 2 2" xfId="31102" xr:uid="{00000000-0005-0000-0000-000041240000}"/>
    <cellStyle name="40% - Accent4 22 9 2 3" xfId="34528" xr:uid="{00000000-0005-0000-0000-000042240000}"/>
    <cellStyle name="40% - Accent4 22 9 3" xfId="3654" xr:uid="{00000000-0005-0000-0000-000043240000}"/>
    <cellStyle name="40% - Accent4 22 9 3 2" xfId="31103" xr:uid="{00000000-0005-0000-0000-000044240000}"/>
    <cellStyle name="40% - Accent4 22 9 3 3" xfId="34529" xr:uid="{00000000-0005-0000-0000-000045240000}"/>
    <cellStyle name="40% - Accent4 22 9 4" xfId="31101" xr:uid="{00000000-0005-0000-0000-000046240000}"/>
    <cellStyle name="40% - Accent4 22 9 5" xfId="34527" xr:uid="{00000000-0005-0000-0000-000047240000}"/>
    <cellStyle name="40% - Accent4 23" xfId="3655" xr:uid="{00000000-0005-0000-0000-000048240000}"/>
    <cellStyle name="40% - Accent4 23 10" xfId="3656" xr:uid="{00000000-0005-0000-0000-000049240000}"/>
    <cellStyle name="40% - Accent4 23 10 2" xfId="31105" xr:uid="{00000000-0005-0000-0000-00004A240000}"/>
    <cellStyle name="40% - Accent4 23 10 3" xfId="34531" xr:uid="{00000000-0005-0000-0000-00004B240000}"/>
    <cellStyle name="40% - Accent4 23 11" xfId="3657" xr:uid="{00000000-0005-0000-0000-00004C240000}"/>
    <cellStyle name="40% - Accent4 23 11 2" xfId="31106" xr:uid="{00000000-0005-0000-0000-00004D240000}"/>
    <cellStyle name="40% - Accent4 23 11 3" xfId="34532" xr:uid="{00000000-0005-0000-0000-00004E240000}"/>
    <cellStyle name="40% - Accent4 23 12" xfId="3658" xr:uid="{00000000-0005-0000-0000-00004F240000}"/>
    <cellStyle name="40% - Accent4 23 12 2" xfId="31107" xr:uid="{00000000-0005-0000-0000-000050240000}"/>
    <cellStyle name="40% - Accent4 23 12 3" xfId="34533" xr:uid="{00000000-0005-0000-0000-000051240000}"/>
    <cellStyle name="40% - Accent4 23 13" xfId="3659" xr:uid="{00000000-0005-0000-0000-000052240000}"/>
    <cellStyle name="40% - Accent4 23 13 2" xfId="31108" xr:uid="{00000000-0005-0000-0000-000053240000}"/>
    <cellStyle name="40% - Accent4 23 13 3" xfId="34534" xr:uid="{00000000-0005-0000-0000-000054240000}"/>
    <cellStyle name="40% - Accent4 23 14" xfId="31104" xr:uid="{00000000-0005-0000-0000-000055240000}"/>
    <cellStyle name="40% - Accent4 23 15" xfId="34530" xr:uid="{00000000-0005-0000-0000-000056240000}"/>
    <cellStyle name="40% - Accent4 23 2" xfId="3660" xr:uid="{00000000-0005-0000-0000-000057240000}"/>
    <cellStyle name="40% - Accent4 23 2 10" xfId="34535" xr:uid="{00000000-0005-0000-0000-000058240000}"/>
    <cellStyle name="40% - Accent4 23 2 2" xfId="3661" xr:uid="{00000000-0005-0000-0000-000059240000}"/>
    <cellStyle name="40% - Accent4 23 2 2 2" xfId="3662" xr:uid="{00000000-0005-0000-0000-00005A240000}"/>
    <cellStyle name="40% - Accent4 23 2 2 2 2" xfId="3663" xr:uid="{00000000-0005-0000-0000-00005B240000}"/>
    <cellStyle name="40% - Accent4 23 2 2 2 2 2" xfId="31112" xr:uid="{00000000-0005-0000-0000-00005C240000}"/>
    <cellStyle name="40% - Accent4 23 2 2 2 2 3" xfId="34538" xr:uid="{00000000-0005-0000-0000-00005D240000}"/>
    <cellStyle name="40% - Accent4 23 2 2 2 3" xfId="3664" xr:uid="{00000000-0005-0000-0000-00005E240000}"/>
    <cellStyle name="40% - Accent4 23 2 2 2 3 2" xfId="31113" xr:uid="{00000000-0005-0000-0000-00005F240000}"/>
    <cellStyle name="40% - Accent4 23 2 2 2 3 3" xfId="34539" xr:uid="{00000000-0005-0000-0000-000060240000}"/>
    <cellStyle name="40% - Accent4 23 2 2 2 4" xfId="3665" xr:uid="{00000000-0005-0000-0000-000061240000}"/>
    <cellStyle name="40% - Accent4 23 2 2 2 4 2" xfId="31114" xr:uid="{00000000-0005-0000-0000-000062240000}"/>
    <cellStyle name="40% - Accent4 23 2 2 2 4 3" xfId="34540" xr:uid="{00000000-0005-0000-0000-000063240000}"/>
    <cellStyle name="40% - Accent4 23 2 2 2 5" xfId="3666" xr:uid="{00000000-0005-0000-0000-000064240000}"/>
    <cellStyle name="40% - Accent4 23 2 2 2 5 2" xfId="31115" xr:uid="{00000000-0005-0000-0000-000065240000}"/>
    <cellStyle name="40% - Accent4 23 2 2 2 5 3" xfId="34541" xr:uid="{00000000-0005-0000-0000-000066240000}"/>
    <cellStyle name="40% - Accent4 23 2 2 2 6" xfId="31111" xr:uid="{00000000-0005-0000-0000-000067240000}"/>
    <cellStyle name="40% - Accent4 23 2 2 2 7" xfId="34537" xr:uid="{00000000-0005-0000-0000-000068240000}"/>
    <cellStyle name="40% - Accent4 23 2 2 3" xfId="3667" xr:uid="{00000000-0005-0000-0000-000069240000}"/>
    <cellStyle name="40% - Accent4 23 2 2 3 2" xfId="31116" xr:uid="{00000000-0005-0000-0000-00006A240000}"/>
    <cellStyle name="40% - Accent4 23 2 2 3 3" xfId="34542" xr:uid="{00000000-0005-0000-0000-00006B240000}"/>
    <cellStyle name="40% - Accent4 23 2 2 4" xfId="3668" xr:uid="{00000000-0005-0000-0000-00006C240000}"/>
    <cellStyle name="40% - Accent4 23 2 2 4 2" xfId="31117" xr:uid="{00000000-0005-0000-0000-00006D240000}"/>
    <cellStyle name="40% - Accent4 23 2 2 4 3" xfId="34543" xr:uid="{00000000-0005-0000-0000-00006E240000}"/>
    <cellStyle name="40% - Accent4 23 2 2 5" xfId="3669" xr:uid="{00000000-0005-0000-0000-00006F240000}"/>
    <cellStyle name="40% - Accent4 23 2 2 5 2" xfId="31118" xr:uid="{00000000-0005-0000-0000-000070240000}"/>
    <cellStyle name="40% - Accent4 23 2 2 5 3" xfId="34544" xr:uid="{00000000-0005-0000-0000-000071240000}"/>
    <cellStyle name="40% - Accent4 23 2 2 6" xfId="3670" xr:uid="{00000000-0005-0000-0000-000072240000}"/>
    <cellStyle name="40% - Accent4 23 2 2 6 2" xfId="31119" xr:uid="{00000000-0005-0000-0000-000073240000}"/>
    <cellStyle name="40% - Accent4 23 2 2 6 3" xfId="34545" xr:uid="{00000000-0005-0000-0000-000074240000}"/>
    <cellStyle name="40% - Accent4 23 2 2 7" xfId="31110" xr:uid="{00000000-0005-0000-0000-000075240000}"/>
    <cellStyle name="40% - Accent4 23 2 2 8" xfId="34536" xr:uid="{00000000-0005-0000-0000-000076240000}"/>
    <cellStyle name="40% - Accent4 23 2 3" xfId="3671" xr:uid="{00000000-0005-0000-0000-000077240000}"/>
    <cellStyle name="40% - Accent4 23 2 3 2" xfId="3672" xr:uid="{00000000-0005-0000-0000-000078240000}"/>
    <cellStyle name="40% - Accent4 23 2 3 2 2" xfId="3673" xr:uid="{00000000-0005-0000-0000-000079240000}"/>
    <cellStyle name="40% - Accent4 23 2 3 2 2 2" xfId="31122" xr:uid="{00000000-0005-0000-0000-00007A240000}"/>
    <cellStyle name="40% - Accent4 23 2 3 2 2 3" xfId="34548" xr:uid="{00000000-0005-0000-0000-00007B240000}"/>
    <cellStyle name="40% - Accent4 23 2 3 2 3" xfId="3674" xr:uid="{00000000-0005-0000-0000-00007C240000}"/>
    <cellStyle name="40% - Accent4 23 2 3 2 3 2" xfId="31123" xr:uid="{00000000-0005-0000-0000-00007D240000}"/>
    <cellStyle name="40% - Accent4 23 2 3 2 3 3" xfId="34549" xr:uid="{00000000-0005-0000-0000-00007E240000}"/>
    <cellStyle name="40% - Accent4 23 2 3 2 4" xfId="31121" xr:uid="{00000000-0005-0000-0000-00007F240000}"/>
    <cellStyle name="40% - Accent4 23 2 3 2 5" xfId="34547" xr:uid="{00000000-0005-0000-0000-000080240000}"/>
    <cellStyle name="40% - Accent4 23 2 3 3" xfId="3675" xr:uid="{00000000-0005-0000-0000-000081240000}"/>
    <cellStyle name="40% - Accent4 23 2 3 3 2" xfId="31124" xr:uid="{00000000-0005-0000-0000-000082240000}"/>
    <cellStyle name="40% - Accent4 23 2 3 3 3" xfId="34550" xr:uid="{00000000-0005-0000-0000-000083240000}"/>
    <cellStyle name="40% - Accent4 23 2 3 4" xfId="3676" xr:uid="{00000000-0005-0000-0000-000084240000}"/>
    <cellStyle name="40% - Accent4 23 2 3 4 2" xfId="31125" xr:uid="{00000000-0005-0000-0000-000085240000}"/>
    <cellStyle name="40% - Accent4 23 2 3 4 3" xfId="34551" xr:uid="{00000000-0005-0000-0000-000086240000}"/>
    <cellStyle name="40% - Accent4 23 2 3 5" xfId="3677" xr:uid="{00000000-0005-0000-0000-000087240000}"/>
    <cellStyle name="40% - Accent4 23 2 3 5 2" xfId="31126" xr:uid="{00000000-0005-0000-0000-000088240000}"/>
    <cellStyle name="40% - Accent4 23 2 3 5 3" xfId="34552" xr:uid="{00000000-0005-0000-0000-000089240000}"/>
    <cellStyle name="40% - Accent4 23 2 3 6" xfId="3678" xr:uid="{00000000-0005-0000-0000-00008A240000}"/>
    <cellStyle name="40% - Accent4 23 2 3 6 2" xfId="31127" xr:uid="{00000000-0005-0000-0000-00008B240000}"/>
    <cellStyle name="40% - Accent4 23 2 3 6 3" xfId="34553" xr:uid="{00000000-0005-0000-0000-00008C240000}"/>
    <cellStyle name="40% - Accent4 23 2 3 7" xfId="31120" xr:uid="{00000000-0005-0000-0000-00008D240000}"/>
    <cellStyle name="40% - Accent4 23 2 3 8" xfId="34546" xr:uid="{00000000-0005-0000-0000-00008E240000}"/>
    <cellStyle name="40% - Accent4 23 2 4" xfId="3679" xr:uid="{00000000-0005-0000-0000-00008F240000}"/>
    <cellStyle name="40% - Accent4 23 2 4 2" xfId="3680" xr:uid="{00000000-0005-0000-0000-000090240000}"/>
    <cellStyle name="40% - Accent4 23 2 4 2 2" xfId="31129" xr:uid="{00000000-0005-0000-0000-000091240000}"/>
    <cellStyle name="40% - Accent4 23 2 4 2 3" xfId="34555" xr:uid="{00000000-0005-0000-0000-000092240000}"/>
    <cellStyle name="40% - Accent4 23 2 4 3" xfId="3681" xr:uid="{00000000-0005-0000-0000-000093240000}"/>
    <cellStyle name="40% - Accent4 23 2 4 3 2" xfId="31130" xr:uid="{00000000-0005-0000-0000-000094240000}"/>
    <cellStyle name="40% - Accent4 23 2 4 3 3" xfId="34556" xr:uid="{00000000-0005-0000-0000-000095240000}"/>
    <cellStyle name="40% - Accent4 23 2 4 4" xfId="31128" xr:uid="{00000000-0005-0000-0000-000096240000}"/>
    <cellStyle name="40% - Accent4 23 2 4 5" xfId="34554" xr:uid="{00000000-0005-0000-0000-000097240000}"/>
    <cellStyle name="40% - Accent4 23 2 5" xfId="3682" xr:uid="{00000000-0005-0000-0000-000098240000}"/>
    <cellStyle name="40% - Accent4 23 2 5 2" xfId="31131" xr:uid="{00000000-0005-0000-0000-000099240000}"/>
    <cellStyle name="40% - Accent4 23 2 5 3" xfId="34557" xr:uid="{00000000-0005-0000-0000-00009A240000}"/>
    <cellStyle name="40% - Accent4 23 2 6" xfId="3683" xr:uid="{00000000-0005-0000-0000-00009B240000}"/>
    <cellStyle name="40% - Accent4 23 2 6 2" xfId="31132" xr:uid="{00000000-0005-0000-0000-00009C240000}"/>
    <cellStyle name="40% - Accent4 23 2 6 3" xfId="34558" xr:uid="{00000000-0005-0000-0000-00009D240000}"/>
    <cellStyle name="40% - Accent4 23 2 7" xfId="3684" xr:uid="{00000000-0005-0000-0000-00009E240000}"/>
    <cellStyle name="40% - Accent4 23 2 7 2" xfId="31133" xr:uid="{00000000-0005-0000-0000-00009F240000}"/>
    <cellStyle name="40% - Accent4 23 2 7 3" xfId="34559" xr:uid="{00000000-0005-0000-0000-0000A0240000}"/>
    <cellStyle name="40% - Accent4 23 2 8" xfId="3685" xr:uid="{00000000-0005-0000-0000-0000A1240000}"/>
    <cellStyle name="40% - Accent4 23 2 8 2" xfId="31134" xr:uid="{00000000-0005-0000-0000-0000A2240000}"/>
    <cellStyle name="40% - Accent4 23 2 8 3" xfId="34560" xr:uid="{00000000-0005-0000-0000-0000A3240000}"/>
    <cellStyle name="40% - Accent4 23 2 9" xfId="31109" xr:uid="{00000000-0005-0000-0000-0000A4240000}"/>
    <cellStyle name="40% - Accent4 23 3" xfId="3686" xr:uid="{00000000-0005-0000-0000-0000A5240000}"/>
    <cellStyle name="40% - Accent4 23 3 2" xfId="3687" xr:uid="{00000000-0005-0000-0000-0000A6240000}"/>
    <cellStyle name="40% - Accent4 23 3 2 2" xfId="3688" xr:uid="{00000000-0005-0000-0000-0000A7240000}"/>
    <cellStyle name="40% - Accent4 23 3 2 2 2" xfId="3689" xr:uid="{00000000-0005-0000-0000-0000A8240000}"/>
    <cellStyle name="40% - Accent4 23 3 2 2 2 2" xfId="31137" xr:uid="{00000000-0005-0000-0000-0000A9240000}"/>
    <cellStyle name="40% - Accent4 23 3 2 2 2 3" xfId="34563" xr:uid="{00000000-0005-0000-0000-0000AA240000}"/>
    <cellStyle name="40% - Accent4 23 3 2 2 3" xfId="3690" xr:uid="{00000000-0005-0000-0000-0000AB240000}"/>
    <cellStyle name="40% - Accent4 23 3 2 2 3 2" xfId="31138" xr:uid="{00000000-0005-0000-0000-0000AC240000}"/>
    <cellStyle name="40% - Accent4 23 3 2 2 3 3" xfId="34564" xr:uid="{00000000-0005-0000-0000-0000AD240000}"/>
    <cellStyle name="40% - Accent4 23 3 2 2 4" xfId="31136" xr:uid="{00000000-0005-0000-0000-0000AE240000}"/>
    <cellStyle name="40% - Accent4 23 3 2 2 5" xfId="34562" xr:uid="{00000000-0005-0000-0000-0000AF240000}"/>
    <cellStyle name="40% - Accent4 23 3 2 3" xfId="3691" xr:uid="{00000000-0005-0000-0000-0000B0240000}"/>
    <cellStyle name="40% - Accent4 23 3 2 3 2" xfId="31139" xr:uid="{00000000-0005-0000-0000-0000B1240000}"/>
    <cellStyle name="40% - Accent4 23 3 2 3 3" xfId="34565" xr:uid="{00000000-0005-0000-0000-0000B2240000}"/>
    <cellStyle name="40% - Accent4 23 3 2 4" xfId="3692" xr:uid="{00000000-0005-0000-0000-0000B3240000}"/>
    <cellStyle name="40% - Accent4 23 3 2 4 2" xfId="31140" xr:uid="{00000000-0005-0000-0000-0000B4240000}"/>
    <cellStyle name="40% - Accent4 23 3 2 4 3" xfId="34566" xr:uid="{00000000-0005-0000-0000-0000B5240000}"/>
    <cellStyle name="40% - Accent4 23 3 2 5" xfId="31135" xr:uid="{00000000-0005-0000-0000-0000B6240000}"/>
    <cellStyle name="40% - Accent4 23 3 2 6" xfId="34561" xr:uid="{00000000-0005-0000-0000-0000B7240000}"/>
    <cellStyle name="40% - Accent4 23 3 3" xfId="3693" xr:uid="{00000000-0005-0000-0000-0000B8240000}"/>
    <cellStyle name="40% - Accent4 23 3 3 2" xfId="3694" xr:uid="{00000000-0005-0000-0000-0000B9240000}"/>
    <cellStyle name="40% - Accent4 23 3 3 2 2" xfId="3695" xr:uid="{00000000-0005-0000-0000-0000BA240000}"/>
    <cellStyle name="40% - Accent4 23 3 3 2 2 2" xfId="31143" xr:uid="{00000000-0005-0000-0000-0000BB240000}"/>
    <cellStyle name="40% - Accent4 23 3 3 2 2 3" xfId="34569" xr:uid="{00000000-0005-0000-0000-0000BC240000}"/>
    <cellStyle name="40% - Accent4 23 3 3 2 3" xfId="3696" xr:uid="{00000000-0005-0000-0000-0000BD240000}"/>
    <cellStyle name="40% - Accent4 23 3 3 2 3 2" xfId="31144" xr:uid="{00000000-0005-0000-0000-0000BE240000}"/>
    <cellStyle name="40% - Accent4 23 3 3 2 3 3" xfId="34570" xr:uid="{00000000-0005-0000-0000-0000BF240000}"/>
    <cellStyle name="40% - Accent4 23 3 3 2 4" xfId="31142" xr:uid="{00000000-0005-0000-0000-0000C0240000}"/>
    <cellStyle name="40% - Accent4 23 3 3 2 5" xfId="34568" xr:uid="{00000000-0005-0000-0000-0000C1240000}"/>
    <cellStyle name="40% - Accent4 23 3 3 3" xfId="3697" xr:uid="{00000000-0005-0000-0000-0000C2240000}"/>
    <cellStyle name="40% - Accent4 23 3 3 3 2" xfId="31145" xr:uid="{00000000-0005-0000-0000-0000C3240000}"/>
    <cellStyle name="40% - Accent4 23 3 3 3 3" xfId="34571" xr:uid="{00000000-0005-0000-0000-0000C4240000}"/>
    <cellStyle name="40% - Accent4 23 3 3 4" xfId="3698" xr:uid="{00000000-0005-0000-0000-0000C5240000}"/>
    <cellStyle name="40% - Accent4 23 3 3 4 2" xfId="31146" xr:uid="{00000000-0005-0000-0000-0000C6240000}"/>
    <cellStyle name="40% - Accent4 23 3 3 4 3" xfId="34572" xr:uid="{00000000-0005-0000-0000-0000C7240000}"/>
    <cellStyle name="40% - Accent4 23 3 3 5" xfId="31141" xr:uid="{00000000-0005-0000-0000-0000C8240000}"/>
    <cellStyle name="40% - Accent4 23 3 3 6" xfId="34567" xr:uid="{00000000-0005-0000-0000-0000C9240000}"/>
    <cellStyle name="40% - Accent4 23 3 4" xfId="3699" xr:uid="{00000000-0005-0000-0000-0000CA240000}"/>
    <cellStyle name="40% - Accent4 23 3 4 2" xfId="3700" xr:uid="{00000000-0005-0000-0000-0000CB240000}"/>
    <cellStyle name="40% - Accent4 23 3 4 2 2" xfId="31148" xr:uid="{00000000-0005-0000-0000-0000CC240000}"/>
    <cellStyle name="40% - Accent4 23 3 4 2 3" xfId="34574" xr:uid="{00000000-0005-0000-0000-0000CD240000}"/>
    <cellStyle name="40% - Accent4 23 3 4 3" xfId="3701" xr:uid="{00000000-0005-0000-0000-0000CE240000}"/>
    <cellStyle name="40% - Accent4 23 3 4 3 2" xfId="31149" xr:uid="{00000000-0005-0000-0000-0000CF240000}"/>
    <cellStyle name="40% - Accent4 23 3 4 3 3" xfId="34575" xr:uid="{00000000-0005-0000-0000-0000D0240000}"/>
    <cellStyle name="40% - Accent4 23 3 4 4" xfId="31147" xr:uid="{00000000-0005-0000-0000-0000D1240000}"/>
    <cellStyle name="40% - Accent4 23 3 4 5" xfId="34573" xr:uid="{00000000-0005-0000-0000-0000D2240000}"/>
    <cellStyle name="40% - Accent4 23 4" xfId="3702" xr:uid="{00000000-0005-0000-0000-0000D3240000}"/>
    <cellStyle name="40% - Accent4 23 4 2" xfId="3703" xr:uid="{00000000-0005-0000-0000-0000D4240000}"/>
    <cellStyle name="40% - Accent4 23 4 2 2" xfId="3704" xr:uid="{00000000-0005-0000-0000-0000D5240000}"/>
    <cellStyle name="40% - Accent4 23 4 2 2 2" xfId="3705" xr:uid="{00000000-0005-0000-0000-0000D6240000}"/>
    <cellStyle name="40% - Accent4 23 4 2 2 2 2" xfId="31152" xr:uid="{00000000-0005-0000-0000-0000D7240000}"/>
    <cellStyle name="40% - Accent4 23 4 2 2 2 3" xfId="34578" xr:uid="{00000000-0005-0000-0000-0000D8240000}"/>
    <cellStyle name="40% - Accent4 23 4 2 2 3" xfId="3706" xr:uid="{00000000-0005-0000-0000-0000D9240000}"/>
    <cellStyle name="40% - Accent4 23 4 2 2 3 2" xfId="31153" xr:uid="{00000000-0005-0000-0000-0000DA240000}"/>
    <cellStyle name="40% - Accent4 23 4 2 2 3 3" xfId="34579" xr:uid="{00000000-0005-0000-0000-0000DB240000}"/>
    <cellStyle name="40% - Accent4 23 4 2 2 4" xfId="31151" xr:uid="{00000000-0005-0000-0000-0000DC240000}"/>
    <cellStyle name="40% - Accent4 23 4 2 2 5" xfId="34577" xr:uid="{00000000-0005-0000-0000-0000DD240000}"/>
    <cellStyle name="40% - Accent4 23 4 2 3" xfId="3707" xr:uid="{00000000-0005-0000-0000-0000DE240000}"/>
    <cellStyle name="40% - Accent4 23 4 2 3 2" xfId="31154" xr:uid="{00000000-0005-0000-0000-0000DF240000}"/>
    <cellStyle name="40% - Accent4 23 4 2 3 3" xfId="34580" xr:uid="{00000000-0005-0000-0000-0000E0240000}"/>
    <cellStyle name="40% - Accent4 23 4 2 4" xfId="3708" xr:uid="{00000000-0005-0000-0000-0000E1240000}"/>
    <cellStyle name="40% - Accent4 23 4 2 4 2" xfId="31155" xr:uid="{00000000-0005-0000-0000-0000E2240000}"/>
    <cellStyle name="40% - Accent4 23 4 2 4 3" xfId="34581" xr:uid="{00000000-0005-0000-0000-0000E3240000}"/>
    <cellStyle name="40% - Accent4 23 4 2 5" xfId="31150" xr:uid="{00000000-0005-0000-0000-0000E4240000}"/>
    <cellStyle name="40% - Accent4 23 4 2 6" xfId="34576" xr:uid="{00000000-0005-0000-0000-0000E5240000}"/>
    <cellStyle name="40% - Accent4 23 4 3" xfId="3709" xr:uid="{00000000-0005-0000-0000-0000E6240000}"/>
    <cellStyle name="40% - Accent4 23 4 3 2" xfId="3710" xr:uid="{00000000-0005-0000-0000-0000E7240000}"/>
    <cellStyle name="40% - Accent4 23 4 3 2 2" xfId="3711" xr:uid="{00000000-0005-0000-0000-0000E8240000}"/>
    <cellStyle name="40% - Accent4 23 4 3 2 2 2" xfId="31158" xr:uid="{00000000-0005-0000-0000-0000E9240000}"/>
    <cellStyle name="40% - Accent4 23 4 3 2 2 3" xfId="34584" xr:uid="{00000000-0005-0000-0000-0000EA240000}"/>
    <cellStyle name="40% - Accent4 23 4 3 2 3" xfId="3712" xr:uid="{00000000-0005-0000-0000-0000EB240000}"/>
    <cellStyle name="40% - Accent4 23 4 3 2 3 2" xfId="31159" xr:uid="{00000000-0005-0000-0000-0000EC240000}"/>
    <cellStyle name="40% - Accent4 23 4 3 2 3 3" xfId="34585" xr:uid="{00000000-0005-0000-0000-0000ED240000}"/>
    <cellStyle name="40% - Accent4 23 4 3 2 4" xfId="31157" xr:uid="{00000000-0005-0000-0000-0000EE240000}"/>
    <cellStyle name="40% - Accent4 23 4 3 2 5" xfId="34583" xr:uid="{00000000-0005-0000-0000-0000EF240000}"/>
    <cellStyle name="40% - Accent4 23 4 3 3" xfId="3713" xr:uid="{00000000-0005-0000-0000-0000F0240000}"/>
    <cellStyle name="40% - Accent4 23 4 3 3 2" xfId="31160" xr:uid="{00000000-0005-0000-0000-0000F1240000}"/>
    <cellStyle name="40% - Accent4 23 4 3 3 3" xfId="34586" xr:uid="{00000000-0005-0000-0000-0000F2240000}"/>
    <cellStyle name="40% - Accent4 23 4 3 4" xfId="3714" xr:uid="{00000000-0005-0000-0000-0000F3240000}"/>
    <cellStyle name="40% - Accent4 23 4 3 4 2" xfId="31161" xr:uid="{00000000-0005-0000-0000-0000F4240000}"/>
    <cellStyle name="40% - Accent4 23 4 3 4 3" xfId="34587" xr:uid="{00000000-0005-0000-0000-0000F5240000}"/>
    <cellStyle name="40% - Accent4 23 4 3 5" xfId="31156" xr:uid="{00000000-0005-0000-0000-0000F6240000}"/>
    <cellStyle name="40% - Accent4 23 4 3 6" xfId="34582" xr:uid="{00000000-0005-0000-0000-0000F7240000}"/>
    <cellStyle name="40% - Accent4 23 4 4" xfId="3715" xr:uid="{00000000-0005-0000-0000-0000F8240000}"/>
    <cellStyle name="40% - Accent4 23 4 4 2" xfId="3716" xr:uid="{00000000-0005-0000-0000-0000F9240000}"/>
    <cellStyle name="40% - Accent4 23 4 4 2 2" xfId="31163" xr:uid="{00000000-0005-0000-0000-0000FA240000}"/>
    <cellStyle name="40% - Accent4 23 4 4 2 3" xfId="34589" xr:uid="{00000000-0005-0000-0000-0000FB240000}"/>
    <cellStyle name="40% - Accent4 23 4 4 3" xfId="3717" xr:uid="{00000000-0005-0000-0000-0000FC240000}"/>
    <cellStyle name="40% - Accent4 23 4 4 3 2" xfId="31164" xr:uid="{00000000-0005-0000-0000-0000FD240000}"/>
    <cellStyle name="40% - Accent4 23 4 4 3 3" xfId="34590" xr:uid="{00000000-0005-0000-0000-0000FE240000}"/>
    <cellStyle name="40% - Accent4 23 4 4 4" xfId="31162" xr:uid="{00000000-0005-0000-0000-0000FF240000}"/>
    <cellStyle name="40% - Accent4 23 4 4 5" xfId="34588" xr:uid="{00000000-0005-0000-0000-000000250000}"/>
    <cellStyle name="40% - Accent4 23 5" xfId="3718" xr:uid="{00000000-0005-0000-0000-000001250000}"/>
    <cellStyle name="40% - Accent4 23 5 2" xfId="3719" xr:uid="{00000000-0005-0000-0000-000002250000}"/>
    <cellStyle name="40% - Accent4 23 5 2 2" xfId="3720" xr:uid="{00000000-0005-0000-0000-000003250000}"/>
    <cellStyle name="40% - Accent4 23 5 2 2 2" xfId="3721" xr:uid="{00000000-0005-0000-0000-000004250000}"/>
    <cellStyle name="40% - Accent4 23 5 2 2 2 2" xfId="31168" xr:uid="{00000000-0005-0000-0000-000005250000}"/>
    <cellStyle name="40% - Accent4 23 5 2 2 2 3" xfId="34594" xr:uid="{00000000-0005-0000-0000-000006250000}"/>
    <cellStyle name="40% - Accent4 23 5 2 2 3" xfId="3722" xr:uid="{00000000-0005-0000-0000-000007250000}"/>
    <cellStyle name="40% - Accent4 23 5 2 2 3 2" xfId="31169" xr:uid="{00000000-0005-0000-0000-000008250000}"/>
    <cellStyle name="40% - Accent4 23 5 2 2 3 3" xfId="34595" xr:uid="{00000000-0005-0000-0000-000009250000}"/>
    <cellStyle name="40% - Accent4 23 5 2 2 4" xfId="31167" xr:uid="{00000000-0005-0000-0000-00000A250000}"/>
    <cellStyle name="40% - Accent4 23 5 2 2 5" xfId="34593" xr:uid="{00000000-0005-0000-0000-00000B250000}"/>
    <cellStyle name="40% - Accent4 23 5 2 3" xfId="3723" xr:uid="{00000000-0005-0000-0000-00000C250000}"/>
    <cellStyle name="40% - Accent4 23 5 2 3 2" xfId="31170" xr:uid="{00000000-0005-0000-0000-00000D250000}"/>
    <cellStyle name="40% - Accent4 23 5 2 3 3" xfId="34596" xr:uid="{00000000-0005-0000-0000-00000E250000}"/>
    <cellStyle name="40% - Accent4 23 5 2 4" xfId="3724" xr:uid="{00000000-0005-0000-0000-00000F250000}"/>
    <cellStyle name="40% - Accent4 23 5 2 4 2" xfId="31171" xr:uid="{00000000-0005-0000-0000-000010250000}"/>
    <cellStyle name="40% - Accent4 23 5 2 4 3" xfId="34597" xr:uid="{00000000-0005-0000-0000-000011250000}"/>
    <cellStyle name="40% - Accent4 23 5 2 5" xfId="3725" xr:uid="{00000000-0005-0000-0000-000012250000}"/>
    <cellStyle name="40% - Accent4 23 5 2 5 2" xfId="31172" xr:uid="{00000000-0005-0000-0000-000013250000}"/>
    <cellStyle name="40% - Accent4 23 5 2 5 3" xfId="34598" xr:uid="{00000000-0005-0000-0000-000014250000}"/>
    <cellStyle name="40% - Accent4 23 5 2 6" xfId="3726" xr:uid="{00000000-0005-0000-0000-000015250000}"/>
    <cellStyle name="40% - Accent4 23 5 2 6 2" xfId="31173" xr:uid="{00000000-0005-0000-0000-000016250000}"/>
    <cellStyle name="40% - Accent4 23 5 2 6 3" xfId="34599" xr:uid="{00000000-0005-0000-0000-000017250000}"/>
    <cellStyle name="40% - Accent4 23 5 2 7" xfId="31166" xr:uid="{00000000-0005-0000-0000-000018250000}"/>
    <cellStyle name="40% - Accent4 23 5 2 8" xfId="34592" xr:uid="{00000000-0005-0000-0000-000019250000}"/>
    <cellStyle name="40% - Accent4 23 5 3" xfId="3727" xr:uid="{00000000-0005-0000-0000-00001A250000}"/>
    <cellStyle name="40% - Accent4 23 5 3 2" xfId="3728" xr:uid="{00000000-0005-0000-0000-00001B250000}"/>
    <cellStyle name="40% - Accent4 23 5 3 2 2" xfId="31175" xr:uid="{00000000-0005-0000-0000-00001C250000}"/>
    <cellStyle name="40% - Accent4 23 5 3 2 3" xfId="34601" xr:uid="{00000000-0005-0000-0000-00001D250000}"/>
    <cellStyle name="40% - Accent4 23 5 3 3" xfId="3729" xr:uid="{00000000-0005-0000-0000-00001E250000}"/>
    <cellStyle name="40% - Accent4 23 5 3 3 2" xfId="31176" xr:uid="{00000000-0005-0000-0000-00001F250000}"/>
    <cellStyle name="40% - Accent4 23 5 3 3 3" xfId="34602" xr:uid="{00000000-0005-0000-0000-000020250000}"/>
    <cellStyle name="40% - Accent4 23 5 3 4" xfId="31174" xr:uid="{00000000-0005-0000-0000-000021250000}"/>
    <cellStyle name="40% - Accent4 23 5 3 5" xfId="34600" xr:uid="{00000000-0005-0000-0000-000022250000}"/>
    <cellStyle name="40% - Accent4 23 5 4" xfId="3730" xr:uid="{00000000-0005-0000-0000-000023250000}"/>
    <cellStyle name="40% - Accent4 23 5 4 2" xfId="31177" xr:uid="{00000000-0005-0000-0000-000024250000}"/>
    <cellStyle name="40% - Accent4 23 5 4 3" xfId="34603" xr:uid="{00000000-0005-0000-0000-000025250000}"/>
    <cellStyle name="40% - Accent4 23 5 5" xfId="3731" xr:uid="{00000000-0005-0000-0000-000026250000}"/>
    <cellStyle name="40% - Accent4 23 5 5 2" xfId="31178" xr:uid="{00000000-0005-0000-0000-000027250000}"/>
    <cellStyle name="40% - Accent4 23 5 5 3" xfId="34604" xr:uid="{00000000-0005-0000-0000-000028250000}"/>
    <cellStyle name="40% - Accent4 23 5 6" xfId="3732" xr:uid="{00000000-0005-0000-0000-000029250000}"/>
    <cellStyle name="40% - Accent4 23 5 6 2" xfId="31179" xr:uid="{00000000-0005-0000-0000-00002A250000}"/>
    <cellStyle name="40% - Accent4 23 5 6 3" xfId="34605" xr:uid="{00000000-0005-0000-0000-00002B250000}"/>
    <cellStyle name="40% - Accent4 23 5 7" xfId="3733" xr:uid="{00000000-0005-0000-0000-00002C250000}"/>
    <cellStyle name="40% - Accent4 23 5 7 2" xfId="31180" xr:uid="{00000000-0005-0000-0000-00002D250000}"/>
    <cellStyle name="40% - Accent4 23 5 7 3" xfId="34606" xr:uid="{00000000-0005-0000-0000-00002E250000}"/>
    <cellStyle name="40% - Accent4 23 5 8" xfId="31165" xr:uid="{00000000-0005-0000-0000-00002F250000}"/>
    <cellStyle name="40% - Accent4 23 5 9" xfId="34591" xr:uid="{00000000-0005-0000-0000-000030250000}"/>
    <cellStyle name="40% - Accent4 23 6" xfId="3734" xr:uid="{00000000-0005-0000-0000-000031250000}"/>
    <cellStyle name="40% - Accent4 23 6 2" xfId="3735" xr:uid="{00000000-0005-0000-0000-000032250000}"/>
    <cellStyle name="40% - Accent4 23 6 2 2" xfId="3736" xr:uid="{00000000-0005-0000-0000-000033250000}"/>
    <cellStyle name="40% - Accent4 23 6 2 2 2" xfId="31183" xr:uid="{00000000-0005-0000-0000-000034250000}"/>
    <cellStyle name="40% - Accent4 23 6 2 2 3" xfId="34609" xr:uid="{00000000-0005-0000-0000-000035250000}"/>
    <cellStyle name="40% - Accent4 23 6 2 3" xfId="3737" xr:uid="{00000000-0005-0000-0000-000036250000}"/>
    <cellStyle name="40% - Accent4 23 6 2 3 2" xfId="31184" xr:uid="{00000000-0005-0000-0000-000037250000}"/>
    <cellStyle name="40% - Accent4 23 6 2 3 3" xfId="34610" xr:uid="{00000000-0005-0000-0000-000038250000}"/>
    <cellStyle name="40% - Accent4 23 6 2 4" xfId="31182" xr:uid="{00000000-0005-0000-0000-000039250000}"/>
    <cellStyle name="40% - Accent4 23 6 2 5" xfId="34608" xr:uid="{00000000-0005-0000-0000-00003A250000}"/>
    <cellStyle name="40% - Accent4 23 6 3" xfId="3738" xr:uid="{00000000-0005-0000-0000-00003B250000}"/>
    <cellStyle name="40% - Accent4 23 6 3 2" xfId="31185" xr:uid="{00000000-0005-0000-0000-00003C250000}"/>
    <cellStyle name="40% - Accent4 23 6 3 3" xfId="34611" xr:uid="{00000000-0005-0000-0000-00003D250000}"/>
    <cellStyle name="40% - Accent4 23 6 4" xfId="3739" xr:uid="{00000000-0005-0000-0000-00003E250000}"/>
    <cellStyle name="40% - Accent4 23 6 4 2" xfId="31186" xr:uid="{00000000-0005-0000-0000-00003F250000}"/>
    <cellStyle name="40% - Accent4 23 6 4 3" xfId="34612" xr:uid="{00000000-0005-0000-0000-000040250000}"/>
    <cellStyle name="40% - Accent4 23 6 5" xfId="3740" xr:uid="{00000000-0005-0000-0000-000041250000}"/>
    <cellStyle name="40% - Accent4 23 6 5 2" xfId="31187" xr:uid="{00000000-0005-0000-0000-000042250000}"/>
    <cellStyle name="40% - Accent4 23 6 5 3" xfId="34613" xr:uid="{00000000-0005-0000-0000-000043250000}"/>
    <cellStyle name="40% - Accent4 23 6 6" xfId="3741" xr:uid="{00000000-0005-0000-0000-000044250000}"/>
    <cellStyle name="40% - Accent4 23 6 6 2" xfId="31188" xr:uid="{00000000-0005-0000-0000-000045250000}"/>
    <cellStyle name="40% - Accent4 23 6 6 3" xfId="34614" xr:uid="{00000000-0005-0000-0000-000046250000}"/>
    <cellStyle name="40% - Accent4 23 6 7" xfId="31181" xr:uid="{00000000-0005-0000-0000-000047250000}"/>
    <cellStyle name="40% - Accent4 23 6 8" xfId="34607" xr:uid="{00000000-0005-0000-0000-000048250000}"/>
    <cellStyle name="40% - Accent4 23 7" xfId="3742" xr:uid="{00000000-0005-0000-0000-000049250000}"/>
    <cellStyle name="40% - Accent4 23 7 2" xfId="3743" xr:uid="{00000000-0005-0000-0000-00004A250000}"/>
    <cellStyle name="40% - Accent4 23 7 2 2" xfId="3744" xr:uid="{00000000-0005-0000-0000-00004B250000}"/>
    <cellStyle name="40% - Accent4 23 7 2 2 2" xfId="31191" xr:uid="{00000000-0005-0000-0000-00004C250000}"/>
    <cellStyle name="40% - Accent4 23 7 2 2 3" xfId="34617" xr:uid="{00000000-0005-0000-0000-00004D250000}"/>
    <cellStyle name="40% - Accent4 23 7 2 3" xfId="3745" xr:uid="{00000000-0005-0000-0000-00004E250000}"/>
    <cellStyle name="40% - Accent4 23 7 2 3 2" xfId="31192" xr:uid="{00000000-0005-0000-0000-00004F250000}"/>
    <cellStyle name="40% - Accent4 23 7 2 3 3" xfId="34618" xr:uid="{00000000-0005-0000-0000-000050250000}"/>
    <cellStyle name="40% - Accent4 23 7 2 4" xfId="31190" xr:uid="{00000000-0005-0000-0000-000051250000}"/>
    <cellStyle name="40% - Accent4 23 7 2 5" xfId="34616" xr:uid="{00000000-0005-0000-0000-000052250000}"/>
    <cellStyle name="40% - Accent4 23 7 3" xfId="3746" xr:uid="{00000000-0005-0000-0000-000053250000}"/>
    <cellStyle name="40% - Accent4 23 7 3 2" xfId="31193" xr:uid="{00000000-0005-0000-0000-000054250000}"/>
    <cellStyle name="40% - Accent4 23 7 3 3" xfId="34619" xr:uid="{00000000-0005-0000-0000-000055250000}"/>
    <cellStyle name="40% - Accent4 23 7 4" xfId="3747" xr:uid="{00000000-0005-0000-0000-000056250000}"/>
    <cellStyle name="40% - Accent4 23 7 4 2" xfId="31194" xr:uid="{00000000-0005-0000-0000-000057250000}"/>
    <cellStyle name="40% - Accent4 23 7 4 3" xfId="34620" xr:uid="{00000000-0005-0000-0000-000058250000}"/>
    <cellStyle name="40% - Accent4 23 7 5" xfId="3748" xr:uid="{00000000-0005-0000-0000-000059250000}"/>
    <cellStyle name="40% - Accent4 23 7 5 2" xfId="31195" xr:uid="{00000000-0005-0000-0000-00005A250000}"/>
    <cellStyle name="40% - Accent4 23 7 5 3" xfId="34621" xr:uid="{00000000-0005-0000-0000-00005B250000}"/>
    <cellStyle name="40% - Accent4 23 7 6" xfId="31189" xr:uid="{00000000-0005-0000-0000-00005C250000}"/>
    <cellStyle name="40% - Accent4 23 7 7" xfId="34615" xr:uid="{00000000-0005-0000-0000-00005D250000}"/>
    <cellStyle name="40% - Accent4 23 8" xfId="3749" xr:uid="{00000000-0005-0000-0000-00005E250000}"/>
    <cellStyle name="40% - Accent4 23 8 2" xfId="3750" xr:uid="{00000000-0005-0000-0000-00005F250000}"/>
    <cellStyle name="40% - Accent4 23 8 2 2" xfId="31197" xr:uid="{00000000-0005-0000-0000-000060250000}"/>
    <cellStyle name="40% - Accent4 23 8 2 3" xfId="34623" xr:uid="{00000000-0005-0000-0000-000061250000}"/>
    <cellStyle name="40% - Accent4 23 8 3" xfId="3751" xr:uid="{00000000-0005-0000-0000-000062250000}"/>
    <cellStyle name="40% - Accent4 23 8 3 2" xfId="31198" xr:uid="{00000000-0005-0000-0000-000063250000}"/>
    <cellStyle name="40% - Accent4 23 8 3 3" xfId="34624" xr:uid="{00000000-0005-0000-0000-000064250000}"/>
    <cellStyle name="40% - Accent4 23 8 4" xfId="31196" xr:uid="{00000000-0005-0000-0000-000065250000}"/>
    <cellStyle name="40% - Accent4 23 8 5" xfId="34622" xr:uid="{00000000-0005-0000-0000-000066250000}"/>
    <cellStyle name="40% - Accent4 23 9" xfId="3752" xr:uid="{00000000-0005-0000-0000-000067250000}"/>
    <cellStyle name="40% - Accent4 23 9 2" xfId="31199" xr:uid="{00000000-0005-0000-0000-000068250000}"/>
    <cellStyle name="40% - Accent4 23 9 3" xfId="34625" xr:uid="{00000000-0005-0000-0000-000069250000}"/>
    <cellStyle name="40% - Accent4 24" xfId="3753" xr:uid="{00000000-0005-0000-0000-00006A250000}"/>
    <cellStyle name="40% - Accent4 24 10" xfId="3754" xr:uid="{00000000-0005-0000-0000-00006B250000}"/>
    <cellStyle name="40% - Accent4 24 10 2" xfId="31201" xr:uid="{00000000-0005-0000-0000-00006C250000}"/>
    <cellStyle name="40% - Accent4 24 10 3" xfId="34627" xr:uid="{00000000-0005-0000-0000-00006D250000}"/>
    <cellStyle name="40% - Accent4 24 11" xfId="3755" xr:uid="{00000000-0005-0000-0000-00006E250000}"/>
    <cellStyle name="40% - Accent4 24 11 2" xfId="31202" xr:uid="{00000000-0005-0000-0000-00006F250000}"/>
    <cellStyle name="40% - Accent4 24 11 3" xfId="34628" xr:uid="{00000000-0005-0000-0000-000070250000}"/>
    <cellStyle name="40% - Accent4 24 12" xfId="3756" xr:uid="{00000000-0005-0000-0000-000071250000}"/>
    <cellStyle name="40% - Accent4 24 12 2" xfId="31203" xr:uid="{00000000-0005-0000-0000-000072250000}"/>
    <cellStyle name="40% - Accent4 24 12 3" xfId="34629" xr:uid="{00000000-0005-0000-0000-000073250000}"/>
    <cellStyle name="40% - Accent4 24 13" xfId="31200" xr:uid="{00000000-0005-0000-0000-000074250000}"/>
    <cellStyle name="40% - Accent4 24 14" xfId="34626" xr:uid="{00000000-0005-0000-0000-000075250000}"/>
    <cellStyle name="40% - Accent4 24 2" xfId="3757" xr:uid="{00000000-0005-0000-0000-000076250000}"/>
    <cellStyle name="40% - Accent4 24 2 2" xfId="3758" xr:uid="{00000000-0005-0000-0000-000077250000}"/>
    <cellStyle name="40% - Accent4 24 2 2 2" xfId="3759" xr:uid="{00000000-0005-0000-0000-000078250000}"/>
    <cellStyle name="40% - Accent4 24 2 2 2 2" xfId="31205" xr:uid="{00000000-0005-0000-0000-000079250000}"/>
    <cellStyle name="40% - Accent4 24 2 2 2 3" xfId="34631" xr:uid="{00000000-0005-0000-0000-00007A250000}"/>
    <cellStyle name="40% - Accent4 24 2 2 3" xfId="3760" xr:uid="{00000000-0005-0000-0000-00007B250000}"/>
    <cellStyle name="40% - Accent4 24 2 2 3 2" xfId="31206" xr:uid="{00000000-0005-0000-0000-00007C250000}"/>
    <cellStyle name="40% - Accent4 24 2 2 3 3" xfId="34632" xr:uid="{00000000-0005-0000-0000-00007D250000}"/>
    <cellStyle name="40% - Accent4 24 2 2 4" xfId="31204" xr:uid="{00000000-0005-0000-0000-00007E250000}"/>
    <cellStyle name="40% - Accent4 24 2 2 5" xfId="34630" xr:uid="{00000000-0005-0000-0000-00007F250000}"/>
    <cellStyle name="40% - Accent4 24 3" xfId="3761" xr:uid="{00000000-0005-0000-0000-000080250000}"/>
    <cellStyle name="40% - Accent4 24 3 2" xfId="3762" xr:uid="{00000000-0005-0000-0000-000081250000}"/>
    <cellStyle name="40% - Accent4 24 3 2 2" xfId="3763" xr:uid="{00000000-0005-0000-0000-000082250000}"/>
    <cellStyle name="40% - Accent4 24 3 2 2 2" xfId="31208" xr:uid="{00000000-0005-0000-0000-000083250000}"/>
    <cellStyle name="40% - Accent4 24 3 2 2 3" xfId="34634" xr:uid="{00000000-0005-0000-0000-000084250000}"/>
    <cellStyle name="40% - Accent4 24 3 2 3" xfId="3764" xr:uid="{00000000-0005-0000-0000-000085250000}"/>
    <cellStyle name="40% - Accent4 24 3 2 3 2" xfId="31209" xr:uid="{00000000-0005-0000-0000-000086250000}"/>
    <cellStyle name="40% - Accent4 24 3 2 3 3" xfId="34635" xr:uid="{00000000-0005-0000-0000-000087250000}"/>
    <cellStyle name="40% - Accent4 24 3 2 4" xfId="31207" xr:uid="{00000000-0005-0000-0000-000088250000}"/>
    <cellStyle name="40% - Accent4 24 3 2 5" xfId="34633" xr:uid="{00000000-0005-0000-0000-000089250000}"/>
    <cellStyle name="40% - Accent4 24 4" xfId="3765" xr:uid="{00000000-0005-0000-0000-00008A250000}"/>
    <cellStyle name="40% - Accent4 24 5" xfId="3766" xr:uid="{00000000-0005-0000-0000-00008B250000}"/>
    <cellStyle name="40% - Accent4 24 6" xfId="3767" xr:uid="{00000000-0005-0000-0000-00008C250000}"/>
    <cellStyle name="40% - Accent4 24 7" xfId="3768" xr:uid="{00000000-0005-0000-0000-00008D250000}"/>
    <cellStyle name="40% - Accent4 24 7 2" xfId="3769" xr:uid="{00000000-0005-0000-0000-00008E250000}"/>
    <cellStyle name="40% - Accent4 24 7 2 2" xfId="3770" xr:uid="{00000000-0005-0000-0000-00008F250000}"/>
    <cellStyle name="40% - Accent4 24 7 2 2 2" xfId="31212" xr:uid="{00000000-0005-0000-0000-000090250000}"/>
    <cellStyle name="40% - Accent4 24 7 2 2 3" xfId="34638" xr:uid="{00000000-0005-0000-0000-000091250000}"/>
    <cellStyle name="40% - Accent4 24 7 2 3" xfId="3771" xr:uid="{00000000-0005-0000-0000-000092250000}"/>
    <cellStyle name="40% - Accent4 24 7 2 3 2" xfId="31213" xr:uid="{00000000-0005-0000-0000-000093250000}"/>
    <cellStyle name="40% - Accent4 24 7 2 3 3" xfId="34639" xr:uid="{00000000-0005-0000-0000-000094250000}"/>
    <cellStyle name="40% - Accent4 24 7 2 4" xfId="31211" xr:uid="{00000000-0005-0000-0000-000095250000}"/>
    <cellStyle name="40% - Accent4 24 7 2 5" xfId="34637" xr:uid="{00000000-0005-0000-0000-000096250000}"/>
    <cellStyle name="40% - Accent4 24 7 3" xfId="3772" xr:uid="{00000000-0005-0000-0000-000097250000}"/>
    <cellStyle name="40% - Accent4 24 7 3 2" xfId="31214" xr:uid="{00000000-0005-0000-0000-000098250000}"/>
    <cellStyle name="40% - Accent4 24 7 3 3" xfId="34640" xr:uid="{00000000-0005-0000-0000-000099250000}"/>
    <cellStyle name="40% - Accent4 24 7 4" xfId="3773" xr:uid="{00000000-0005-0000-0000-00009A250000}"/>
    <cellStyle name="40% - Accent4 24 7 4 2" xfId="31215" xr:uid="{00000000-0005-0000-0000-00009B250000}"/>
    <cellStyle name="40% - Accent4 24 7 4 3" xfId="34641" xr:uid="{00000000-0005-0000-0000-00009C250000}"/>
    <cellStyle name="40% - Accent4 24 7 5" xfId="3774" xr:uid="{00000000-0005-0000-0000-00009D250000}"/>
    <cellStyle name="40% - Accent4 24 7 5 2" xfId="31216" xr:uid="{00000000-0005-0000-0000-00009E250000}"/>
    <cellStyle name="40% - Accent4 24 7 5 3" xfId="34642" xr:uid="{00000000-0005-0000-0000-00009F250000}"/>
    <cellStyle name="40% - Accent4 24 7 6" xfId="31210" xr:uid="{00000000-0005-0000-0000-0000A0250000}"/>
    <cellStyle name="40% - Accent4 24 7 7" xfId="34636" xr:uid="{00000000-0005-0000-0000-0000A1250000}"/>
    <cellStyle name="40% - Accent4 24 8" xfId="3775" xr:uid="{00000000-0005-0000-0000-0000A2250000}"/>
    <cellStyle name="40% - Accent4 24 8 2" xfId="3776" xr:uid="{00000000-0005-0000-0000-0000A3250000}"/>
    <cellStyle name="40% - Accent4 24 8 2 2" xfId="31218" xr:uid="{00000000-0005-0000-0000-0000A4250000}"/>
    <cellStyle name="40% - Accent4 24 8 2 3" xfId="34644" xr:uid="{00000000-0005-0000-0000-0000A5250000}"/>
    <cellStyle name="40% - Accent4 24 8 3" xfId="3777" xr:uid="{00000000-0005-0000-0000-0000A6250000}"/>
    <cellStyle name="40% - Accent4 24 8 3 2" xfId="31219" xr:uid="{00000000-0005-0000-0000-0000A7250000}"/>
    <cellStyle name="40% - Accent4 24 8 3 3" xfId="34645" xr:uid="{00000000-0005-0000-0000-0000A8250000}"/>
    <cellStyle name="40% - Accent4 24 8 4" xfId="3778" xr:uid="{00000000-0005-0000-0000-0000A9250000}"/>
    <cellStyle name="40% - Accent4 24 8 4 2" xfId="31220" xr:uid="{00000000-0005-0000-0000-0000AA250000}"/>
    <cellStyle name="40% - Accent4 24 8 4 3" xfId="34646" xr:uid="{00000000-0005-0000-0000-0000AB250000}"/>
    <cellStyle name="40% - Accent4 24 8 5" xfId="3779" xr:uid="{00000000-0005-0000-0000-0000AC250000}"/>
    <cellStyle name="40% - Accent4 24 8 5 2" xfId="31221" xr:uid="{00000000-0005-0000-0000-0000AD250000}"/>
    <cellStyle name="40% - Accent4 24 8 5 3" xfId="34647" xr:uid="{00000000-0005-0000-0000-0000AE250000}"/>
    <cellStyle name="40% - Accent4 24 8 6" xfId="31217" xr:uid="{00000000-0005-0000-0000-0000AF250000}"/>
    <cellStyle name="40% - Accent4 24 8 7" xfId="34643" xr:uid="{00000000-0005-0000-0000-0000B0250000}"/>
    <cellStyle name="40% - Accent4 24 9" xfId="3780" xr:uid="{00000000-0005-0000-0000-0000B1250000}"/>
    <cellStyle name="40% - Accent4 24 9 2" xfId="31222" xr:uid="{00000000-0005-0000-0000-0000B2250000}"/>
    <cellStyle name="40% - Accent4 24 9 3" xfId="34648" xr:uid="{00000000-0005-0000-0000-0000B3250000}"/>
    <cellStyle name="40% - Accent4 25" xfId="3781" xr:uid="{00000000-0005-0000-0000-0000B4250000}"/>
    <cellStyle name="40% - Accent4 25 10" xfId="34649" xr:uid="{00000000-0005-0000-0000-0000B5250000}"/>
    <cellStyle name="40% - Accent4 25 2" xfId="3782" xr:uid="{00000000-0005-0000-0000-0000B6250000}"/>
    <cellStyle name="40% - Accent4 25 2 2" xfId="3783" xr:uid="{00000000-0005-0000-0000-0000B7250000}"/>
    <cellStyle name="40% - Accent4 25 2 2 2" xfId="3784" xr:uid="{00000000-0005-0000-0000-0000B8250000}"/>
    <cellStyle name="40% - Accent4 25 2 2 2 2" xfId="31225" xr:uid="{00000000-0005-0000-0000-0000B9250000}"/>
    <cellStyle name="40% - Accent4 25 2 2 2 3" xfId="34651" xr:uid="{00000000-0005-0000-0000-0000BA250000}"/>
    <cellStyle name="40% - Accent4 25 2 2 3" xfId="3785" xr:uid="{00000000-0005-0000-0000-0000BB250000}"/>
    <cellStyle name="40% - Accent4 25 2 2 3 2" xfId="31226" xr:uid="{00000000-0005-0000-0000-0000BC250000}"/>
    <cellStyle name="40% - Accent4 25 2 2 3 3" xfId="34652" xr:uid="{00000000-0005-0000-0000-0000BD250000}"/>
    <cellStyle name="40% - Accent4 25 2 2 4" xfId="31224" xr:uid="{00000000-0005-0000-0000-0000BE250000}"/>
    <cellStyle name="40% - Accent4 25 2 2 5" xfId="34650" xr:uid="{00000000-0005-0000-0000-0000BF250000}"/>
    <cellStyle name="40% - Accent4 25 3" xfId="3786" xr:uid="{00000000-0005-0000-0000-0000C0250000}"/>
    <cellStyle name="40% - Accent4 25 3 2" xfId="3787" xr:uid="{00000000-0005-0000-0000-0000C1250000}"/>
    <cellStyle name="40% - Accent4 25 3 2 2" xfId="3788" xr:uid="{00000000-0005-0000-0000-0000C2250000}"/>
    <cellStyle name="40% - Accent4 25 3 2 2 2" xfId="31229" xr:uid="{00000000-0005-0000-0000-0000C3250000}"/>
    <cellStyle name="40% - Accent4 25 3 2 2 3" xfId="34655" xr:uid="{00000000-0005-0000-0000-0000C4250000}"/>
    <cellStyle name="40% - Accent4 25 3 2 3" xfId="3789" xr:uid="{00000000-0005-0000-0000-0000C5250000}"/>
    <cellStyle name="40% - Accent4 25 3 2 3 2" xfId="31230" xr:uid="{00000000-0005-0000-0000-0000C6250000}"/>
    <cellStyle name="40% - Accent4 25 3 2 3 3" xfId="34656" xr:uid="{00000000-0005-0000-0000-0000C7250000}"/>
    <cellStyle name="40% - Accent4 25 3 2 4" xfId="3790" xr:uid="{00000000-0005-0000-0000-0000C8250000}"/>
    <cellStyle name="40% - Accent4 25 3 2 4 2" xfId="31231" xr:uid="{00000000-0005-0000-0000-0000C9250000}"/>
    <cellStyle name="40% - Accent4 25 3 2 4 3" xfId="34657" xr:uid="{00000000-0005-0000-0000-0000CA250000}"/>
    <cellStyle name="40% - Accent4 25 3 2 5" xfId="3791" xr:uid="{00000000-0005-0000-0000-0000CB250000}"/>
    <cellStyle name="40% - Accent4 25 3 2 5 2" xfId="31232" xr:uid="{00000000-0005-0000-0000-0000CC250000}"/>
    <cellStyle name="40% - Accent4 25 3 2 5 3" xfId="34658" xr:uid="{00000000-0005-0000-0000-0000CD250000}"/>
    <cellStyle name="40% - Accent4 25 3 2 6" xfId="31228" xr:uid="{00000000-0005-0000-0000-0000CE250000}"/>
    <cellStyle name="40% - Accent4 25 3 2 7" xfId="34654" xr:uid="{00000000-0005-0000-0000-0000CF250000}"/>
    <cellStyle name="40% - Accent4 25 3 3" xfId="3792" xr:uid="{00000000-0005-0000-0000-0000D0250000}"/>
    <cellStyle name="40% - Accent4 25 3 3 2" xfId="31233" xr:uid="{00000000-0005-0000-0000-0000D1250000}"/>
    <cellStyle name="40% - Accent4 25 3 3 3" xfId="34659" xr:uid="{00000000-0005-0000-0000-0000D2250000}"/>
    <cellStyle name="40% - Accent4 25 3 4" xfId="3793" xr:uid="{00000000-0005-0000-0000-0000D3250000}"/>
    <cellStyle name="40% - Accent4 25 3 4 2" xfId="31234" xr:uid="{00000000-0005-0000-0000-0000D4250000}"/>
    <cellStyle name="40% - Accent4 25 3 4 3" xfId="34660" xr:uid="{00000000-0005-0000-0000-0000D5250000}"/>
    <cellStyle name="40% - Accent4 25 3 5" xfId="3794" xr:uid="{00000000-0005-0000-0000-0000D6250000}"/>
    <cellStyle name="40% - Accent4 25 3 5 2" xfId="31235" xr:uid="{00000000-0005-0000-0000-0000D7250000}"/>
    <cellStyle name="40% - Accent4 25 3 5 3" xfId="34661" xr:uid="{00000000-0005-0000-0000-0000D8250000}"/>
    <cellStyle name="40% - Accent4 25 3 6" xfId="3795" xr:uid="{00000000-0005-0000-0000-0000D9250000}"/>
    <cellStyle name="40% - Accent4 25 3 6 2" xfId="31236" xr:uid="{00000000-0005-0000-0000-0000DA250000}"/>
    <cellStyle name="40% - Accent4 25 3 6 3" xfId="34662" xr:uid="{00000000-0005-0000-0000-0000DB250000}"/>
    <cellStyle name="40% - Accent4 25 3 7" xfId="31227" xr:uid="{00000000-0005-0000-0000-0000DC250000}"/>
    <cellStyle name="40% - Accent4 25 3 8" xfId="34653" xr:uid="{00000000-0005-0000-0000-0000DD250000}"/>
    <cellStyle name="40% - Accent4 25 4" xfId="3796" xr:uid="{00000000-0005-0000-0000-0000DE250000}"/>
    <cellStyle name="40% - Accent4 25 4 2" xfId="3797" xr:uid="{00000000-0005-0000-0000-0000DF250000}"/>
    <cellStyle name="40% - Accent4 25 4 2 2" xfId="31238" xr:uid="{00000000-0005-0000-0000-0000E0250000}"/>
    <cellStyle name="40% - Accent4 25 4 2 3" xfId="34664" xr:uid="{00000000-0005-0000-0000-0000E1250000}"/>
    <cellStyle name="40% - Accent4 25 4 3" xfId="3798" xr:uid="{00000000-0005-0000-0000-0000E2250000}"/>
    <cellStyle name="40% - Accent4 25 4 3 2" xfId="31239" xr:uid="{00000000-0005-0000-0000-0000E3250000}"/>
    <cellStyle name="40% - Accent4 25 4 3 3" xfId="34665" xr:uid="{00000000-0005-0000-0000-0000E4250000}"/>
    <cellStyle name="40% - Accent4 25 4 4" xfId="3799" xr:uid="{00000000-0005-0000-0000-0000E5250000}"/>
    <cellStyle name="40% - Accent4 25 4 4 2" xfId="31240" xr:uid="{00000000-0005-0000-0000-0000E6250000}"/>
    <cellStyle name="40% - Accent4 25 4 4 3" xfId="34666" xr:uid="{00000000-0005-0000-0000-0000E7250000}"/>
    <cellStyle name="40% - Accent4 25 4 5" xfId="3800" xr:uid="{00000000-0005-0000-0000-0000E8250000}"/>
    <cellStyle name="40% - Accent4 25 4 5 2" xfId="31241" xr:uid="{00000000-0005-0000-0000-0000E9250000}"/>
    <cellStyle name="40% - Accent4 25 4 5 3" xfId="34667" xr:uid="{00000000-0005-0000-0000-0000EA250000}"/>
    <cellStyle name="40% - Accent4 25 4 6" xfId="31237" xr:uid="{00000000-0005-0000-0000-0000EB250000}"/>
    <cellStyle name="40% - Accent4 25 4 7" xfId="34663" xr:uid="{00000000-0005-0000-0000-0000EC250000}"/>
    <cellStyle name="40% - Accent4 25 5" xfId="3801" xr:uid="{00000000-0005-0000-0000-0000ED250000}"/>
    <cellStyle name="40% - Accent4 25 5 2" xfId="31242" xr:uid="{00000000-0005-0000-0000-0000EE250000}"/>
    <cellStyle name="40% - Accent4 25 5 3" xfId="34668" xr:uid="{00000000-0005-0000-0000-0000EF250000}"/>
    <cellStyle name="40% - Accent4 25 6" xfId="3802" xr:uid="{00000000-0005-0000-0000-0000F0250000}"/>
    <cellStyle name="40% - Accent4 25 6 2" xfId="31243" xr:uid="{00000000-0005-0000-0000-0000F1250000}"/>
    <cellStyle name="40% - Accent4 25 6 3" xfId="34669" xr:uid="{00000000-0005-0000-0000-0000F2250000}"/>
    <cellStyle name="40% - Accent4 25 7" xfId="3803" xr:uid="{00000000-0005-0000-0000-0000F3250000}"/>
    <cellStyle name="40% - Accent4 25 7 2" xfId="31244" xr:uid="{00000000-0005-0000-0000-0000F4250000}"/>
    <cellStyle name="40% - Accent4 25 7 3" xfId="34670" xr:uid="{00000000-0005-0000-0000-0000F5250000}"/>
    <cellStyle name="40% - Accent4 25 8" xfId="3804" xr:uid="{00000000-0005-0000-0000-0000F6250000}"/>
    <cellStyle name="40% - Accent4 25 8 2" xfId="31245" xr:uid="{00000000-0005-0000-0000-0000F7250000}"/>
    <cellStyle name="40% - Accent4 25 8 3" xfId="34671" xr:uid="{00000000-0005-0000-0000-0000F8250000}"/>
    <cellStyle name="40% - Accent4 25 9" xfId="31223" xr:uid="{00000000-0005-0000-0000-0000F9250000}"/>
    <cellStyle name="40% - Accent4 26" xfId="3805" xr:uid="{00000000-0005-0000-0000-0000FA250000}"/>
    <cellStyle name="40% - Accent4 26 10" xfId="34672" xr:uid="{00000000-0005-0000-0000-0000FB250000}"/>
    <cellStyle name="40% - Accent4 26 2" xfId="3806" xr:uid="{00000000-0005-0000-0000-0000FC250000}"/>
    <cellStyle name="40% - Accent4 26 2 2" xfId="3807" xr:uid="{00000000-0005-0000-0000-0000FD250000}"/>
    <cellStyle name="40% - Accent4 26 2 2 2" xfId="3808" xr:uid="{00000000-0005-0000-0000-0000FE250000}"/>
    <cellStyle name="40% - Accent4 26 2 2 2 2" xfId="31248" xr:uid="{00000000-0005-0000-0000-0000FF250000}"/>
    <cellStyle name="40% - Accent4 26 2 2 2 3" xfId="34674" xr:uid="{00000000-0005-0000-0000-000000260000}"/>
    <cellStyle name="40% - Accent4 26 2 2 3" xfId="3809" xr:uid="{00000000-0005-0000-0000-000001260000}"/>
    <cellStyle name="40% - Accent4 26 2 2 3 2" xfId="31249" xr:uid="{00000000-0005-0000-0000-000002260000}"/>
    <cellStyle name="40% - Accent4 26 2 2 3 3" xfId="34675" xr:uid="{00000000-0005-0000-0000-000003260000}"/>
    <cellStyle name="40% - Accent4 26 2 2 4" xfId="31247" xr:uid="{00000000-0005-0000-0000-000004260000}"/>
    <cellStyle name="40% - Accent4 26 2 2 5" xfId="34673" xr:uid="{00000000-0005-0000-0000-000005260000}"/>
    <cellStyle name="40% - Accent4 26 3" xfId="3810" xr:uid="{00000000-0005-0000-0000-000006260000}"/>
    <cellStyle name="40% - Accent4 26 3 2" xfId="3811" xr:uid="{00000000-0005-0000-0000-000007260000}"/>
    <cellStyle name="40% - Accent4 26 3 2 2" xfId="3812" xr:uid="{00000000-0005-0000-0000-000008260000}"/>
    <cellStyle name="40% - Accent4 26 3 2 2 2" xfId="31252" xr:uid="{00000000-0005-0000-0000-000009260000}"/>
    <cellStyle name="40% - Accent4 26 3 2 2 3" xfId="34678" xr:uid="{00000000-0005-0000-0000-00000A260000}"/>
    <cellStyle name="40% - Accent4 26 3 2 3" xfId="3813" xr:uid="{00000000-0005-0000-0000-00000B260000}"/>
    <cellStyle name="40% - Accent4 26 3 2 3 2" xfId="31253" xr:uid="{00000000-0005-0000-0000-00000C260000}"/>
    <cellStyle name="40% - Accent4 26 3 2 3 3" xfId="34679" xr:uid="{00000000-0005-0000-0000-00000D260000}"/>
    <cellStyle name="40% - Accent4 26 3 2 4" xfId="3814" xr:uid="{00000000-0005-0000-0000-00000E260000}"/>
    <cellStyle name="40% - Accent4 26 3 2 4 2" xfId="31254" xr:uid="{00000000-0005-0000-0000-00000F260000}"/>
    <cellStyle name="40% - Accent4 26 3 2 4 3" xfId="34680" xr:uid="{00000000-0005-0000-0000-000010260000}"/>
    <cellStyle name="40% - Accent4 26 3 2 5" xfId="3815" xr:uid="{00000000-0005-0000-0000-000011260000}"/>
    <cellStyle name="40% - Accent4 26 3 2 5 2" xfId="31255" xr:uid="{00000000-0005-0000-0000-000012260000}"/>
    <cellStyle name="40% - Accent4 26 3 2 5 3" xfId="34681" xr:uid="{00000000-0005-0000-0000-000013260000}"/>
    <cellStyle name="40% - Accent4 26 3 2 6" xfId="31251" xr:uid="{00000000-0005-0000-0000-000014260000}"/>
    <cellStyle name="40% - Accent4 26 3 2 7" xfId="34677" xr:uid="{00000000-0005-0000-0000-000015260000}"/>
    <cellStyle name="40% - Accent4 26 3 3" xfId="3816" xr:uid="{00000000-0005-0000-0000-000016260000}"/>
    <cellStyle name="40% - Accent4 26 3 3 2" xfId="31256" xr:uid="{00000000-0005-0000-0000-000017260000}"/>
    <cellStyle name="40% - Accent4 26 3 3 3" xfId="34682" xr:uid="{00000000-0005-0000-0000-000018260000}"/>
    <cellStyle name="40% - Accent4 26 3 4" xfId="3817" xr:uid="{00000000-0005-0000-0000-000019260000}"/>
    <cellStyle name="40% - Accent4 26 3 4 2" xfId="31257" xr:uid="{00000000-0005-0000-0000-00001A260000}"/>
    <cellStyle name="40% - Accent4 26 3 4 3" xfId="34683" xr:uid="{00000000-0005-0000-0000-00001B260000}"/>
    <cellStyle name="40% - Accent4 26 3 5" xfId="3818" xr:uid="{00000000-0005-0000-0000-00001C260000}"/>
    <cellStyle name="40% - Accent4 26 3 5 2" xfId="31258" xr:uid="{00000000-0005-0000-0000-00001D260000}"/>
    <cellStyle name="40% - Accent4 26 3 5 3" xfId="34684" xr:uid="{00000000-0005-0000-0000-00001E260000}"/>
    <cellStyle name="40% - Accent4 26 3 6" xfId="3819" xr:uid="{00000000-0005-0000-0000-00001F260000}"/>
    <cellStyle name="40% - Accent4 26 3 6 2" xfId="31259" xr:uid="{00000000-0005-0000-0000-000020260000}"/>
    <cellStyle name="40% - Accent4 26 3 6 3" xfId="34685" xr:uid="{00000000-0005-0000-0000-000021260000}"/>
    <cellStyle name="40% - Accent4 26 3 7" xfId="31250" xr:uid="{00000000-0005-0000-0000-000022260000}"/>
    <cellStyle name="40% - Accent4 26 3 8" xfId="34676" xr:uid="{00000000-0005-0000-0000-000023260000}"/>
    <cellStyle name="40% - Accent4 26 4" xfId="3820" xr:uid="{00000000-0005-0000-0000-000024260000}"/>
    <cellStyle name="40% - Accent4 26 4 2" xfId="3821" xr:uid="{00000000-0005-0000-0000-000025260000}"/>
    <cellStyle name="40% - Accent4 26 4 2 2" xfId="31261" xr:uid="{00000000-0005-0000-0000-000026260000}"/>
    <cellStyle name="40% - Accent4 26 4 2 3" xfId="34687" xr:uid="{00000000-0005-0000-0000-000027260000}"/>
    <cellStyle name="40% - Accent4 26 4 3" xfId="3822" xr:uid="{00000000-0005-0000-0000-000028260000}"/>
    <cellStyle name="40% - Accent4 26 4 3 2" xfId="31262" xr:uid="{00000000-0005-0000-0000-000029260000}"/>
    <cellStyle name="40% - Accent4 26 4 3 3" xfId="34688" xr:uid="{00000000-0005-0000-0000-00002A260000}"/>
    <cellStyle name="40% - Accent4 26 4 4" xfId="3823" xr:uid="{00000000-0005-0000-0000-00002B260000}"/>
    <cellStyle name="40% - Accent4 26 4 4 2" xfId="31263" xr:uid="{00000000-0005-0000-0000-00002C260000}"/>
    <cellStyle name="40% - Accent4 26 4 4 3" xfId="34689" xr:uid="{00000000-0005-0000-0000-00002D260000}"/>
    <cellStyle name="40% - Accent4 26 4 5" xfId="3824" xr:uid="{00000000-0005-0000-0000-00002E260000}"/>
    <cellStyle name="40% - Accent4 26 4 5 2" xfId="31264" xr:uid="{00000000-0005-0000-0000-00002F260000}"/>
    <cellStyle name="40% - Accent4 26 4 5 3" xfId="34690" xr:uid="{00000000-0005-0000-0000-000030260000}"/>
    <cellStyle name="40% - Accent4 26 4 6" xfId="31260" xr:uid="{00000000-0005-0000-0000-000031260000}"/>
    <cellStyle name="40% - Accent4 26 4 7" xfId="34686" xr:uid="{00000000-0005-0000-0000-000032260000}"/>
    <cellStyle name="40% - Accent4 26 5" xfId="3825" xr:uid="{00000000-0005-0000-0000-000033260000}"/>
    <cellStyle name="40% - Accent4 26 5 2" xfId="31265" xr:uid="{00000000-0005-0000-0000-000034260000}"/>
    <cellStyle name="40% - Accent4 26 5 3" xfId="34691" xr:uid="{00000000-0005-0000-0000-000035260000}"/>
    <cellStyle name="40% - Accent4 26 6" xfId="3826" xr:uid="{00000000-0005-0000-0000-000036260000}"/>
    <cellStyle name="40% - Accent4 26 6 2" xfId="31266" xr:uid="{00000000-0005-0000-0000-000037260000}"/>
    <cellStyle name="40% - Accent4 26 6 3" xfId="34692" xr:uid="{00000000-0005-0000-0000-000038260000}"/>
    <cellStyle name="40% - Accent4 26 7" xfId="3827" xr:uid="{00000000-0005-0000-0000-000039260000}"/>
    <cellStyle name="40% - Accent4 26 7 2" xfId="31267" xr:uid="{00000000-0005-0000-0000-00003A260000}"/>
    <cellStyle name="40% - Accent4 26 7 3" xfId="34693" xr:uid="{00000000-0005-0000-0000-00003B260000}"/>
    <cellStyle name="40% - Accent4 26 8" xfId="3828" xr:uid="{00000000-0005-0000-0000-00003C260000}"/>
    <cellStyle name="40% - Accent4 26 8 2" xfId="31268" xr:uid="{00000000-0005-0000-0000-00003D260000}"/>
    <cellStyle name="40% - Accent4 26 8 3" xfId="34694" xr:uid="{00000000-0005-0000-0000-00003E260000}"/>
    <cellStyle name="40% - Accent4 26 9" xfId="31246" xr:uid="{00000000-0005-0000-0000-00003F260000}"/>
    <cellStyle name="40% - Accent4 27" xfId="3829" xr:uid="{00000000-0005-0000-0000-000040260000}"/>
    <cellStyle name="40% - Accent4 27 10" xfId="34695" xr:uid="{00000000-0005-0000-0000-000041260000}"/>
    <cellStyle name="40% - Accent4 27 2" xfId="3830" xr:uid="{00000000-0005-0000-0000-000042260000}"/>
    <cellStyle name="40% - Accent4 27 2 2" xfId="3831" xr:uid="{00000000-0005-0000-0000-000043260000}"/>
    <cellStyle name="40% - Accent4 27 2 2 2" xfId="3832" xr:uid="{00000000-0005-0000-0000-000044260000}"/>
    <cellStyle name="40% - Accent4 27 2 2 2 2" xfId="31271" xr:uid="{00000000-0005-0000-0000-000045260000}"/>
    <cellStyle name="40% - Accent4 27 2 2 2 3" xfId="34697" xr:uid="{00000000-0005-0000-0000-000046260000}"/>
    <cellStyle name="40% - Accent4 27 2 2 3" xfId="3833" xr:uid="{00000000-0005-0000-0000-000047260000}"/>
    <cellStyle name="40% - Accent4 27 2 2 3 2" xfId="31272" xr:uid="{00000000-0005-0000-0000-000048260000}"/>
    <cellStyle name="40% - Accent4 27 2 2 3 3" xfId="34698" xr:uid="{00000000-0005-0000-0000-000049260000}"/>
    <cellStyle name="40% - Accent4 27 2 2 4" xfId="31270" xr:uid="{00000000-0005-0000-0000-00004A260000}"/>
    <cellStyle name="40% - Accent4 27 2 2 5" xfId="34696" xr:uid="{00000000-0005-0000-0000-00004B260000}"/>
    <cellStyle name="40% - Accent4 27 3" xfId="3834" xr:uid="{00000000-0005-0000-0000-00004C260000}"/>
    <cellStyle name="40% - Accent4 27 3 2" xfId="3835" xr:uid="{00000000-0005-0000-0000-00004D260000}"/>
    <cellStyle name="40% - Accent4 27 3 2 2" xfId="3836" xr:uid="{00000000-0005-0000-0000-00004E260000}"/>
    <cellStyle name="40% - Accent4 27 3 2 2 2" xfId="31275" xr:uid="{00000000-0005-0000-0000-00004F260000}"/>
    <cellStyle name="40% - Accent4 27 3 2 2 3" xfId="34701" xr:uid="{00000000-0005-0000-0000-000050260000}"/>
    <cellStyle name="40% - Accent4 27 3 2 3" xfId="3837" xr:uid="{00000000-0005-0000-0000-000051260000}"/>
    <cellStyle name="40% - Accent4 27 3 2 3 2" xfId="31276" xr:uid="{00000000-0005-0000-0000-000052260000}"/>
    <cellStyle name="40% - Accent4 27 3 2 3 3" xfId="34702" xr:uid="{00000000-0005-0000-0000-000053260000}"/>
    <cellStyle name="40% - Accent4 27 3 2 4" xfId="3838" xr:uid="{00000000-0005-0000-0000-000054260000}"/>
    <cellStyle name="40% - Accent4 27 3 2 4 2" xfId="31277" xr:uid="{00000000-0005-0000-0000-000055260000}"/>
    <cellStyle name="40% - Accent4 27 3 2 4 3" xfId="34703" xr:uid="{00000000-0005-0000-0000-000056260000}"/>
    <cellStyle name="40% - Accent4 27 3 2 5" xfId="3839" xr:uid="{00000000-0005-0000-0000-000057260000}"/>
    <cellStyle name="40% - Accent4 27 3 2 5 2" xfId="31278" xr:uid="{00000000-0005-0000-0000-000058260000}"/>
    <cellStyle name="40% - Accent4 27 3 2 5 3" xfId="34704" xr:uid="{00000000-0005-0000-0000-000059260000}"/>
    <cellStyle name="40% - Accent4 27 3 2 6" xfId="31274" xr:uid="{00000000-0005-0000-0000-00005A260000}"/>
    <cellStyle name="40% - Accent4 27 3 2 7" xfId="34700" xr:uid="{00000000-0005-0000-0000-00005B260000}"/>
    <cellStyle name="40% - Accent4 27 3 3" xfId="3840" xr:uid="{00000000-0005-0000-0000-00005C260000}"/>
    <cellStyle name="40% - Accent4 27 3 3 2" xfId="31279" xr:uid="{00000000-0005-0000-0000-00005D260000}"/>
    <cellStyle name="40% - Accent4 27 3 3 3" xfId="34705" xr:uid="{00000000-0005-0000-0000-00005E260000}"/>
    <cellStyle name="40% - Accent4 27 3 4" xfId="3841" xr:uid="{00000000-0005-0000-0000-00005F260000}"/>
    <cellStyle name="40% - Accent4 27 3 4 2" xfId="31280" xr:uid="{00000000-0005-0000-0000-000060260000}"/>
    <cellStyle name="40% - Accent4 27 3 4 3" xfId="34706" xr:uid="{00000000-0005-0000-0000-000061260000}"/>
    <cellStyle name="40% - Accent4 27 3 5" xfId="3842" xr:uid="{00000000-0005-0000-0000-000062260000}"/>
    <cellStyle name="40% - Accent4 27 3 5 2" xfId="31281" xr:uid="{00000000-0005-0000-0000-000063260000}"/>
    <cellStyle name="40% - Accent4 27 3 5 3" xfId="34707" xr:uid="{00000000-0005-0000-0000-000064260000}"/>
    <cellStyle name="40% - Accent4 27 3 6" xfId="3843" xr:uid="{00000000-0005-0000-0000-000065260000}"/>
    <cellStyle name="40% - Accent4 27 3 6 2" xfId="31282" xr:uid="{00000000-0005-0000-0000-000066260000}"/>
    <cellStyle name="40% - Accent4 27 3 6 3" xfId="34708" xr:uid="{00000000-0005-0000-0000-000067260000}"/>
    <cellStyle name="40% - Accent4 27 3 7" xfId="31273" xr:uid="{00000000-0005-0000-0000-000068260000}"/>
    <cellStyle name="40% - Accent4 27 3 8" xfId="34699" xr:uid="{00000000-0005-0000-0000-000069260000}"/>
    <cellStyle name="40% - Accent4 27 4" xfId="3844" xr:uid="{00000000-0005-0000-0000-00006A260000}"/>
    <cellStyle name="40% - Accent4 27 4 2" xfId="3845" xr:uid="{00000000-0005-0000-0000-00006B260000}"/>
    <cellStyle name="40% - Accent4 27 4 2 2" xfId="31284" xr:uid="{00000000-0005-0000-0000-00006C260000}"/>
    <cellStyle name="40% - Accent4 27 4 2 3" xfId="34710" xr:uid="{00000000-0005-0000-0000-00006D260000}"/>
    <cellStyle name="40% - Accent4 27 4 3" xfId="3846" xr:uid="{00000000-0005-0000-0000-00006E260000}"/>
    <cellStyle name="40% - Accent4 27 4 3 2" xfId="31285" xr:uid="{00000000-0005-0000-0000-00006F260000}"/>
    <cellStyle name="40% - Accent4 27 4 3 3" xfId="34711" xr:uid="{00000000-0005-0000-0000-000070260000}"/>
    <cellStyle name="40% - Accent4 27 4 4" xfId="3847" xr:uid="{00000000-0005-0000-0000-000071260000}"/>
    <cellStyle name="40% - Accent4 27 4 4 2" xfId="31286" xr:uid="{00000000-0005-0000-0000-000072260000}"/>
    <cellStyle name="40% - Accent4 27 4 4 3" xfId="34712" xr:uid="{00000000-0005-0000-0000-000073260000}"/>
    <cellStyle name="40% - Accent4 27 4 5" xfId="3848" xr:uid="{00000000-0005-0000-0000-000074260000}"/>
    <cellStyle name="40% - Accent4 27 4 5 2" xfId="31287" xr:uid="{00000000-0005-0000-0000-000075260000}"/>
    <cellStyle name="40% - Accent4 27 4 5 3" xfId="34713" xr:uid="{00000000-0005-0000-0000-000076260000}"/>
    <cellStyle name="40% - Accent4 27 4 6" xfId="31283" xr:uid="{00000000-0005-0000-0000-000077260000}"/>
    <cellStyle name="40% - Accent4 27 4 7" xfId="34709" xr:uid="{00000000-0005-0000-0000-000078260000}"/>
    <cellStyle name="40% - Accent4 27 5" xfId="3849" xr:uid="{00000000-0005-0000-0000-000079260000}"/>
    <cellStyle name="40% - Accent4 27 5 2" xfId="31288" xr:uid="{00000000-0005-0000-0000-00007A260000}"/>
    <cellStyle name="40% - Accent4 27 5 3" xfId="34714" xr:uid="{00000000-0005-0000-0000-00007B260000}"/>
    <cellStyle name="40% - Accent4 27 6" xfId="3850" xr:uid="{00000000-0005-0000-0000-00007C260000}"/>
    <cellStyle name="40% - Accent4 27 6 2" xfId="31289" xr:uid="{00000000-0005-0000-0000-00007D260000}"/>
    <cellStyle name="40% - Accent4 27 6 3" xfId="34715" xr:uid="{00000000-0005-0000-0000-00007E260000}"/>
    <cellStyle name="40% - Accent4 27 7" xfId="3851" xr:uid="{00000000-0005-0000-0000-00007F260000}"/>
    <cellStyle name="40% - Accent4 27 7 2" xfId="31290" xr:uid="{00000000-0005-0000-0000-000080260000}"/>
    <cellStyle name="40% - Accent4 27 7 3" xfId="34716" xr:uid="{00000000-0005-0000-0000-000081260000}"/>
    <cellStyle name="40% - Accent4 27 8" xfId="3852" xr:uid="{00000000-0005-0000-0000-000082260000}"/>
    <cellStyle name="40% - Accent4 27 8 2" xfId="31291" xr:uid="{00000000-0005-0000-0000-000083260000}"/>
    <cellStyle name="40% - Accent4 27 8 3" xfId="34717" xr:uid="{00000000-0005-0000-0000-000084260000}"/>
    <cellStyle name="40% - Accent4 27 9" xfId="31269" xr:uid="{00000000-0005-0000-0000-000085260000}"/>
    <cellStyle name="40% - Accent4 28" xfId="3853" xr:uid="{00000000-0005-0000-0000-000086260000}"/>
    <cellStyle name="40% - Accent4 29" xfId="3854" xr:uid="{00000000-0005-0000-0000-000087260000}"/>
    <cellStyle name="40% - Accent4 3" xfId="3855" xr:uid="{00000000-0005-0000-0000-000088260000}"/>
    <cellStyle name="40% - Accent4 30" xfId="3856" xr:uid="{00000000-0005-0000-0000-000089260000}"/>
    <cellStyle name="40% - Accent4 31" xfId="3857" xr:uid="{00000000-0005-0000-0000-00008A260000}"/>
    <cellStyle name="40% - Accent4 32" xfId="3858" xr:uid="{00000000-0005-0000-0000-00008B260000}"/>
    <cellStyle name="40% - Accent4 33" xfId="3859" xr:uid="{00000000-0005-0000-0000-00008C260000}"/>
    <cellStyle name="40% - Accent4 34" xfId="3860" xr:uid="{00000000-0005-0000-0000-00008D260000}"/>
    <cellStyle name="40% - Accent4 35" xfId="3861" xr:uid="{00000000-0005-0000-0000-00008E260000}"/>
    <cellStyle name="40% - Accent4 4" xfId="3862" xr:uid="{00000000-0005-0000-0000-00008F260000}"/>
    <cellStyle name="40% - Accent4 5" xfId="3863" xr:uid="{00000000-0005-0000-0000-000090260000}"/>
    <cellStyle name="40% - Accent4 6" xfId="3864" xr:uid="{00000000-0005-0000-0000-000091260000}"/>
    <cellStyle name="40% - Accent4 7" xfId="3865" xr:uid="{00000000-0005-0000-0000-000092260000}"/>
    <cellStyle name="40% - Accent4 8" xfId="3866" xr:uid="{00000000-0005-0000-0000-000093260000}"/>
    <cellStyle name="40% - Accent4 9" xfId="3867" xr:uid="{00000000-0005-0000-0000-000094260000}"/>
    <cellStyle name="40% - Accent5 10" xfId="3868" xr:uid="{00000000-0005-0000-0000-000095260000}"/>
    <cellStyle name="40% - Accent5 11" xfId="3869" xr:uid="{00000000-0005-0000-0000-000096260000}"/>
    <cellStyle name="40% - Accent5 12" xfId="3870" xr:uid="{00000000-0005-0000-0000-000097260000}"/>
    <cellStyle name="40% - Accent5 13" xfId="3871" xr:uid="{00000000-0005-0000-0000-000098260000}"/>
    <cellStyle name="40% - Accent5 14" xfId="3872" xr:uid="{00000000-0005-0000-0000-000099260000}"/>
    <cellStyle name="40% - Accent5 15" xfId="3873" xr:uid="{00000000-0005-0000-0000-00009A260000}"/>
    <cellStyle name="40% - Accent5 16" xfId="3874" xr:uid="{00000000-0005-0000-0000-00009B260000}"/>
    <cellStyle name="40% - Accent5 17" xfId="3875" xr:uid="{00000000-0005-0000-0000-00009C260000}"/>
    <cellStyle name="40% - Accent5 18" xfId="3876" xr:uid="{00000000-0005-0000-0000-00009D260000}"/>
    <cellStyle name="40% - Accent5 19" xfId="3877" xr:uid="{00000000-0005-0000-0000-00009E260000}"/>
    <cellStyle name="40% - Accent5 2" xfId="12" xr:uid="{00000000-0005-0000-0000-00009F260000}"/>
    <cellStyle name="40% - Accent5 2 10" xfId="3879" xr:uid="{00000000-0005-0000-0000-0000A0260000}"/>
    <cellStyle name="40% - Accent5 2 11" xfId="3880" xr:uid="{00000000-0005-0000-0000-0000A1260000}"/>
    <cellStyle name="40% - Accent5 2 12" xfId="3881" xr:uid="{00000000-0005-0000-0000-0000A2260000}"/>
    <cellStyle name="40% - Accent5 2 13" xfId="3882" xr:uid="{00000000-0005-0000-0000-0000A3260000}"/>
    <cellStyle name="40% - Accent5 2 14" xfId="3878" xr:uid="{00000000-0005-0000-0000-0000A4260000}"/>
    <cellStyle name="40% - Accent5 2 2" xfId="3883" xr:uid="{00000000-0005-0000-0000-0000A5260000}"/>
    <cellStyle name="40% - Accent5 2 3" xfId="3884" xr:uid="{00000000-0005-0000-0000-0000A6260000}"/>
    <cellStyle name="40% - Accent5 2 4" xfId="3885" xr:uid="{00000000-0005-0000-0000-0000A7260000}"/>
    <cellStyle name="40% - Accent5 2 5" xfId="3886" xr:uid="{00000000-0005-0000-0000-0000A8260000}"/>
    <cellStyle name="40% - Accent5 2 6" xfId="3887" xr:uid="{00000000-0005-0000-0000-0000A9260000}"/>
    <cellStyle name="40% - Accent5 2 7" xfId="3888" xr:uid="{00000000-0005-0000-0000-0000AA260000}"/>
    <cellStyle name="40% - Accent5 2 8" xfId="3889" xr:uid="{00000000-0005-0000-0000-0000AB260000}"/>
    <cellStyle name="40% - Accent5 2 9" xfId="3890" xr:uid="{00000000-0005-0000-0000-0000AC260000}"/>
    <cellStyle name="40% - Accent5 20" xfId="3891" xr:uid="{00000000-0005-0000-0000-0000AD260000}"/>
    <cellStyle name="40% - Accent5 21" xfId="3892" xr:uid="{00000000-0005-0000-0000-0000AE260000}"/>
    <cellStyle name="40% - Accent5 21 10" xfId="3893" xr:uid="{00000000-0005-0000-0000-0000AF260000}"/>
    <cellStyle name="40% - Accent5 21 11" xfId="3894" xr:uid="{00000000-0005-0000-0000-0000B0260000}"/>
    <cellStyle name="40% - Accent5 21 12" xfId="3895" xr:uid="{00000000-0005-0000-0000-0000B1260000}"/>
    <cellStyle name="40% - Accent5 21 13" xfId="3896" xr:uid="{00000000-0005-0000-0000-0000B2260000}"/>
    <cellStyle name="40% - Accent5 21 14" xfId="3897" xr:uid="{00000000-0005-0000-0000-0000B3260000}"/>
    <cellStyle name="40% - Accent5 21 2" xfId="3898" xr:uid="{00000000-0005-0000-0000-0000B4260000}"/>
    <cellStyle name="40% - Accent5 21 2 2" xfId="3899" xr:uid="{00000000-0005-0000-0000-0000B5260000}"/>
    <cellStyle name="40% - Accent5 21 2 3" xfId="3900" xr:uid="{00000000-0005-0000-0000-0000B6260000}"/>
    <cellStyle name="40% - Accent5 21 2 3 2" xfId="3901" xr:uid="{00000000-0005-0000-0000-0000B7260000}"/>
    <cellStyle name="40% - Accent5 21 2 4" xfId="3902" xr:uid="{00000000-0005-0000-0000-0000B8260000}"/>
    <cellStyle name="40% - Accent5 21 2 5" xfId="3903" xr:uid="{00000000-0005-0000-0000-0000B9260000}"/>
    <cellStyle name="40% - Accent5 21 3" xfId="3904" xr:uid="{00000000-0005-0000-0000-0000BA260000}"/>
    <cellStyle name="40% - Accent5 21 4" xfId="3905" xr:uid="{00000000-0005-0000-0000-0000BB260000}"/>
    <cellStyle name="40% - Accent5 21 5" xfId="3906" xr:uid="{00000000-0005-0000-0000-0000BC260000}"/>
    <cellStyle name="40% - Accent5 21 6" xfId="3907" xr:uid="{00000000-0005-0000-0000-0000BD260000}"/>
    <cellStyle name="40% - Accent5 21 7" xfId="3908" xr:uid="{00000000-0005-0000-0000-0000BE260000}"/>
    <cellStyle name="40% - Accent5 21 8" xfId="3909" xr:uid="{00000000-0005-0000-0000-0000BF260000}"/>
    <cellStyle name="40% - Accent5 21 9" xfId="3910" xr:uid="{00000000-0005-0000-0000-0000C0260000}"/>
    <cellStyle name="40% - Accent5 22" xfId="3911" xr:uid="{00000000-0005-0000-0000-0000C1260000}"/>
    <cellStyle name="40% - Accent5 22 10" xfId="3912" xr:uid="{00000000-0005-0000-0000-0000C2260000}"/>
    <cellStyle name="40% - Accent5 22 10 2" xfId="31293" xr:uid="{00000000-0005-0000-0000-0000C3260000}"/>
    <cellStyle name="40% - Accent5 22 10 3" xfId="34719" xr:uid="{00000000-0005-0000-0000-0000C4260000}"/>
    <cellStyle name="40% - Accent5 22 11" xfId="3913" xr:uid="{00000000-0005-0000-0000-0000C5260000}"/>
    <cellStyle name="40% - Accent5 22 11 2" xfId="31294" xr:uid="{00000000-0005-0000-0000-0000C6260000}"/>
    <cellStyle name="40% - Accent5 22 11 3" xfId="34720" xr:uid="{00000000-0005-0000-0000-0000C7260000}"/>
    <cellStyle name="40% - Accent5 22 12" xfId="3914" xr:uid="{00000000-0005-0000-0000-0000C8260000}"/>
    <cellStyle name="40% - Accent5 22 12 2" xfId="31295" xr:uid="{00000000-0005-0000-0000-0000C9260000}"/>
    <cellStyle name="40% - Accent5 22 12 3" xfId="34721" xr:uid="{00000000-0005-0000-0000-0000CA260000}"/>
    <cellStyle name="40% - Accent5 22 13" xfId="3915" xr:uid="{00000000-0005-0000-0000-0000CB260000}"/>
    <cellStyle name="40% - Accent5 22 13 2" xfId="31296" xr:uid="{00000000-0005-0000-0000-0000CC260000}"/>
    <cellStyle name="40% - Accent5 22 13 3" xfId="34722" xr:uid="{00000000-0005-0000-0000-0000CD260000}"/>
    <cellStyle name="40% - Accent5 22 14" xfId="3916" xr:uid="{00000000-0005-0000-0000-0000CE260000}"/>
    <cellStyle name="40% - Accent5 22 14 2" xfId="31297" xr:uid="{00000000-0005-0000-0000-0000CF260000}"/>
    <cellStyle name="40% - Accent5 22 14 3" xfId="34723" xr:uid="{00000000-0005-0000-0000-0000D0260000}"/>
    <cellStyle name="40% - Accent5 22 15" xfId="31292" xr:uid="{00000000-0005-0000-0000-0000D1260000}"/>
    <cellStyle name="40% - Accent5 22 16" xfId="34718" xr:uid="{00000000-0005-0000-0000-0000D2260000}"/>
    <cellStyle name="40% - Accent5 22 2" xfId="3917" xr:uid="{00000000-0005-0000-0000-0000D3260000}"/>
    <cellStyle name="40% - Accent5 22 2 10" xfId="34724" xr:uid="{00000000-0005-0000-0000-0000D4260000}"/>
    <cellStyle name="40% - Accent5 22 2 2" xfId="3918" xr:uid="{00000000-0005-0000-0000-0000D5260000}"/>
    <cellStyle name="40% - Accent5 22 2 2 2" xfId="3919" xr:uid="{00000000-0005-0000-0000-0000D6260000}"/>
    <cellStyle name="40% - Accent5 22 2 2 2 2" xfId="3920" xr:uid="{00000000-0005-0000-0000-0000D7260000}"/>
    <cellStyle name="40% - Accent5 22 2 2 2 2 2" xfId="31301" xr:uid="{00000000-0005-0000-0000-0000D8260000}"/>
    <cellStyle name="40% - Accent5 22 2 2 2 2 3" xfId="34727" xr:uid="{00000000-0005-0000-0000-0000D9260000}"/>
    <cellStyle name="40% - Accent5 22 2 2 2 3" xfId="3921" xr:uid="{00000000-0005-0000-0000-0000DA260000}"/>
    <cellStyle name="40% - Accent5 22 2 2 2 3 2" xfId="31302" xr:uid="{00000000-0005-0000-0000-0000DB260000}"/>
    <cellStyle name="40% - Accent5 22 2 2 2 3 3" xfId="34728" xr:uid="{00000000-0005-0000-0000-0000DC260000}"/>
    <cellStyle name="40% - Accent5 22 2 2 2 4" xfId="3922" xr:uid="{00000000-0005-0000-0000-0000DD260000}"/>
    <cellStyle name="40% - Accent5 22 2 2 2 4 2" xfId="31303" xr:uid="{00000000-0005-0000-0000-0000DE260000}"/>
    <cellStyle name="40% - Accent5 22 2 2 2 4 3" xfId="34729" xr:uid="{00000000-0005-0000-0000-0000DF260000}"/>
    <cellStyle name="40% - Accent5 22 2 2 2 5" xfId="3923" xr:uid="{00000000-0005-0000-0000-0000E0260000}"/>
    <cellStyle name="40% - Accent5 22 2 2 2 5 2" xfId="31304" xr:uid="{00000000-0005-0000-0000-0000E1260000}"/>
    <cellStyle name="40% - Accent5 22 2 2 2 5 3" xfId="34730" xr:uid="{00000000-0005-0000-0000-0000E2260000}"/>
    <cellStyle name="40% - Accent5 22 2 2 2 6" xfId="31300" xr:uid="{00000000-0005-0000-0000-0000E3260000}"/>
    <cellStyle name="40% - Accent5 22 2 2 2 7" xfId="34726" xr:uid="{00000000-0005-0000-0000-0000E4260000}"/>
    <cellStyle name="40% - Accent5 22 2 2 3" xfId="3924" xr:uid="{00000000-0005-0000-0000-0000E5260000}"/>
    <cellStyle name="40% - Accent5 22 2 2 3 2" xfId="31305" xr:uid="{00000000-0005-0000-0000-0000E6260000}"/>
    <cellStyle name="40% - Accent5 22 2 2 3 3" xfId="34731" xr:uid="{00000000-0005-0000-0000-0000E7260000}"/>
    <cellStyle name="40% - Accent5 22 2 2 4" xfId="3925" xr:uid="{00000000-0005-0000-0000-0000E8260000}"/>
    <cellStyle name="40% - Accent5 22 2 2 4 2" xfId="31306" xr:uid="{00000000-0005-0000-0000-0000E9260000}"/>
    <cellStyle name="40% - Accent5 22 2 2 4 3" xfId="34732" xr:uid="{00000000-0005-0000-0000-0000EA260000}"/>
    <cellStyle name="40% - Accent5 22 2 2 5" xfId="3926" xr:uid="{00000000-0005-0000-0000-0000EB260000}"/>
    <cellStyle name="40% - Accent5 22 2 2 5 2" xfId="31307" xr:uid="{00000000-0005-0000-0000-0000EC260000}"/>
    <cellStyle name="40% - Accent5 22 2 2 5 3" xfId="34733" xr:uid="{00000000-0005-0000-0000-0000ED260000}"/>
    <cellStyle name="40% - Accent5 22 2 2 6" xfId="3927" xr:uid="{00000000-0005-0000-0000-0000EE260000}"/>
    <cellStyle name="40% - Accent5 22 2 2 6 2" xfId="31308" xr:uid="{00000000-0005-0000-0000-0000EF260000}"/>
    <cellStyle name="40% - Accent5 22 2 2 6 3" xfId="34734" xr:uid="{00000000-0005-0000-0000-0000F0260000}"/>
    <cellStyle name="40% - Accent5 22 2 2 7" xfId="31299" xr:uid="{00000000-0005-0000-0000-0000F1260000}"/>
    <cellStyle name="40% - Accent5 22 2 2 8" xfId="34725" xr:uid="{00000000-0005-0000-0000-0000F2260000}"/>
    <cellStyle name="40% - Accent5 22 2 3" xfId="3928" xr:uid="{00000000-0005-0000-0000-0000F3260000}"/>
    <cellStyle name="40% - Accent5 22 2 3 2" xfId="3929" xr:uid="{00000000-0005-0000-0000-0000F4260000}"/>
    <cellStyle name="40% - Accent5 22 2 3 2 2" xfId="3930" xr:uid="{00000000-0005-0000-0000-0000F5260000}"/>
    <cellStyle name="40% - Accent5 22 2 3 2 2 2" xfId="31311" xr:uid="{00000000-0005-0000-0000-0000F6260000}"/>
    <cellStyle name="40% - Accent5 22 2 3 2 2 3" xfId="34737" xr:uid="{00000000-0005-0000-0000-0000F7260000}"/>
    <cellStyle name="40% - Accent5 22 2 3 2 3" xfId="3931" xr:uid="{00000000-0005-0000-0000-0000F8260000}"/>
    <cellStyle name="40% - Accent5 22 2 3 2 3 2" xfId="31312" xr:uid="{00000000-0005-0000-0000-0000F9260000}"/>
    <cellStyle name="40% - Accent5 22 2 3 2 3 3" xfId="34738" xr:uid="{00000000-0005-0000-0000-0000FA260000}"/>
    <cellStyle name="40% - Accent5 22 2 3 2 4" xfId="31310" xr:uid="{00000000-0005-0000-0000-0000FB260000}"/>
    <cellStyle name="40% - Accent5 22 2 3 2 5" xfId="34736" xr:uid="{00000000-0005-0000-0000-0000FC260000}"/>
    <cellStyle name="40% - Accent5 22 2 3 3" xfId="3932" xr:uid="{00000000-0005-0000-0000-0000FD260000}"/>
    <cellStyle name="40% - Accent5 22 2 3 3 2" xfId="31313" xr:uid="{00000000-0005-0000-0000-0000FE260000}"/>
    <cellStyle name="40% - Accent5 22 2 3 3 3" xfId="34739" xr:uid="{00000000-0005-0000-0000-0000FF260000}"/>
    <cellStyle name="40% - Accent5 22 2 3 4" xfId="3933" xr:uid="{00000000-0005-0000-0000-000000270000}"/>
    <cellStyle name="40% - Accent5 22 2 3 4 2" xfId="31314" xr:uid="{00000000-0005-0000-0000-000001270000}"/>
    <cellStyle name="40% - Accent5 22 2 3 4 3" xfId="34740" xr:uid="{00000000-0005-0000-0000-000002270000}"/>
    <cellStyle name="40% - Accent5 22 2 3 5" xfId="3934" xr:uid="{00000000-0005-0000-0000-000003270000}"/>
    <cellStyle name="40% - Accent5 22 2 3 5 2" xfId="31315" xr:uid="{00000000-0005-0000-0000-000004270000}"/>
    <cellStyle name="40% - Accent5 22 2 3 5 3" xfId="34741" xr:uid="{00000000-0005-0000-0000-000005270000}"/>
    <cellStyle name="40% - Accent5 22 2 3 6" xfId="3935" xr:uid="{00000000-0005-0000-0000-000006270000}"/>
    <cellStyle name="40% - Accent5 22 2 3 6 2" xfId="31316" xr:uid="{00000000-0005-0000-0000-000007270000}"/>
    <cellStyle name="40% - Accent5 22 2 3 6 3" xfId="34742" xr:uid="{00000000-0005-0000-0000-000008270000}"/>
    <cellStyle name="40% - Accent5 22 2 3 7" xfId="31309" xr:uid="{00000000-0005-0000-0000-000009270000}"/>
    <cellStyle name="40% - Accent5 22 2 3 8" xfId="34735" xr:uid="{00000000-0005-0000-0000-00000A270000}"/>
    <cellStyle name="40% - Accent5 22 2 4" xfId="3936" xr:uid="{00000000-0005-0000-0000-00000B270000}"/>
    <cellStyle name="40% - Accent5 22 2 4 2" xfId="3937" xr:uid="{00000000-0005-0000-0000-00000C270000}"/>
    <cellStyle name="40% - Accent5 22 2 4 2 2" xfId="31318" xr:uid="{00000000-0005-0000-0000-00000D270000}"/>
    <cellStyle name="40% - Accent5 22 2 4 2 3" xfId="34744" xr:uid="{00000000-0005-0000-0000-00000E270000}"/>
    <cellStyle name="40% - Accent5 22 2 4 3" xfId="3938" xr:uid="{00000000-0005-0000-0000-00000F270000}"/>
    <cellStyle name="40% - Accent5 22 2 4 3 2" xfId="31319" xr:uid="{00000000-0005-0000-0000-000010270000}"/>
    <cellStyle name="40% - Accent5 22 2 4 3 3" xfId="34745" xr:uid="{00000000-0005-0000-0000-000011270000}"/>
    <cellStyle name="40% - Accent5 22 2 4 4" xfId="31317" xr:uid="{00000000-0005-0000-0000-000012270000}"/>
    <cellStyle name="40% - Accent5 22 2 4 5" xfId="34743" xr:uid="{00000000-0005-0000-0000-000013270000}"/>
    <cellStyle name="40% - Accent5 22 2 5" xfId="3939" xr:uid="{00000000-0005-0000-0000-000014270000}"/>
    <cellStyle name="40% - Accent5 22 2 5 2" xfId="31320" xr:uid="{00000000-0005-0000-0000-000015270000}"/>
    <cellStyle name="40% - Accent5 22 2 5 3" xfId="34746" xr:uid="{00000000-0005-0000-0000-000016270000}"/>
    <cellStyle name="40% - Accent5 22 2 6" xfId="3940" xr:uid="{00000000-0005-0000-0000-000017270000}"/>
    <cellStyle name="40% - Accent5 22 2 6 2" xfId="31321" xr:uid="{00000000-0005-0000-0000-000018270000}"/>
    <cellStyle name="40% - Accent5 22 2 6 3" xfId="34747" xr:uid="{00000000-0005-0000-0000-000019270000}"/>
    <cellStyle name="40% - Accent5 22 2 7" xfId="3941" xr:uid="{00000000-0005-0000-0000-00001A270000}"/>
    <cellStyle name="40% - Accent5 22 2 7 2" xfId="31322" xr:uid="{00000000-0005-0000-0000-00001B270000}"/>
    <cellStyle name="40% - Accent5 22 2 7 3" xfId="34748" xr:uid="{00000000-0005-0000-0000-00001C270000}"/>
    <cellStyle name="40% - Accent5 22 2 8" xfId="3942" xr:uid="{00000000-0005-0000-0000-00001D270000}"/>
    <cellStyle name="40% - Accent5 22 2 8 2" xfId="31323" xr:uid="{00000000-0005-0000-0000-00001E270000}"/>
    <cellStyle name="40% - Accent5 22 2 8 3" xfId="34749" xr:uid="{00000000-0005-0000-0000-00001F270000}"/>
    <cellStyle name="40% - Accent5 22 2 9" xfId="31298" xr:uid="{00000000-0005-0000-0000-000020270000}"/>
    <cellStyle name="40% - Accent5 22 3" xfId="3943" xr:uid="{00000000-0005-0000-0000-000021270000}"/>
    <cellStyle name="40% - Accent5 22 3 2" xfId="3944" xr:uid="{00000000-0005-0000-0000-000022270000}"/>
    <cellStyle name="40% - Accent5 22 3 2 2" xfId="3945" xr:uid="{00000000-0005-0000-0000-000023270000}"/>
    <cellStyle name="40% - Accent5 22 3 2 2 2" xfId="3946" xr:uid="{00000000-0005-0000-0000-000024270000}"/>
    <cellStyle name="40% - Accent5 22 3 2 2 2 2" xfId="31326" xr:uid="{00000000-0005-0000-0000-000025270000}"/>
    <cellStyle name="40% - Accent5 22 3 2 2 2 3" xfId="34752" xr:uid="{00000000-0005-0000-0000-000026270000}"/>
    <cellStyle name="40% - Accent5 22 3 2 2 3" xfId="3947" xr:uid="{00000000-0005-0000-0000-000027270000}"/>
    <cellStyle name="40% - Accent5 22 3 2 2 3 2" xfId="31327" xr:uid="{00000000-0005-0000-0000-000028270000}"/>
    <cellStyle name="40% - Accent5 22 3 2 2 3 3" xfId="34753" xr:uid="{00000000-0005-0000-0000-000029270000}"/>
    <cellStyle name="40% - Accent5 22 3 2 2 4" xfId="31325" xr:uid="{00000000-0005-0000-0000-00002A270000}"/>
    <cellStyle name="40% - Accent5 22 3 2 2 5" xfId="34751" xr:uid="{00000000-0005-0000-0000-00002B270000}"/>
    <cellStyle name="40% - Accent5 22 3 2 3" xfId="3948" xr:uid="{00000000-0005-0000-0000-00002C270000}"/>
    <cellStyle name="40% - Accent5 22 3 2 3 2" xfId="31328" xr:uid="{00000000-0005-0000-0000-00002D270000}"/>
    <cellStyle name="40% - Accent5 22 3 2 3 3" xfId="34754" xr:uid="{00000000-0005-0000-0000-00002E270000}"/>
    <cellStyle name="40% - Accent5 22 3 2 4" xfId="3949" xr:uid="{00000000-0005-0000-0000-00002F270000}"/>
    <cellStyle name="40% - Accent5 22 3 2 4 2" xfId="31329" xr:uid="{00000000-0005-0000-0000-000030270000}"/>
    <cellStyle name="40% - Accent5 22 3 2 4 3" xfId="34755" xr:uid="{00000000-0005-0000-0000-000031270000}"/>
    <cellStyle name="40% - Accent5 22 3 2 5" xfId="31324" xr:uid="{00000000-0005-0000-0000-000032270000}"/>
    <cellStyle name="40% - Accent5 22 3 2 6" xfId="34750" xr:uid="{00000000-0005-0000-0000-000033270000}"/>
    <cellStyle name="40% - Accent5 22 3 3" xfId="3950" xr:uid="{00000000-0005-0000-0000-000034270000}"/>
    <cellStyle name="40% - Accent5 22 3 3 2" xfId="3951" xr:uid="{00000000-0005-0000-0000-000035270000}"/>
    <cellStyle name="40% - Accent5 22 3 3 2 2" xfId="3952" xr:uid="{00000000-0005-0000-0000-000036270000}"/>
    <cellStyle name="40% - Accent5 22 3 3 2 2 2" xfId="31332" xr:uid="{00000000-0005-0000-0000-000037270000}"/>
    <cellStyle name="40% - Accent5 22 3 3 2 2 3" xfId="34758" xr:uid="{00000000-0005-0000-0000-000038270000}"/>
    <cellStyle name="40% - Accent5 22 3 3 2 3" xfId="3953" xr:uid="{00000000-0005-0000-0000-000039270000}"/>
    <cellStyle name="40% - Accent5 22 3 3 2 3 2" xfId="31333" xr:uid="{00000000-0005-0000-0000-00003A270000}"/>
    <cellStyle name="40% - Accent5 22 3 3 2 3 3" xfId="34759" xr:uid="{00000000-0005-0000-0000-00003B270000}"/>
    <cellStyle name="40% - Accent5 22 3 3 2 4" xfId="31331" xr:uid="{00000000-0005-0000-0000-00003C270000}"/>
    <cellStyle name="40% - Accent5 22 3 3 2 5" xfId="34757" xr:uid="{00000000-0005-0000-0000-00003D270000}"/>
    <cellStyle name="40% - Accent5 22 3 3 3" xfId="3954" xr:uid="{00000000-0005-0000-0000-00003E270000}"/>
    <cellStyle name="40% - Accent5 22 3 3 3 2" xfId="31334" xr:uid="{00000000-0005-0000-0000-00003F270000}"/>
    <cellStyle name="40% - Accent5 22 3 3 3 3" xfId="34760" xr:uid="{00000000-0005-0000-0000-000040270000}"/>
    <cellStyle name="40% - Accent5 22 3 3 4" xfId="3955" xr:uid="{00000000-0005-0000-0000-000041270000}"/>
    <cellStyle name="40% - Accent5 22 3 3 4 2" xfId="31335" xr:uid="{00000000-0005-0000-0000-000042270000}"/>
    <cellStyle name="40% - Accent5 22 3 3 4 3" xfId="34761" xr:uid="{00000000-0005-0000-0000-000043270000}"/>
    <cellStyle name="40% - Accent5 22 3 3 5" xfId="31330" xr:uid="{00000000-0005-0000-0000-000044270000}"/>
    <cellStyle name="40% - Accent5 22 3 3 6" xfId="34756" xr:uid="{00000000-0005-0000-0000-000045270000}"/>
    <cellStyle name="40% - Accent5 22 3 4" xfId="3956" xr:uid="{00000000-0005-0000-0000-000046270000}"/>
    <cellStyle name="40% - Accent5 22 3 4 2" xfId="3957" xr:uid="{00000000-0005-0000-0000-000047270000}"/>
    <cellStyle name="40% - Accent5 22 3 4 2 2" xfId="31337" xr:uid="{00000000-0005-0000-0000-000048270000}"/>
    <cellStyle name="40% - Accent5 22 3 4 2 3" xfId="34763" xr:uid="{00000000-0005-0000-0000-000049270000}"/>
    <cellStyle name="40% - Accent5 22 3 4 3" xfId="3958" xr:uid="{00000000-0005-0000-0000-00004A270000}"/>
    <cellStyle name="40% - Accent5 22 3 4 3 2" xfId="31338" xr:uid="{00000000-0005-0000-0000-00004B270000}"/>
    <cellStyle name="40% - Accent5 22 3 4 3 3" xfId="34764" xr:uid="{00000000-0005-0000-0000-00004C270000}"/>
    <cellStyle name="40% - Accent5 22 3 4 4" xfId="31336" xr:uid="{00000000-0005-0000-0000-00004D270000}"/>
    <cellStyle name="40% - Accent5 22 3 4 5" xfId="34762" xr:uid="{00000000-0005-0000-0000-00004E270000}"/>
    <cellStyle name="40% - Accent5 22 4" xfId="3959" xr:uid="{00000000-0005-0000-0000-00004F270000}"/>
    <cellStyle name="40% - Accent5 22 4 10" xfId="34765" xr:uid="{00000000-0005-0000-0000-000050270000}"/>
    <cellStyle name="40% - Accent5 22 4 2" xfId="3960" xr:uid="{00000000-0005-0000-0000-000051270000}"/>
    <cellStyle name="40% - Accent5 22 4 2 2" xfId="3961" xr:uid="{00000000-0005-0000-0000-000052270000}"/>
    <cellStyle name="40% - Accent5 22 4 2 2 2" xfId="3962" xr:uid="{00000000-0005-0000-0000-000053270000}"/>
    <cellStyle name="40% - Accent5 22 4 2 2 2 2" xfId="31342" xr:uid="{00000000-0005-0000-0000-000054270000}"/>
    <cellStyle name="40% - Accent5 22 4 2 2 2 3" xfId="34768" xr:uid="{00000000-0005-0000-0000-000055270000}"/>
    <cellStyle name="40% - Accent5 22 4 2 2 3" xfId="3963" xr:uid="{00000000-0005-0000-0000-000056270000}"/>
    <cellStyle name="40% - Accent5 22 4 2 2 3 2" xfId="31343" xr:uid="{00000000-0005-0000-0000-000057270000}"/>
    <cellStyle name="40% - Accent5 22 4 2 2 3 3" xfId="34769" xr:uid="{00000000-0005-0000-0000-000058270000}"/>
    <cellStyle name="40% - Accent5 22 4 2 2 4" xfId="31341" xr:uid="{00000000-0005-0000-0000-000059270000}"/>
    <cellStyle name="40% - Accent5 22 4 2 2 5" xfId="34767" xr:uid="{00000000-0005-0000-0000-00005A270000}"/>
    <cellStyle name="40% - Accent5 22 4 2 3" xfId="3964" xr:uid="{00000000-0005-0000-0000-00005B270000}"/>
    <cellStyle name="40% - Accent5 22 4 2 3 2" xfId="31344" xr:uid="{00000000-0005-0000-0000-00005C270000}"/>
    <cellStyle name="40% - Accent5 22 4 2 3 3" xfId="34770" xr:uid="{00000000-0005-0000-0000-00005D270000}"/>
    <cellStyle name="40% - Accent5 22 4 2 4" xfId="3965" xr:uid="{00000000-0005-0000-0000-00005E270000}"/>
    <cellStyle name="40% - Accent5 22 4 2 4 2" xfId="31345" xr:uid="{00000000-0005-0000-0000-00005F270000}"/>
    <cellStyle name="40% - Accent5 22 4 2 4 3" xfId="34771" xr:uid="{00000000-0005-0000-0000-000060270000}"/>
    <cellStyle name="40% - Accent5 22 4 2 5" xfId="3966" xr:uid="{00000000-0005-0000-0000-000061270000}"/>
    <cellStyle name="40% - Accent5 22 4 2 5 2" xfId="31346" xr:uid="{00000000-0005-0000-0000-000062270000}"/>
    <cellStyle name="40% - Accent5 22 4 2 5 3" xfId="34772" xr:uid="{00000000-0005-0000-0000-000063270000}"/>
    <cellStyle name="40% - Accent5 22 4 2 6" xfId="3967" xr:uid="{00000000-0005-0000-0000-000064270000}"/>
    <cellStyle name="40% - Accent5 22 4 2 6 2" xfId="31347" xr:uid="{00000000-0005-0000-0000-000065270000}"/>
    <cellStyle name="40% - Accent5 22 4 2 6 3" xfId="34773" xr:uid="{00000000-0005-0000-0000-000066270000}"/>
    <cellStyle name="40% - Accent5 22 4 2 7" xfId="31340" xr:uid="{00000000-0005-0000-0000-000067270000}"/>
    <cellStyle name="40% - Accent5 22 4 2 8" xfId="34766" xr:uid="{00000000-0005-0000-0000-000068270000}"/>
    <cellStyle name="40% - Accent5 22 4 3" xfId="3968" xr:uid="{00000000-0005-0000-0000-000069270000}"/>
    <cellStyle name="40% - Accent5 22 4 3 2" xfId="3969" xr:uid="{00000000-0005-0000-0000-00006A270000}"/>
    <cellStyle name="40% - Accent5 22 4 3 2 2" xfId="3970" xr:uid="{00000000-0005-0000-0000-00006B270000}"/>
    <cellStyle name="40% - Accent5 22 4 3 2 2 2" xfId="31350" xr:uid="{00000000-0005-0000-0000-00006C270000}"/>
    <cellStyle name="40% - Accent5 22 4 3 2 2 3" xfId="34776" xr:uid="{00000000-0005-0000-0000-00006D270000}"/>
    <cellStyle name="40% - Accent5 22 4 3 2 3" xfId="3971" xr:uid="{00000000-0005-0000-0000-00006E270000}"/>
    <cellStyle name="40% - Accent5 22 4 3 2 3 2" xfId="31351" xr:uid="{00000000-0005-0000-0000-00006F270000}"/>
    <cellStyle name="40% - Accent5 22 4 3 2 3 3" xfId="34777" xr:uid="{00000000-0005-0000-0000-000070270000}"/>
    <cellStyle name="40% - Accent5 22 4 3 2 4" xfId="31349" xr:uid="{00000000-0005-0000-0000-000071270000}"/>
    <cellStyle name="40% - Accent5 22 4 3 2 5" xfId="34775" xr:uid="{00000000-0005-0000-0000-000072270000}"/>
    <cellStyle name="40% - Accent5 22 4 3 3" xfId="3972" xr:uid="{00000000-0005-0000-0000-000073270000}"/>
    <cellStyle name="40% - Accent5 22 4 3 3 2" xfId="31352" xr:uid="{00000000-0005-0000-0000-000074270000}"/>
    <cellStyle name="40% - Accent5 22 4 3 3 3" xfId="34778" xr:uid="{00000000-0005-0000-0000-000075270000}"/>
    <cellStyle name="40% - Accent5 22 4 3 4" xfId="3973" xr:uid="{00000000-0005-0000-0000-000076270000}"/>
    <cellStyle name="40% - Accent5 22 4 3 4 2" xfId="31353" xr:uid="{00000000-0005-0000-0000-000077270000}"/>
    <cellStyle name="40% - Accent5 22 4 3 4 3" xfId="34779" xr:uid="{00000000-0005-0000-0000-000078270000}"/>
    <cellStyle name="40% - Accent5 22 4 3 5" xfId="31348" xr:uid="{00000000-0005-0000-0000-000079270000}"/>
    <cellStyle name="40% - Accent5 22 4 3 6" xfId="34774" xr:uid="{00000000-0005-0000-0000-00007A270000}"/>
    <cellStyle name="40% - Accent5 22 4 4" xfId="3974" xr:uid="{00000000-0005-0000-0000-00007B270000}"/>
    <cellStyle name="40% - Accent5 22 4 4 2" xfId="3975" xr:uid="{00000000-0005-0000-0000-00007C270000}"/>
    <cellStyle name="40% - Accent5 22 4 4 2 2" xfId="31355" xr:uid="{00000000-0005-0000-0000-00007D270000}"/>
    <cellStyle name="40% - Accent5 22 4 4 2 3" xfId="34781" xr:uid="{00000000-0005-0000-0000-00007E270000}"/>
    <cellStyle name="40% - Accent5 22 4 4 3" xfId="3976" xr:uid="{00000000-0005-0000-0000-00007F270000}"/>
    <cellStyle name="40% - Accent5 22 4 4 3 2" xfId="31356" xr:uid="{00000000-0005-0000-0000-000080270000}"/>
    <cellStyle name="40% - Accent5 22 4 4 3 3" xfId="34782" xr:uid="{00000000-0005-0000-0000-000081270000}"/>
    <cellStyle name="40% - Accent5 22 4 4 4" xfId="31354" xr:uid="{00000000-0005-0000-0000-000082270000}"/>
    <cellStyle name="40% - Accent5 22 4 4 5" xfId="34780" xr:uid="{00000000-0005-0000-0000-000083270000}"/>
    <cellStyle name="40% - Accent5 22 4 5" xfId="3977" xr:uid="{00000000-0005-0000-0000-000084270000}"/>
    <cellStyle name="40% - Accent5 22 4 5 2" xfId="31357" xr:uid="{00000000-0005-0000-0000-000085270000}"/>
    <cellStyle name="40% - Accent5 22 4 5 3" xfId="34783" xr:uid="{00000000-0005-0000-0000-000086270000}"/>
    <cellStyle name="40% - Accent5 22 4 6" xfId="3978" xr:uid="{00000000-0005-0000-0000-000087270000}"/>
    <cellStyle name="40% - Accent5 22 4 6 2" xfId="31358" xr:uid="{00000000-0005-0000-0000-000088270000}"/>
    <cellStyle name="40% - Accent5 22 4 6 3" xfId="34784" xr:uid="{00000000-0005-0000-0000-000089270000}"/>
    <cellStyle name="40% - Accent5 22 4 7" xfId="3979" xr:uid="{00000000-0005-0000-0000-00008A270000}"/>
    <cellStyle name="40% - Accent5 22 4 7 2" xfId="31359" xr:uid="{00000000-0005-0000-0000-00008B270000}"/>
    <cellStyle name="40% - Accent5 22 4 7 3" xfId="34785" xr:uid="{00000000-0005-0000-0000-00008C270000}"/>
    <cellStyle name="40% - Accent5 22 4 8" xfId="3980" xr:uid="{00000000-0005-0000-0000-00008D270000}"/>
    <cellStyle name="40% - Accent5 22 4 8 2" xfId="31360" xr:uid="{00000000-0005-0000-0000-00008E270000}"/>
    <cellStyle name="40% - Accent5 22 4 8 3" xfId="34786" xr:uid="{00000000-0005-0000-0000-00008F270000}"/>
    <cellStyle name="40% - Accent5 22 4 9" xfId="31339" xr:uid="{00000000-0005-0000-0000-000090270000}"/>
    <cellStyle name="40% - Accent5 22 5" xfId="3981" xr:uid="{00000000-0005-0000-0000-000091270000}"/>
    <cellStyle name="40% - Accent5 22 5 10" xfId="34787" xr:uid="{00000000-0005-0000-0000-000092270000}"/>
    <cellStyle name="40% - Accent5 22 5 2" xfId="3982" xr:uid="{00000000-0005-0000-0000-000093270000}"/>
    <cellStyle name="40% - Accent5 22 5 2 2" xfId="3983" xr:uid="{00000000-0005-0000-0000-000094270000}"/>
    <cellStyle name="40% - Accent5 22 5 2 2 2" xfId="3984" xr:uid="{00000000-0005-0000-0000-000095270000}"/>
    <cellStyle name="40% - Accent5 22 5 2 2 2 2" xfId="31364" xr:uid="{00000000-0005-0000-0000-000096270000}"/>
    <cellStyle name="40% - Accent5 22 5 2 2 2 3" xfId="34790" xr:uid="{00000000-0005-0000-0000-000097270000}"/>
    <cellStyle name="40% - Accent5 22 5 2 2 3" xfId="3985" xr:uid="{00000000-0005-0000-0000-000098270000}"/>
    <cellStyle name="40% - Accent5 22 5 2 2 3 2" xfId="31365" xr:uid="{00000000-0005-0000-0000-000099270000}"/>
    <cellStyle name="40% - Accent5 22 5 2 2 3 3" xfId="34791" xr:uid="{00000000-0005-0000-0000-00009A270000}"/>
    <cellStyle name="40% - Accent5 22 5 2 2 4" xfId="31363" xr:uid="{00000000-0005-0000-0000-00009B270000}"/>
    <cellStyle name="40% - Accent5 22 5 2 2 5" xfId="34789" xr:uid="{00000000-0005-0000-0000-00009C270000}"/>
    <cellStyle name="40% - Accent5 22 5 2 3" xfId="3986" xr:uid="{00000000-0005-0000-0000-00009D270000}"/>
    <cellStyle name="40% - Accent5 22 5 2 3 2" xfId="31366" xr:uid="{00000000-0005-0000-0000-00009E270000}"/>
    <cellStyle name="40% - Accent5 22 5 2 3 3" xfId="34792" xr:uid="{00000000-0005-0000-0000-00009F270000}"/>
    <cellStyle name="40% - Accent5 22 5 2 4" xfId="3987" xr:uid="{00000000-0005-0000-0000-0000A0270000}"/>
    <cellStyle name="40% - Accent5 22 5 2 4 2" xfId="31367" xr:uid="{00000000-0005-0000-0000-0000A1270000}"/>
    <cellStyle name="40% - Accent5 22 5 2 4 3" xfId="34793" xr:uid="{00000000-0005-0000-0000-0000A2270000}"/>
    <cellStyle name="40% - Accent5 22 5 2 5" xfId="31362" xr:uid="{00000000-0005-0000-0000-0000A3270000}"/>
    <cellStyle name="40% - Accent5 22 5 2 6" xfId="34788" xr:uid="{00000000-0005-0000-0000-0000A4270000}"/>
    <cellStyle name="40% - Accent5 22 5 3" xfId="3988" xr:uid="{00000000-0005-0000-0000-0000A5270000}"/>
    <cellStyle name="40% - Accent5 22 5 3 2" xfId="3989" xr:uid="{00000000-0005-0000-0000-0000A6270000}"/>
    <cellStyle name="40% - Accent5 22 5 3 2 2" xfId="3990" xr:uid="{00000000-0005-0000-0000-0000A7270000}"/>
    <cellStyle name="40% - Accent5 22 5 3 2 2 2" xfId="31370" xr:uid="{00000000-0005-0000-0000-0000A8270000}"/>
    <cellStyle name="40% - Accent5 22 5 3 2 2 3" xfId="34796" xr:uid="{00000000-0005-0000-0000-0000A9270000}"/>
    <cellStyle name="40% - Accent5 22 5 3 2 3" xfId="3991" xr:uid="{00000000-0005-0000-0000-0000AA270000}"/>
    <cellStyle name="40% - Accent5 22 5 3 2 3 2" xfId="31371" xr:uid="{00000000-0005-0000-0000-0000AB270000}"/>
    <cellStyle name="40% - Accent5 22 5 3 2 3 3" xfId="34797" xr:uid="{00000000-0005-0000-0000-0000AC270000}"/>
    <cellStyle name="40% - Accent5 22 5 3 2 4" xfId="31369" xr:uid="{00000000-0005-0000-0000-0000AD270000}"/>
    <cellStyle name="40% - Accent5 22 5 3 2 5" xfId="34795" xr:uid="{00000000-0005-0000-0000-0000AE270000}"/>
    <cellStyle name="40% - Accent5 22 5 3 3" xfId="3992" xr:uid="{00000000-0005-0000-0000-0000AF270000}"/>
    <cellStyle name="40% - Accent5 22 5 3 3 2" xfId="31372" xr:uid="{00000000-0005-0000-0000-0000B0270000}"/>
    <cellStyle name="40% - Accent5 22 5 3 3 3" xfId="34798" xr:uid="{00000000-0005-0000-0000-0000B1270000}"/>
    <cellStyle name="40% - Accent5 22 5 3 4" xfId="3993" xr:uid="{00000000-0005-0000-0000-0000B2270000}"/>
    <cellStyle name="40% - Accent5 22 5 3 4 2" xfId="31373" xr:uid="{00000000-0005-0000-0000-0000B3270000}"/>
    <cellStyle name="40% - Accent5 22 5 3 4 3" xfId="34799" xr:uid="{00000000-0005-0000-0000-0000B4270000}"/>
    <cellStyle name="40% - Accent5 22 5 3 5" xfId="31368" xr:uid="{00000000-0005-0000-0000-0000B5270000}"/>
    <cellStyle name="40% - Accent5 22 5 3 6" xfId="34794" xr:uid="{00000000-0005-0000-0000-0000B6270000}"/>
    <cellStyle name="40% - Accent5 22 5 4" xfId="3994" xr:uid="{00000000-0005-0000-0000-0000B7270000}"/>
    <cellStyle name="40% - Accent5 22 5 4 2" xfId="3995" xr:uid="{00000000-0005-0000-0000-0000B8270000}"/>
    <cellStyle name="40% - Accent5 22 5 4 2 2" xfId="31375" xr:uid="{00000000-0005-0000-0000-0000B9270000}"/>
    <cellStyle name="40% - Accent5 22 5 4 2 3" xfId="34801" xr:uid="{00000000-0005-0000-0000-0000BA270000}"/>
    <cellStyle name="40% - Accent5 22 5 4 3" xfId="3996" xr:uid="{00000000-0005-0000-0000-0000BB270000}"/>
    <cellStyle name="40% - Accent5 22 5 4 3 2" xfId="31376" xr:uid="{00000000-0005-0000-0000-0000BC270000}"/>
    <cellStyle name="40% - Accent5 22 5 4 3 3" xfId="34802" xr:uid="{00000000-0005-0000-0000-0000BD270000}"/>
    <cellStyle name="40% - Accent5 22 5 4 4" xfId="31374" xr:uid="{00000000-0005-0000-0000-0000BE270000}"/>
    <cellStyle name="40% - Accent5 22 5 4 5" xfId="34800" xr:uid="{00000000-0005-0000-0000-0000BF270000}"/>
    <cellStyle name="40% - Accent5 22 5 5" xfId="3997" xr:uid="{00000000-0005-0000-0000-0000C0270000}"/>
    <cellStyle name="40% - Accent5 22 5 5 2" xfId="31377" xr:uid="{00000000-0005-0000-0000-0000C1270000}"/>
    <cellStyle name="40% - Accent5 22 5 5 3" xfId="34803" xr:uid="{00000000-0005-0000-0000-0000C2270000}"/>
    <cellStyle name="40% - Accent5 22 5 6" xfId="3998" xr:uid="{00000000-0005-0000-0000-0000C3270000}"/>
    <cellStyle name="40% - Accent5 22 5 6 2" xfId="31378" xr:uid="{00000000-0005-0000-0000-0000C4270000}"/>
    <cellStyle name="40% - Accent5 22 5 6 3" xfId="34804" xr:uid="{00000000-0005-0000-0000-0000C5270000}"/>
    <cellStyle name="40% - Accent5 22 5 7" xfId="3999" xr:uid="{00000000-0005-0000-0000-0000C6270000}"/>
    <cellStyle name="40% - Accent5 22 5 7 2" xfId="31379" xr:uid="{00000000-0005-0000-0000-0000C7270000}"/>
    <cellStyle name="40% - Accent5 22 5 7 3" xfId="34805" xr:uid="{00000000-0005-0000-0000-0000C8270000}"/>
    <cellStyle name="40% - Accent5 22 5 8" xfId="4000" xr:uid="{00000000-0005-0000-0000-0000C9270000}"/>
    <cellStyle name="40% - Accent5 22 5 8 2" xfId="31380" xr:uid="{00000000-0005-0000-0000-0000CA270000}"/>
    <cellStyle name="40% - Accent5 22 5 8 3" xfId="34806" xr:uid="{00000000-0005-0000-0000-0000CB270000}"/>
    <cellStyle name="40% - Accent5 22 5 9" xfId="31361" xr:uid="{00000000-0005-0000-0000-0000CC270000}"/>
    <cellStyle name="40% - Accent5 22 6" xfId="4001" xr:uid="{00000000-0005-0000-0000-0000CD270000}"/>
    <cellStyle name="40% - Accent5 22 6 2" xfId="4002" xr:uid="{00000000-0005-0000-0000-0000CE270000}"/>
    <cellStyle name="40% - Accent5 22 6 2 2" xfId="4003" xr:uid="{00000000-0005-0000-0000-0000CF270000}"/>
    <cellStyle name="40% - Accent5 22 6 2 2 2" xfId="4004" xr:uid="{00000000-0005-0000-0000-0000D0270000}"/>
    <cellStyle name="40% - Accent5 22 6 2 2 2 2" xfId="31384" xr:uid="{00000000-0005-0000-0000-0000D1270000}"/>
    <cellStyle name="40% - Accent5 22 6 2 2 2 3" xfId="34810" xr:uid="{00000000-0005-0000-0000-0000D2270000}"/>
    <cellStyle name="40% - Accent5 22 6 2 2 3" xfId="4005" xr:uid="{00000000-0005-0000-0000-0000D3270000}"/>
    <cellStyle name="40% - Accent5 22 6 2 2 3 2" xfId="31385" xr:uid="{00000000-0005-0000-0000-0000D4270000}"/>
    <cellStyle name="40% - Accent5 22 6 2 2 3 3" xfId="34811" xr:uid="{00000000-0005-0000-0000-0000D5270000}"/>
    <cellStyle name="40% - Accent5 22 6 2 2 4" xfId="31383" xr:uid="{00000000-0005-0000-0000-0000D6270000}"/>
    <cellStyle name="40% - Accent5 22 6 2 2 5" xfId="34809" xr:uid="{00000000-0005-0000-0000-0000D7270000}"/>
    <cellStyle name="40% - Accent5 22 6 2 3" xfId="4006" xr:uid="{00000000-0005-0000-0000-0000D8270000}"/>
    <cellStyle name="40% - Accent5 22 6 2 3 2" xfId="31386" xr:uid="{00000000-0005-0000-0000-0000D9270000}"/>
    <cellStyle name="40% - Accent5 22 6 2 3 3" xfId="34812" xr:uid="{00000000-0005-0000-0000-0000DA270000}"/>
    <cellStyle name="40% - Accent5 22 6 2 4" xfId="4007" xr:uid="{00000000-0005-0000-0000-0000DB270000}"/>
    <cellStyle name="40% - Accent5 22 6 2 4 2" xfId="31387" xr:uid="{00000000-0005-0000-0000-0000DC270000}"/>
    <cellStyle name="40% - Accent5 22 6 2 4 3" xfId="34813" xr:uid="{00000000-0005-0000-0000-0000DD270000}"/>
    <cellStyle name="40% - Accent5 22 6 2 5" xfId="31382" xr:uid="{00000000-0005-0000-0000-0000DE270000}"/>
    <cellStyle name="40% - Accent5 22 6 2 6" xfId="34808" xr:uid="{00000000-0005-0000-0000-0000DF270000}"/>
    <cellStyle name="40% - Accent5 22 6 3" xfId="4008" xr:uid="{00000000-0005-0000-0000-0000E0270000}"/>
    <cellStyle name="40% - Accent5 22 6 3 2" xfId="4009" xr:uid="{00000000-0005-0000-0000-0000E1270000}"/>
    <cellStyle name="40% - Accent5 22 6 3 2 2" xfId="31389" xr:uid="{00000000-0005-0000-0000-0000E2270000}"/>
    <cellStyle name="40% - Accent5 22 6 3 2 3" xfId="34815" xr:uid="{00000000-0005-0000-0000-0000E3270000}"/>
    <cellStyle name="40% - Accent5 22 6 3 3" xfId="4010" xr:uid="{00000000-0005-0000-0000-0000E4270000}"/>
    <cellStyle name="40% - Accent5 22 6 3 3 2" xfId="31390" xr:uid="{00000000-0005-0000-0000-0000E5270000}"/>
    <cellStyle name="40% - Accent5 22 6 3 3 3" xfId="34816" xr:uid="{00000000-0005-0000-0000-0000E6270000}"/>
    <cellStyle name="40% - Accent5 22 6 3 4" xfId="31388" xr:uid="{00000000-0005-0000-0000-0000E7270000}"/>
    <cellStyle name="40% - Accent5 22 6 3 5" xfId="34814" xr:uid="{00000000-0005-0000-0000-0000E8270000}"/>
    <cellStyle name="40% - Accent5 22 6 4" xfId="4011" xr:uid="{00000000-0005-0000-0000-0000E9270000}"/>
    <cellStyle name="40% - Accent5 22 6 4 2" xfId="31391" xr:uid="{00000000-0005-0000-0000-0000EA270000}"/>
    <cellStyle name="40% - Accent5 22 6 4 3" xfId="34817" xr:uid="{00000000-0005-0000-0000-0000EB270000}"/>
    <cellStyle name="40% - Accent5 22 6 5" xfId="4012" xr:uid="{00000000-0005-0000-0000-0000EC270000}"/>
    <cellStyle name="40% - Accent5 22 6 5 2" xfId="31392" xr:uid="{00000000-0005-0000-0000-0000ED270000}"/>
    <cellStyle name="40% - Accent5 22 6 5 3" xfId="34818" xr:uid="{00000000-0005-0000-0000-0000EE270000}"/>
    <cellStyle name="40% - Accent5 22 6 6" xfId="4013" xr:uid="{00000000-0005-0000-0000-0000EF270000}"/>
    <cellStyle name="40% - Accent5 22 6 6 2" xfId="31393" xr:uid="{00000000-0005-0000-0000-0000F0270000}"/>
    <cellStyle name="40% - Accent5 22 6 6 3" xfId="34819" xr:uid="{00000000-0005-0000-0000-0000F1270000}"/>
    <cellStyle name="40% - Accent5 22 6 7" xfId="31381" xr:uid="{00000000-0005-0000-0000-0000F2270000}"/>
    <cellStyle name="40% - Accent5 22 6 8" xfId="34807" xr:uid="{00000000-0005-0000-0000-0000F3270000}"/>
    <cellStyle name="40% - Accent5 22 7" xfId="4014" xr:uid="{00000000-0005-0000-0000-0000F4270000}"/>
    <cellStyle name="40% - Accent5 22 7 2" xfId="4015" xr:uid="{00000000-0005-0000-0000-0000F5270000}"/>
    <cellStyle name="40% - Accent5 22 7 2 2" xfId="4016" xr:uid="{00000000-0005-0000-0000-0000F6270000}"/>
    <cellStyle name="40% - Accent5 22 7 2 2 2" xfId="31396" xr:uid="{00000000-0005-0000-0000-0000F7270000}"/>
    <cellStyle name="40% - Accent5 22 7 2 2 3" xfId="34822" xr:uid="{00000000-0005-0000-0000-0000F8270000}"/>
    <cellStyle name="40% - Accent5 22 7 2 3" xfId="4017" xr:uid="{00000000-0005-0000-0000-0000F9270000}"/>
    <cellStyle name="40% - Accent5 22 7 2 3 2" xfId="31397" xr:uid="{00000000-0005-0000-0000-0000FA270000}"/>
    <cellStyle name="40% - Accent5 22 7 2 3 3" xfId="34823" xr:uid="{00000000-0005-0000-0000-0000FB270000}"/>
    <cellStyle name="40% - Accent5 22 7 2 4" xfId="31395" xr:uid="{00000000-0005-0000-0000-0000FC270000}"/>
    <cellStyle name="40% - Accent5 22 7 2 5" xfId="34821" xr:uid="{00000000-0005-0000-0000-0000FD270000}"/>
    <cellStyle name="40% - Accent5 22 7 3" xfId="4018" xr:uid="{00000000-0005-0000-0000-0000FE270000}"/>
    <cellStyle name="40% - Accent5 22 7 3 2" xfId="31398" xr:uid="{00000000-0005-0000-0000-0000FF270000}"/>
    <cellStyle name="40% - Accent5 22 7 3 3" xfId="34824" xr:uid="{00000000-0005-0000-0000-000000280000}"/>
    <cellStyle name="40% - Accent5 22 7 4" xfId="4019" xr:uid="{00000000-0005-0000-0000-000001280000}"/>
    <cellStyle name="40% - Accent5 22 7 4 2" xfId="31399" xr:uid="{00000000-0005-0000-0000-000002280000}"/>
    <cellStyle name="40% - Accent5 22 7 4 3" xfId="34825" xr:uid="{00000000-0005-0000-0000-000003280000}"/>
    <cellStyle name="40% - Accent5 22 7 5" xfId="31394" xr:uid="{00000000-0005-0000-0000-000004280000}"/>
    <cellStyle name="40% - Accent5 22 7 6" xfId="34820" xr:uid="{00000000-0005-0000-0000-000005280000}"/>
    <cellStyle name="40% - Accent5 22 8" xfId="4020" xr:uid="{00000000-0005-0000-0000-000006280000}"/>
    <cellStyle name="40% - Accent5 22 8 2" xfId="4021" xr:uid="{00000000-0005-0000-0000-000007280000}"/>
    <cellStyle name="40% - Accent5 22 8 2 2" xfId="4022" xr:uid="{00000000-0005-0000-0000-000008280000}"/>
    <cellStyle name="40% - Accent5 22 8 2 2 2" xfId="31402" xr:uid="{00000000-0005-0000-0000-000009280000}"/>
    <cellStyle name="40% - Accent5 22 8 2 2 3" xfId="34828" xr:uid="{00000000-0005-0000-0000-00000A280000}"/>
    <cellStyle name="40% - Accent5 22 8 2 3" xfId="4023" xr:uid="{00000000-0005-0000-0000-00000B280000}"/>
    <cellStyle name="40% - Accent5 22 8 2 3 2" xfId="31403" xr:uid="{00000000-0005-0000-0000-00000C280000}"/>
    <cellStyle name="40% - Accent5 22 8 2 3 3" xfId="34829" xr:uid="{00000000-0005-0000-0000-00000D280000}"/>
    <cellStyle name="40% - Accent5 22 8 2 4" xfId="31401" xr:uid="{00000000-0005-0000-0000-00000E280000}"/>
    <cellStyle name="40% - Accent5 22 8 2 5" xfId="34827" xr:uid="{00000000-0005-0000-0000-00000F280000}"/>
    <cellStyle name="40% - Accent5 22 8 3" xfId="4024" xr:uid="{00000000-0005-0000-0000-000010280000}"/>
    <cellStyle name="40% - Accent5 22 8 3 2" xfId="31404" xr:uid="{00000000-0005-0000-0000-000011280000}"/>
    <cellStyle name="40% - Accent5 22 8 3 3" xfId="34830" xr:uid="{00000000-0005-0000-0000-000012280000}"/>
    <cellStyle name="40% - Accent5 22 8 4" xfId="4025" xr:uid="{00000000-0005-0000-0000-000013280000}"/>
    <cellStyle name="40% - Accent5 22 8 4 2" xfId="31405" xr:uid="{00000000-0005-0000-0000-000014280000}"/>
    <cellStyle name="40% - Accent5 22 8 4 3" xfId="34831" xr:uid="{00000000-0005-0000-0000-000015280000}"/>
    <cellStyle name="40% - Accent5 22 8 5" xfId="31400" xr:uid="{00000000-0005-0000-0000-000016280000}"/>
    <cellStyle name="40% - Accent5 22 8 6" xfId="34826" xr:uid="{00000000-0005-0000-0000-000017280000}"/>
    <cellStyle name="40% - Accent5 22 9" xfId="4026" xr:uid="{00000000-0005-0000-0000-000018280000}"/>
    <cellStyle name="40% - Accent5 22 9 2" xfId="4027" xr:uid="{00000000-0005-0000-0000-000019280000}"/>
    <cellStyle name="40% - Accent5 22 9 2 2" xfId="31407" xr:uid="{00000000-0005-0000-0000-00001A280000}"/>
    <cellStyle name="40% - Accent5 22 9 2 3" xfId="34833" xr:uid="{00000000-0005-0000-0000-00001B280000}"/>
    <cellStyle name="40% - Accent5 22 9 3" xfId="4028" xr:uid="{00000000-0005-0000-0000-00001C280000}"/>
    <cellStyle name="40% - Accent5 22 9 3 2" xfId="31408" xr:uid="{00000000-0005-0000-0000-00001D280000}"/>
    <cellStyle name="40% - Accent5 22 9 3 3" xfId="34834" xr:uid="{00000000-0005-0000-0000-00001E280000}"/>
    <cellStyle name="40% - Accent5 22 9 4" xfId="31406" xr:uid="{00000000-0005-0000-0000-00001F280000}"/>
    <cellStyle name="40% - Accent5 22 9 5" xfId="34832" xr:uid="{00000000-0005-0000-0000-000020280000}"/>
    <cellStyle name="40% - Accent5 23" xfId="4029" xr:uid="{00000000-0005-0000-0000-000021280000}"/>
    <cellStyle name="40% - Accent5 23 10" xfId="4030" xr:uid="{00000000-0005-0000-0000-000022280000}"/>
    <cellStyle name="40% - Accent5 23 10 2" xfId="31410" xr:uid="{00000000-0005-0000-0000-000023280000}"/>
    <cellStyle name="40% - Accent5 23 10 3" xfId="34836" xr:uid="{00000000-0005-0000-0000-000024280000}"/>
    <cellStyle name="40% - Accent5 23 11" xfId="4031" xr:uid="{00000000-0005-0000-0000-000025280000}"/>
    <cellStyle name="40% - Accent5 23 11 2" xfId="31411" xr:uid="{00000000-0005-0000-0000-000026280000}"/>
    <cellStyle name="40% - Accent5 23 11 3" xfId="34837" xr:uid="{00000000-0005-0000-0000-000027280000}"/>
    <cellStyle name="40% - Accent5 23 12" xfId="4032" xr:uid="{00000000-0005-0000-0000-000028280000}"/>
    <cellStyle name="40% - Accent5 23 12 2" xfId="31412" xr:uid="{00000000-0005-0000-0000-000029280000}"/>
    <cellStyle name="40% - Accent5 23 12 3" xfId="34838" xr:uid="{00000000-0005-0000-0000-00002A280000}"/>
    <cellStyle name="40% - Accent5 23 13" xfId="4033" xr:uid="{00000000-0005-0000-0000-00002B280000}"/>
    <cellStyle name="40% - Accent5 23 13 2" xfId="31413" xr:uid="{00000000-0005-0000-0000-00002C280000}"/>
    <cellStyle name="40% - Accent5 23 13 3" xfId="34839" xr:uid="{00000000-0005-0000-0000-00002D280000}"/>
    <cellStyle name="40% - Accent5 23 14" xfId="31409" xr:uid="{00000000-0005-0000-0000-00002E280000}"/>
    <cellStyle name="40% - Accent5 23 15" xfId="34835" xr:uid="{00000000-0005-0000-0000-00002F280000}"/>
    <cellStyle name="40% - Accent5 23 2" xfId="4034" xr:uid="{00000000-0005-0000-0000-000030280000}"/>
    <cellStyle name="40% - Accent5 23 2 10" xfId="34840" xr:uid="{00000000-0005-0000-0000-000031280000}"/>
    <cellStyle name="40% - Accent5 23 2 2" xfId="4035" xr:uid="{00000000-0005-0000-0000-000032280000}"/>
    <cellStyle name="40% - Accent5 23 2 2 2" xfId="4036" xr:uid="{00000000-0005-0000-0000-000033280000}"/>
    <cellStyle name="40% - Accent5 23 2 2 2 2" xfId="4037" xr:uid="{00000000-0005-0000-0000-000034280000}"/>
    <cellStyle name="40% - Accent5 23 2 2 2 2 2" xfId="31417" xr:uid="{00000000-0005-0000-0000-000035280000}"/>
    <cellStyle name="40% - Accent5 23 2 2 2 2 3" xfId="34843" xr:uid="{00000000-0005-0000-0000-000036280000}"/>
    <cellStyle name="40% - Accent5 23 2 2 2 3" xfId="4038" xr:uid="{00000000-0005-0000-0000-000037280000}"/>
    <cellStyle name="40% - Accent5 23 2 2 2 3 2" xfId="31418" xr:uid="{00000000-0005-0000-0000-000038280000}"/>
    <cellStyle name="40% - Accent5 23 2 2 2 3 3" xfId="34844" xr:uid="{00000000-0005-0000-0000-000039280000}"/>
    <cellStyle name="40% - Accent5 23 2 2 2 4" xfId="4039" xr:uid="{00000000-0005-0000-0000-00003A280000}"/>
    <cellStyle name="40% - Accent5 23 2 2 2 4 2" xfId="31419" xr:uid="{00000000-0005-0000-0000-00003B280000}"/>
    <cellStyle name="40% - Accent5 23 2 2 2 4 3" xfId="34845" xr:uid="{00000000-0005-0000-0000-00003C280000}"/>
    <cellStyle name="40% - Accent5 23 2 2 2 5" xfId="4040" xr:uid="{00000000-0005-0000-0000-00003D280000}"/>
    <cellStyle name="40% - Accent5 23 2 2 2 5 2" xfId="31420" xr:uid="{00000000-0005-0000-0000-00003E280000}"/>
    <cellStyle name="40% - Accent5 23 2 2 2 5 3" xfId="34846" xr:uid="{00000000-0005-0000-0000-00003F280000}"/>
    <cellStyle name="40% - Accent5 23 2 2 2 6" xfId="31416" xr:uid="{00000000-0005-0000-0000-000040280000}"/>
    <cellStyle name="40% - Accent5 23 2 2 2 7" xfId="34842" xr:uid="{00000000-0005-0000-0000-000041280000}"/>
    <cellStyle name="40% - Accent5 23 2 2 3" xfId="4041" xr:uid="{00000000-0005-0000-0000-000042280000}"/>
    <cellStyle name="40% - Accent5 23 2 2 3 2" xfId="31421" xr:uid="{00000000-0005-0000-0000-000043280000}"/>
    <cellStyle name="40% - Accent5 23 2 2 3 3" xfId="34847" xr:uid="{00000000-0005-0000-0000-000044280000}"/>
    <cellStyle name="40% - Accent5 23 2 2 4" xfId="4042" xr:uid="{00000000-0005-0000-0000-000045280000}"/>
    <cellStyle name="40% - Accent5 23 2 2 4 2" xfId="31422" xr:uid="{00000000-0005-0000-0000-000046280000}"/>
    <cellStyle name="40% - Accent5 23 2 2 4 3" xfId="34848" xr:uid="{00000000-0005-0000-0000-000047280000}"/>
    <cellStyle name="40% - Accent5 23 2 2 5" xfId="4043" xr:uid="{00000000-0005-0000-0000-000048280000}"/>
    <cellStyle name="40% - Accent5 23 2 2 5 2" xfId="31423" xr:uid="{00000000-0005-0000-0000-000049280000}"/>
    <cellStyle name="40% - Accent5 23 2 2 5 3" xfId="34849" xr:uid="{00000000-0005-0000-0000-00004A280000}"/>
    <cellStyle name="40% - Accent5 23 2 2 6" xfId="4044" xr:uid="{00000000-0005-0000-0000-00004B280000}"/>
    <cellStyle name="40% - Accent5 23 2 2 6 2" xfId="31424" xr:uid="{00000000-0005-0000-0000-00004C280000}"/>
    <cellStyle name="40% - Accent5 23 2 2 6 3" xfId="34850" xr:uid="{00000000-0005-0000-0000-00004D280000}"/>
    <cellStyle name="40% - Accent5 23 2 2 7" xfId="31415" xr:uid="{00000000-0005-0000-0000-00004E280000}"/>
    <cellStyle name="40% - Accent5 23 2 2 8" xfId="34841" xr:uid="{00000000-0005-0000-0000-00004F280000}"/>
    <cellStyle name="40% - Accent5 23 2 3" xfId="4045" xr:uid="{00000000-0005-0000-0000-000050280000}"/>
    <cellStyle name="40% - Accent5 23 2 3 2" xfId="4046" xr:uid="{00000000-0005-0000-0000-000051280000}"/>
    <cellStyle name="40% - Accent5 23 2 3 2 2" xfId="4047" xr:uid="{00000000-0005-0000-0000-000052280000}"/>
    <cellStyle name="40% - Accent5 23 2 3 2 2 2" xfId="31427" xr:uid="{00000000-0005-0000-0000-000053280000}"/>
    <cellStyle name="40% - Accent5 23 2 3 2 2 3" xfId="34853" xr:uid="{00000000-0005-0000-0000-000054280000}"/>
    <cellStyle name="40% - Accent5 23 2 3 2 3" xfId="4048" xr:uid="{00000000-0005-0000-0000-000055280000}"/>
    <cellStyle name="40% - Accent5 23 2 3 2 3 2" xfId="31428" xr:uid="{00000000-0005-0000-0000-000056280000}"/>
    <cellStyle name="40% - Accent5 23 2 3 2 3 3" xfId="34854" xr:uid="{00000000-0005-0000-0000-000057280000}"/>
    <cellStyle name="40% - Accent5 23 2 3 2 4" xfId="31426" xr:uid="{00000000-0005-0000-0000-000058280000}"/>
    <cellStyle name="40% - Accent5 23 2 3 2 5" xfId="34852" xr:uid="{00000000-0005-0000-0000-000059280000}"/>
    <cellStyle name="40% - Accent5 23 2 3 3" xfId="4049" xr:uid="{00000000-0005-0000-0000-00005A280000}"/>
    <cellStyle name="40% - Accent5 23 2 3 3 2" xfId="31429" xr:uid="{00000000-0005-0000-0000-00005B280000}"/>
    <cellStyle name="40% - Accent5 23 2 3 3 3" xfId="34855" xr:uid="{00000000-0005-0000-0000-00005C280000}"/>
    <cellStyle name="40% - Accent5 23 2 3 4" xfId="4050" xr:uid="{00000000-0005-0000-0000-00005D280000}"/>
    <cellStyle name="40% - Accent5 23 2 3 4 2" xfId="31430" xr:uid="{00000000-0005-0000-0000-00005E280000}"/>
    <cellStyle name="40% - Accent5 23 2 3 4 3" xfId="34856" xr:uid="{00000000-0005-0000-0000-00005F280000}"/>
    <cellStyle name="40% - Accent5 23 2 3 5" xfId="4051" xr:uid="{00000000-0005-0000-0000-000060280000}"/>
    <cellStyle name="40% - Accent5 23 2 3 5 2" xfId="31431" xr:uid="{00000000-0005-0000-0000-000061280000}"/>
    <cellStyle name="40% - Accent5 23 2 3 5 3" xfId="34857" xr:uid="{00000000-0005-0000-0000-000062280000}"/>
    <cellStyle name="40% - Accent5 23 2 3 6" xfId="4052" xr:uid="{00000000-0005-0000-0000-000063280000}"/>
    <cellStyle name="40% - Accent5 23 2 3 6 2" xfId="31432" xr:uid="{00000000-0005-0000-0000-000064280000}"/>
    <cellStyle name="40% - Accent5 23 2 3 6 3" xfId="34858" xr:uid="{00000000-0005-0000-0000-000065280000}"/>
    <cellStyle name="40% - Accent5 23 2 3 7" xfId="31425" xr:uid="{00000000-0005-0000-0000-000066280000}"/>
    <cellStyle name="40% - Accent5 23 2 3 8" xfId="34851" xr:uid="{00000000-0005-0000-0000-000067280000}"/>
    <cellStyle name="40% - Accent5 23 2 4" xfId="4053" xr:uid="{00000000-0005-0000-0000-000068280000}"/>
    <cellStyle name="40% - Accent5 23 2 4 2" xfId="4054" xr:uid="{00000000-0005-0000-0000-000069280000}"/>
    <cellStyle name="40% - Accent5 23 2 4 2 2" xfId="31434" xr:uid="{00000000-0005-0000-0000-00006A280000}"/>
    <cellStyle name="40% - Accent5 23 2 4 2 3" xfId="34860" xr:uid="{00000000-0005-0000-0000-00006B280000}"/>
    <cellStyle name="40% - Accent5 23 2 4 3" xfId="4055" xr:uid="{00000000-0005-0000-0000-00006C280000}"/>
    <cellStyle name="40% - Accent5 23 2 4 3 2" xfId="31435" xr:uid="{00000000-0005-0000-0000-00006D280000}"/>
    <cellStyle name="40% - Accent5 23 2 4 3 3" xfId="34861" xr:uid="{00000000-0005-0000-0000-00006E280000}"/>
    <cellStyle name="40% - Accent5 23 2 4 4" xfId="31433" xr:uid="{00000000-0005-0000-0000-00006F280000}"/>
    <cellStyle name="40% - Accent5 23 2 4 5" xfId="34859" xr:uid="{00000000-0005-0000-0000-000070280000}"/>
    <cellStyle name="40% - Accent5 23 2 5" xfId="4056" xr:uid="{00000000-0005-0000-0000-000071280000}"/>
    <cellStyle name="40% - Accent5 23 2 5 2" xfId="31436" xr:uid="{00000000-0005-0000-0000-000072280000}"/>
    <cellStyle name="40% - Accent5 23 2 5 3" xfId="34862" xr:uid="{00000000-0005-0000-0000-000073280000}"/>
    <cellStyle name="40% - Accent5 23 2 6" xfId="4057" xr:uid="{00000000-0005-0000-0000-000074280000}"/>
    <cellStyle name="40% - Accent5 23 2 6 2" xfId="31437" xr:uid="{00000000-0005-0000-0000-000075280000}"/>
    <cellStyle name="40% - Accent5 23 2 6 3" xfId="34863" xr:uid="{00000000-0005-0000-0000-000076280000}"/>
    <cellStyle name="40% - Accent5 23 2 7" xfId="4058" xr:uid="{00000000-0005-0000-0000-000077280000}"/>
    <cellStyle name="40% - Accent5 23 2 7 2" xfId="31438" xr:uid="{00000000-0005-0000-0000-000078280000}"/>
    <cellStyle name="40% - Accent5 23 2 7 3" xfId="34864" xr:uid="{00000000-0005-0000-0000-000079280000}"/>
    <cellStyle name="40% - Accent5 23 2 8" xfId="4059" xr:uid="{00000000-0005-0000-0000-00007A280000}"/>
    <cellStyle name="40% - Accent5 23 2 8 2" xfId="31439" xr:uid="{00000000-0005-0000-0000-00007B280000}"/>
    <cellStyle name="40% - Accent5 23 2 8 3" xfId="34865" xr:uid="{00000000-0005-0000-0000-00007C280000}"/>
    <cellStyle name="40% - Accent5 23 2 9" xfId="31414" xr:uid="{00000000-0005-0000-0000-00007D280000}"/>
    <cellStyle name="40% - Accent5 23 3" xfId="4060" xr:uid="{00000000-0005-0000-0000-00007E280000}"/>
    <cellStyle name="40% - Accent5 23 3 2" xfId="4061" xr:uid="{00000000-0005-0000-0000-00007F280000}"/>
    <cellStyle name="40% - Accent5 23 3 2 2" xfId="4062" xr:uid="{00000000-0005-0000-0000-000080280000}"/>
    <cellStyle name="40% - Accent5 23 3 2 2 2" xfId="4063" xr:uid="{00000000-0005-0000-0000-000081280000}"/>
    <cellStyle name="40% - Accent5 23 3 2 2 2 2" xfId="31442" xr:uid="{00000000-0005-0000-0000-000082280000}"/>
    <cellStyle name="40% - Accent5 23 3 2 2 2 3" xfId="34868" xr:uid="{00000000-0005-0000-0000-000083280000}"/>
    <cellStyle name="40% - Accent5 23 3 2 2 3" xfId="4064" xr:uid="{00000000-0005-0000-0000-000084280000}"/>
    <cellStyle name="40% - Accent5 23 3 2 2 3 2" xfId="31443" xr:uid="{00000000-0005-0000-0000-000085280000}"/>
    <cellStyle name="40% - Accent5 23 3 2 2 3 3" xfId="34869" xr:uid="{00000000-0005-0000-0000-000086280000}"/>
    <cellStyle name="40% - Accent5 23 3 2 2 4" xfId="31441" xr:uid="{00000000-0005-0000-0000-000087280000}"/>
    <cellStyle name="40% - Accent5 23 3 2 2 5" xfId="34867" xr:uid="{00000000-0005-0000-0000-000088280000}"/>
    <cellStyle name="40% - Accent5 23 3 2 3" xfId="4065" xr:uid="{00000000-0005-0000-0000-000089280000}"/>
    <cellStyle name="40% - Accent5 23 3 2 3 2" xfId="31444" xr:uid="{00000000-0005-0000-0000-00008A280000}"/>
    <cellStyle name="40% - Accent5 23 3 2 3 3" xfId="34870" xr:uid="{00000000-0005-0000-0000-00008B280000}"/>
    <cellStyle name="40% - Accent5 23 3 2 4" xfId="4066" xr:uid="{00000000-0005-0000-0000-00008C280000}"/>
    <cellStyle name="40% - Accent5 23 3 2 4 2" xfId="31445" xr:uid="{00000000-0005-0000-0000-00008D280000}"/>
    <cellStyle name="40% - Accent5 23 3 2 4 3" xfId="34871" xr:uid="{00000000-0005-0000-0000-00008E280000}"/>
    <cellStyle name="40% - Accent5 23 3 2 5" xfId="31440" xr:uid="{00000000-0005-0000-0000-00008F280000}"/>
    <cellStyle name="40% - Accent5 23 3 2 6" xfId="34866" xr:uid="{00000000-0005-0000-0000-000090280000}"/>
    <cellStyle name="40% - Accent5 23 3 3" xfId="4067" xr:uid="{00000000-0005-0000-0000-000091280000}"/>
    <cellStyle name="40% - Accent5 23 3 3 2" xfId="4068" xr:uid="{00000000-0005-0000-0000-000092280000}"/>
    <cellStyle name="40% - Accent5 23 3 3 2 2" xfId="4069" xr:uid="{00000000-0005-0000-0000-000093280000}"/>
    <cellStyle name="40% - Accent5 23 3 3 2 2 2" xfId="31448" xr:uid="{00000000-0005-0000-0000-000094280000}"/>
    <cellStyle name="40% - Accent5 23 3 3 2 2 3" xfId="34874" xr:uid="{00000000-0005-0000-0000-000095280000}"/>
    <cellStyle name="40% - Accent5 23 3 3 2 3" xfId="4070" xr:uid="{00000000-0005-0000-0000-000096280000}"/>
    <cellStyle name="40% - Accent5 23 3 3 2 3 2" xfId="31449" xr:uid="{00000000-0005-0000-0000-000097280000}"/>
    <cellStyle name="40% - Accent5 23 3 3 2 3 3" xfId="34875" xr:uid="{00000000-0005-0000-0000-000098280000}"/>
    <cellStyle name="40% - Accent5 23 3 3 2 4" xfId="31447" xr:uid="{00000000-0005-0000-0000-000099280000}"/>
    <cellStyle name="40% - Accent5 23 3 3 2 5" xfId="34873" xr:uid="{00000000-0005-0000-0000-00009A280000}"/>
    <cellStyle name="40% - Accent5 23 3 3 3" xfId="4071" xr:uid="{00000000-0005-0000-0000-00009B280000}"/>
    <cellStyle name="40% - Accent5 23 3 3 3 2" xfId="31450" xr:uid="{00000000-0005-0000-0000-00009C280000}"/>
    <cellStyle name="40% - Accent5 23 3 3 3 3" xfId="34876" xr:uid="{00000000-0005-0000-0000-00009D280000}"/>
    <cellStyle name="40% - Accent5 23 3 3 4" xfId="4072" xr:uid="{00000000-0005-0000-0000-00009E280000}"/>
    <cellStyle name="40% - Accent5 23 3 3 4 2" xfId="31451" xr:uid="{00000000-0005-0000-0000-00009F280000}"/>
    <cellStyle name="40% - Accent5 23 3 3 4 3" xfId="34877" xr:uid="{00000000-0005-0000-0000-0000A0280000}"/>
    <cellStyle name="40% - Accent5 23 3 3 5" xfId="31446" xr:uid="{00000000-0005-0000-0000-0000A1280000}"/>
    <cellStyle name="40% - Accent5 23 3 3 6" xfId="34872" xr:uid="{00000000-0005-0000-0000-0000A2280000}"/>
    <cellStyle name="40% - Accent5 23 3 4" xfId="4073" xr:uid="{00000000-0005-0000-0000-0000A3280000}"/>
    <cellStyle name="40% - Accent5 23 3 4 2" xfId="4074" xr:uid="{00000000-0005-0000-0000-0000A4280000}"/>
    <cellStyle name="40% - Accent5 23 3 4 2 2" xfId="31453" xr:uid="{00000000-0005-0000-0000-0000A5280000}"/>
    <cellStyle name="40% - Accent5 23 3 4 2 3" xfId="34879" xr:uid="{00000000-0005-0000-0000-0000A6280000}"/>
    <cellStyle name="40% - Accent5 23 3 4 3" xfId="4075" xr:uid="{00000000-0005-0000-0000-0000A7280000}"/>
    <cellStyle name="40% - Accent5 23 3 4 3 2" xfId="31454" xr:uid="{00000000-0005-0000-0000-0000A8280000}"/>
    <cellStyle name="40% - Accent5 23 3 4 3 3" xfId="34880" xr:uid="{00000000-0005-0000-0000-0000A9280000}"/>
    <cellStyle name="40% - Accent5 23 3 4 4" xfId="31452" xr:uid="{00000000-0005-0000-0000-0000AA280000}"/>
    <cellStyle name="40% - Accent5 23 3 4 5" xfId="34878" xr:uid="{00000000-0005-0000-0000-0000AB280000}"/>
    <cellStyle name="40% - Accent5 23 4" xfId="4076" xr:uid="{00000000-0005-0000-0000-0000AC280000}"/>
    <cellStyle name="40% - Accent5 23 4 2" xfId="4077" xr:uid="{00000000-0005-0000-0000-0000AD280000}"/>
    <cellStyle name="40% - Accent5 23 4 2 2" xfId="4078" xr:uid="{00000000-0005-0000-0000-0000AE280000}"/>
    <cellStyle name="40% - Accent5 23 4 2 2 2" xfId="4079" xr:uid="{00000000-0005-0000-0000-0000AF280000}"/>
    <cellStyle name="40% - Accent5 23 4 2 2 2 2" xfId="31457" xr:uid="{00000000-0005-0000-0000-0000B0280000}"/>
    <cellStyle name="40% - Accent5 23 4 2 2 2 3" xfId="34883" xr:uid="{00000000-0005-0000-0000-0000B1280000}"/>
    <cellStyle name="40% - Accent5 23 4 2 2 3" xfId="4080" xr:uid="{00000000-0005-0000-0000-0000B2280000}"/>
    <cellStyle name="40% - Accent5 23 4 2 2 3 2" xfId="31458" xr:uid="{00000000-0005-0000-0000-0000B3280000}"/>
    <cellStyle name="40% - Accent5 23 4 2 2 3 3" xfId="34884" xr:uid="{00000000-0005-0000-0000-0000B4280000}"/>
    <cellStyle name="40% - Accent5 23 4 2 2 4" xfId="31456" xr:uid="{00000000-0005-0000-0000-0000B5280000}"/>
    <cellStyle name="40% - Accent5 23 4 2 2 5" xfId="34882" xr:uid="{00000000-0005-0000-0000-0000B6280000}"/>
    <cellStyle name="40% - Accent5 23 4 2 3" xfId="4081" xr:uid="{00000000-0005-0000-0000-0000B7280000}"/>
    <cellStyle name="40% - Accent5 23 4 2 3 2" xfId="31459" xr:uid="{00000000-0005-0000-0000-0000B8280000}"/>
    <cellStyle name="40% - Accent5 23 4 2 3 3" xfId="34885" xr:uid="{00000000-0005-0000-0000-0000B9280000}"/>
    <cellStyle name="40% - Accent5 23 4 2 4" xfId="4082" xr:uid="{00000000-0005-0000-0000-0000BA280000}"/>
    <cellStyle name="40% - Accent5 23 4 2 4 2" xfId="31460" xr:uid="{00000000-0005-0000-0000-0000BB280000}"/>
    <cellStyle name="40% - Accent5 23 4 2 4 3" xfId="34886" xr:uid="{00000000-0005-0000-0000-0000BC280000}"/>
    <cellStyle name="40% - Accent5 23 4 2 5" xfId="31455" xr:uid="{00000000-0005-0000-0000-0000BD280000}"/>
    <cellStyle name="40% - Accent5 23 4 2 6" xfId="34881" xr:uid="{00000000-0005-0000-0000-0000BE280000}"/>
    <cellStyle name="40% - Accent5 23 4 3" xfId="4083" xr:uid="{00000000-0005-0000-0000-0000BF280000}"/>
    <cellStyle name="40% - Accent5 23 4 3 2" xfId="4084" xr:uid="{00000000-0005-0000-0000-0000C0280000}"/>
    <cellStyle name="40% - Accent5 23 4 3 2 2" xfId="4085" xr:uid="{00000000-0005-0000-0000-0000C1280000}"/>
    <cellStyle name="40% - Accent5 23 4 3 2 2 2" xfId="31463" xr:uid="{00000000-0005-0000-0000-0000C2280000}"/>
    <cellStyle name="40% - Accent5 23 4 3 2 2 3" xfId="34889" xr:uid="{00000000-0005-0000-0000-0000C3280000}"/>
    <cellStyle name="40% - Accent5 23 4 3 2 3" xfId="4086" xr:uid="{00000000-0005-0000-0000-0000C4280000}"/>
    <cellStyle name="40% - Accent5 23 4 3 2 3 2" xfId="31464" xr:uid="{00000000-0005-0000-0000-0000C5280000}"/>
    <cellStyle name="40% - Accent5 23 4 3 2 3 3" xfId="34890" xr:uid="{00000000-0005-0000-0000-0000C6280000}"/>
    <cellStyle name="40% - Accent5 23 4 3 2 4" xfId="31462" xr:uid="{00000000-0005-0000-0000-0000C7280000}"/>
    <cellStyle name="40% - Accent5 23 4 3 2 5" xfId="34888" xr:uid="{00000000-0005-0000-0000-0000C8280000}"/>
    <cellStyle name="40% - Accent5 23 4 3 3" xfId="4087" xr:uid="{00000000-0005-0000-0000-0000C9280000}"/>
    <cellStyle name="40% - Accent5 23 4 3 3 2" xfId="31465" xr:uid="{00000000-0005-0000-0000-0000CA280000}"/>
    <cellStyle name="40% - Accent5 23 4 3 3 3" xfId="34891" xr:uid="{00000000-0005-0000-0000-0000CB280000}"/>
    <cellStyle name="40% - Accent5 23 4 3 4" xfId="4088" xr:uid="{00000000-0005-0000-0000-0000CC280000}"/>
    <cellStyle name="40% - Accent5 23 4 3 4 2" xfId="31466" xr:uid="{00000000-0005-0000-0000-0000CD280000}"/>
    <cellStyle name="40% - Accent5 23 4 3 4 3" xfId="34892" xr:uid="{00000000-0005-0000-0000-0000CE280000}"/>
    <cellStyle name="40% - Accent5 23 4 3 5" xfId="31461" xr:uid="{00000000-0005-0000-0000-0000CF280000}"/>
    <cellStyle name="40% - Accent5 23 4 3 6" xfId="34887" xr:uid="{00000000-0005-0000-0000-0000D0280000}"/>
    <cellStyle name="40% - Accent5 23 4 4" xfId="4089" xr:uid="{00000000-0005-0000-0000-0000D1280000}"/>
    <cellStyle name="40% - Accent5 23 4 4 2" xfId="4090" xr:uid="{00000000-0005-0000-0000-0000D2280000}"/>
    <cellStyle name="40% - Accent5 23 4 4 2 2" xfId="31468" xr:uid="{00000000-0005-0000-0000-0000D3280000}"/>
    <cellStyle name="40% - Accent5 23 4 4 2 3" xfId="34894" xr:uid="{00000000-0005-0000-0000-0000D4280000}"/>
    <cellStyle name="40% - Accent5 23 4 4 3" xfId="4091" xr:uid="{00000000-0005-0000-0000-0000D5280000}"/>
    <cellStyle name="40% - Accent5 23 4 4 3 2" xfId="31469" xr:uid="{00000000-0005-0000-0000-0000D6280000}"/>
    <cellStyle name="40% - Accent5 23 4 4 3 3" xfId="34895" xr:uid="{00000000-0005-0000-0000-0000D7280000}"/>
    <cellStyle name="40% - Accent5 23 4 4 4" xfId="31467" xr:uid="{00000000-0005-0000-0000-0000D8280000}"/>
    <cellStyle name="40% - Accent5 23 4 4 5" xfId="34893" xr:uid="{00000000-0005-0000-0000-0000D9280000}"/>
    <cellStyle name="40% - Accent5 23 5" xfId="4092" xr:uid="{00000000-0005-0000-0000-0000DA280000}"/>
    <cellStyle name="40% - Accent5 23 5 2" xfId="4093" xr:uid="{00000000-0005-0000-0000-0000DB280000}"/>
    <cellStyle name="40% - Accent5 23 5 2 2" xfId="4094" xr:uid="{00000000-0005-0000-0000-0000DC280000}"/>
    <cellStyle name="40% - Accent5 23 5 2 2 2" xfId="4095" xr:uid="{00000000-0005-0000-0000-0000DD280000}"/>
    <cellStyle name="40% - Accent5 23 5 2 2 2 2" xfId="31473" xr:uid="{00000000-0005-0000-0000-0000DE280000}"/>
    <cellStyle name="40% - Accent5 23 5 2 2 2 3" xfId="34899" xr:uid="{00000000-0005-0000-0000-0000DF280000}"/>
    <cellStyle name="40% - Accent5 23 5 2 2 3" xfId="4096" xr:uid="{00000000-0005-0000-0000-0000E0280000}"/>
    <cellStyle name="40% - Accent5 23 5 2 2 3 2" xfId="31474" xr:uid="{00000000-0005-0000-0000-0000E1280000}"/>
    <cellStyle name="40% - Accent5 23 5 2 2 3 3" xfId="34900" xr:uid="{00000000-0005-0000-0000-0000E2280000}"/>
    <cellStyle name="40% - Accent5 23 5 2 2 4" xfId="31472" xr:uid="{00000000-0005-0000-0000-0000E3280000}"/>
    <cellStyle name="40% - Accent5 23 5 2 2 5" xfId="34898" xr:uid="{00000000-0005-0000-0000-0000E4280000}"/>
    <cellStyle name="40% - Accent5 23 5 2 3" xfId="4097" xr:uid="{00000000-0005-0000-0000-0000E5280000}"/>
    <cellStyle name="40% - Accent5 23 5 2 3 2" xfId="31475" xr:uid="{00000000-0005-0000-0000-0000E6280000}"/>
    <cellStyle name="40% - Accent5 23 5 2 3 3" xfId="34901" xr:uid="{00000000-0005-0000-0000-0000E7280000}"/>
    <cellStyle name="40% - Accent5 23 5 2 4" xfId="4098" xr:uid="{00000000-0005-0000-0000-0000E8280000}"/>
    <cellStyle name="40% - Accent5 23 5 2 4 2" xfId="31476" xr:uid="{00000000-0005-0000-0000-0000E9280000}"/>
    <cellStyle name="40% - Accent5 23 5 2 4 3" xfId="34902" xr:uid="{00000000-0005-0000-0000-0000EA280000}"/>
    <cellStyle name="40% - Accent5 23 5 2 5" xfId="4099" xr:uid="{00000000-0005-0000-0000-0000EB280000}"/>
    <cellStyle name="40% - Accent5 23 5 2 5 2" xfId="31477" xr:uid="{00000000-0005-0000-0000-0000EC280000}"/>
    <cellStyle name="40% - Accent5 23 5 2 5 3" xfId="34903" xr:uid="{00000000-0005-0000-0000-0000ED280000}"/>
    <cellStyle name="40% - Accent5 23 5 2 6" xfId="4100" xr:uid="{00000000-0005-0000-0000-0000EE280000}"/>
    <cellStyle name="40% - Accent5 23 5 2 6 2" xfId="31478" xr:uid="{00000000-0005-0000-0000-0000EF280000}"/>
    <cellStyle name="40% - Accent5 23 5 2 6 3" xfId="34904" xr:uid="{00000000-0005-0000-0000-0000F0280000}"/>
    <cellStyle name="40% - Accent5 23 5 2 7" xfId="31471" xr:uid="{00000000-0005-0000-0000-0000F1280000}"/>
    <cellStyle name="40% - Accent5 23 5 2 8" xfId="34897" xr:uid="{00000000-0005-0000-0000-0000F2280000}"/>
    <cellStyle name="40% - Accent5 23 5 3" xfId="4101" xr:uid="{00000000-0005-0000-0000-0000F3280000}"/>
    <cellStyle name="40% - Accent5 23 5 3 2" xfId="4102" xr:uid="{00000000-0005-0000-0000-0000F4280000}"/>
    <cellStyle name="40% - Accent5 23 5 3 2 2" xfId="31480" xr:uid="{00000000-0005-0000-0000-0000F5280000}"/>
    <cellStyle name="40% - Accent5 23 5 3 2 3" xfId="34906" xr:uid="{00000000-0005-0000-0000-0000F6280000}"/>
    <cellStyle name="40% - Accent5 23 5 3 3" xfId="4103" xr:uid="{00000000-0005-0000-0000-0000F7280000}"/>
    <cellStyle name="40% - Accent5 23 5 3 3 2" xfId="31481" xr:uid="{00000000-0005-0000-0000-0000F8280000}"/>
    <cellStyle name="40% - Accent5 23 5 3 3 3" xfId="34907" xr:uid="{00000000-0005-0000-0000-0000F9280000}"/>
    <cellStyle name="40% - Accent5 23 5 3 4" xfId="31479" xr:uid="{00000000-0005-0000-0000-0000FA280000}"/>
    <cellStyle name="40% - Accent5 23 5 3 5" xfId="34905" xr:uid="{00000000-0005-0000-0000-0000FB280000}"/>
    <cellStyle name="40% - Accent5 23 5 4" xfId="4104" xr:uid="{00000000-0005-0000-0000-0000FC280000}"/>
    <cellStyle name="40% - Accent5 23 5 4 2" xfId="31482" xr:uid="{00000000-0005-0000-0000-0000FD280000}"/>
    <cellStyle name="40% - Accent5 23 5 4 3" xfId="34908" xr:uid="{00000000-0005-0000-0000-0000FE280000}"/>
    <cellStyle name="40% - Accent5 23 5 5" xfId="4105" xr:uid="{00000000-0005-0000-0000-0000FF280000}"/>
    <cellStyle name="40% - Accent5 23 5 5 2" xfId="31483" xr:uid="{00000000-0005-0000-0000-000000290000}"/>
    <cellStyle name="40% - Accent5 23 5 5 3" xfId="34909" xr:uid="{00000000-0005-0000-0000-000001290000}"/>
    <cellStyle name="40% - Accent5 23 5 6" xfId="4106" xr:uid="{00000000-0005-0000-0000-000002290000}"/>
    <cellStyle name="40% - Accent5 23 5 6 2" xfId="31484" xr:uid="{00000000-0005-0000-0000-000003290000}"/>
    <cellStyle name="40% - Accent5 23 5 6 3" xfId="34910" xr:uid="{00000000-0005-0000-0000-000004290000}"/>
    <cellStyle name="40% - Accent5 23 5 7" xfId="4107" xr:uid="{00000000-0005-0000-0000-000005290000}"/>
    <cellStyle name="40% - Accent5 23 5 7 2" xfId="31485" xr:uid="{00000000-0005-0000-0000-000006290000}"/>
    <cellStyle name="40% - Accent5 23 5 7 3" xfId="34911" xr:uid="{00000000-0005-0000-0000-000007290000}"/>
    <cellStyle name="40% - Accent5 23 5 8" xfId="31470" xr:uid="{00000000-0005-0000-0000-000008290000}"/>
    <cellStyle name="40% - Accent5 23 5 9" xfId="34896" xr:uid="{00000000-0005-0000-0000-000009290000}"/>
    <cellStyle name="40% - Accent5 23 6" xfId="4108" xr:uid="{00000000-0005-0000-0000-00000A290000}"/>
    <cellStyle name="40% - Accent5 23 6 2" xfId="4109" xr:uid="{00000000-0005-0000-0000-00000B290000}"/>
    <cellStyle name="40% - Accent5 23 6 2 2" xfId="4110" xr:uid="{00000000-0005-0000-0000-00000C290000}"/>
    <cellStyle name="40% - Accent5 23 6 2 2 2" xfId="31488" xr:uid="{00000000-0005-0000-0000-00000D290000}"/>
    <cellStyle name="40% - Accent5 23 6 2 2 3" xfId="34914" xr:uid="{00000000-0005-0000-0000-00000E290000}"/>
    <cellStyle name="40% - Accent5 23 6 2 3" xfId="4111" xr:uid="{00000000-0005-0000-0000-00000F290000}"/>
    <cellStyle name="40% - Accent5 23 6 2 3 2" xfId="31489" xr:uid="{00000000-0005-0000-0000-000010290000}"/>
    <cellStyle name="40% - Accent5 23 6 2 3 3" xfId="34915" xr:uid="{00000000-0005-0000-0000-000011290000}"/>
    <cellStyle name="40% - Accent5 23 6 2 4" xfId="31487" xr:uid="{00000000-0005-0000-0000-000012290000}"/>
    <cellStyle name="40% - Accent5 23 6 2 5" xfId="34913" xr:uid="{00000000-0005-0000-0000-000013290000}"/>
    <cellStyle name="40% - Accent5 23 6 3" xfId="4112" xr:uid="{00000000-0005-0000-0000-000014290000}"/>
    <cellStyle name="40% - Accent5 23 6 3 2" xfId="31490" xr:uid="{00000000-0005-0000-0000-000015290000}"/>
    <cellStyle name="40% - Accent5 23 6 3 3" xfId="34916" xr:uid="{00000000-0005-0000-0000-000016290000}"/>
    <cellStyle name="40% - Accent5 23 6 4" xfId="4113" xr:uid="{00000000-0005-0000-0000-000017290000}"/>
    <cellStyle name="40% - Accent5 23 6 4 2" xfId="31491" xr:uid="{00000000-0005-0000-0000-000018290000}"/>
    <cellStyle name="40% - Accent5 23 6 4 3" xfId="34917" xr:uid="{00000000-0005-0000-0000-000019290000}"/>
    <cellStyle name="40% - Accent5 23 6 5" xfId="4114" xr:uid="{00000000-0005-0000-0000-00001A290000}"/>
    <cellStyle name="40% - Accent5 23 6 5 2" xfId="31492" xr:uid="{00000000-0005-0000-0000-00001B290000}"/>
    <cellStyle name="40% - Accent5 23 6 5 3" xfId="34918" xr:uid="{00000000-0005-0000-0000-00001C290000}"/>
    <cellStyle name="40% - Accent5 23 6 6" xfId="4115" xr:uid="{00000000-0005-0000-0000-00001D290000}"/>
    <cellStyle name="40% - Accent5 23 6 6 2" xfId="31493" xr:uid="{00000000-0005-0000-0000-00001E290000}"/>
    <cellStyle name="40% - Accent5 23 6 6 3" xfId="34919" xr:uid="{00000000-0005-0000-0000-00001F290000}"/>
    <cellStyle name="40% - Accent5 23 6 7" xfId="31486" xr:uid="{00000000-0005-0000-0000-000020290000}"/>
    <cellStyle name="40% - Accent5 23 6 8" xfId="34912" xr:uid="{00000000-0005-0000-0000-000021290000}"/>
    <cellStyle name="40% - Accent5 23 7" xfId="4116" xr:uid="{00000000-0005-0000-0000-000022290000}"/>
    <cellStyle name="40% - Accent5 23 7 2" xfId="4117" xr:uid="{00000000-0005-0000-0000-000023290000}"/>
    <cellStyle name="40% - Accent5 23 7 2 2" xfId="4118" xr:uid="{00000000-0005-0000-0000-000024290000}"/>
    <cellStyle name="40% - Accent5 23 7 2 2 2" xfId="31496" xr:uid="{00000000-0005-0000-0000-000025290000}"/>
    <cellStyle name="40% - Accent5 23 7 2 2 3" xfId="34922" xr:uid="{00000000-0005-0000-0000-000026290000}"/>
    <cellStyle name="40% - Accent5 23 7 2 3" xfId="4119" xr:uid="{00000000-0005-0000-0000-000027290000}"/>
    <cellStyle name="40% - Accent5 23 7 2 3 2" xfId="31497" xr:uid="{00000000-0005-0000-0000-000028290000}"/>
    <cellStyle name="40% - Accent5 23 7 2 3 3" xfId="34923" xr:uid="{00000000-0005-0000-0000-000029290000}"/>
    <cellStyle name="40% - Accent5 23 7 2 4" xfId="31495" xr:uid="{00000000-0005-0000-0000-00002A290000}"/>
    <cellStyle name="40% - Accent5 23 7 2 5" xfId="34921" xr:uid="{00000000-0005-0000-0000-00002B290000}"/>
    <cellStyle name="40% - Accent5 23 7 3" xfId="4120" xr:uid="{00000000-0005-0000-0000-00002C290000}"/>
    <cellStyle name="40% - Accent5 23 7 3 2" xfId="31498" xr:uid="{00000000-0005-0000-0000-00002D290000}"/>
    <cellStyle name="40% - Accent5 23 7 3 3" xfId="34924" xr:uid="{00000000-0005-0000-0000-00002E290000}"/>
    <cellStyle name="40% - Accent5 23 7 4" xfId="4121" xr:uid="{00000000-0005-0000-0000-00002F290000}"/>
    <cellStyle name="40% - Accent5 23 7 4 2" xfId="31499" xr:uid="{00000000-0005-0000-0000-000030290000}"/>
    <cellStyle name="40% - Accent5 23 7 4 3" xfId="34925" xr:uid="{00000000-0005-0000-0000-000031290000}"/>
    <cellStyle name="40% - Accent5 23 7 5" xfId="4122" xr:uid="{00000000-0005-0000-0000-000032290000}"/>
    <cellStyle name="40% - Accent5 23 7 5 2" xfId="31500" xr:uid="{00000000-0005-0000-0000-000033290000}"/>
    <cellStyle name="40% - Accent5 23 7 5 3" xfId="34926" xr:uid="{00000000-0005-0000-0000-000034290000}"/>
    <cellStyle name="40% - Accent5 23 7 6" xfId="31494" xr:uid="{00000000-0005-0000-0000-000035290000}"/>
    <cellStyle name="40% - Accent5 23 7 7" xfId="34920" xr:uid="{00000000-0005-0000-0000-000036290000}"/>
    <cellStyle name="40% - Accent5 23 8" xfId="4123" xr:uid="{00000000-0005-0000-0000-000037290000}"/>
    <cellStyle name="40% - Accent5 23 8 2" xfId="4124" xr:uid="{00000000-0005-0000-0000-000038290000}"/>
    <cellStyle name="40% - Accent5 23 8 2 2" xfId="31502" xr:uid="{00000000-0005-0000-0000-000039290000}"/>
    <cellStyle name="40% - Accent5 23 8 2 3" xfId="34928" xr:uid="{00000000-0005-0000-0000-00003A290000}"/>
    <cellStyle name="40% - Accent5 23 8 3" xfId="4125" xr:uid="{00000000-0005-0000-0000-00003B290000}"/>
    <cellStyle name="40% - Accent5 23 8 3 2" xfId="31503" xr:uid="{00000000-0005-0000-0000-00003C290000}"/>
    <cellStyle name="40% - Accent5 23 8 3 3" xfId="34929" xr:uid="{00000000-0005-0000-0000-00003D290000}"/>
    <cellStyle name="40% - Accent5 23 8 4" xfId="31501" xr:uid="{00000000-0005-0000-0000-00003E290000}"/>
    <cellStyle name="40% - Accent5 23 8 5" xfId="34927" xr:uid="{00000000-0005-0000-0000-00003F290000}"/>
    <cellStyle name="40% - Accent5 23 9" xfId="4126" xr:uid="{00000000-0005-0000-0000-000040290000}"/>
    <cellStyle name="40% - Accent5 23 9 2" xfId="31504" xr:uid="{00000000-0005-0000-0000-000041290000}"/>
    <cellStyle name="40% - Accent5 23 9 3" xfId="34930" xr:uid="{00000000-0005-0000-0000-000042290000}"/>
    <cellStyle name="40% - Accent5 24" xfId="4127" xr:uid="{00000000-0005-0000-0000-000043290000}"/>
    <cellStyle name="40% - Accent5 24 10" xfId="4128" xr:uid="{00000000-0005-0000-0000-000044290000}"/>
    <cellStyle name="40% - Accent5 24 10 2" xfId="31506" xr:uid="{00000000-0005-0000-0000-000045290000}"/>
    <cellStyle name="40% - Accent5 24 10 3" xfId="34932" xr:uid="{00000000-0005-0000-0000-000046290000}"/>
    <cellStyle name="40% - Accent5 24 11" xfId="4129" xr:uid="{00000000-0005-0000-0000-000047290000}"/>
    <cellStyle name="40% - Accent5 24 11 2" xfId="31507" xr:uid="{00000000-0005-0000-0000-000048290000}"/>
    <cellStyle name="40% - Accent5 24 11 3" xfId="34933" xr:uid="{00000000-0005-0000-0000-000049290000}"/>
    <cellStyle name="40% - Accent5 24 12" xfId="4130" xr:uid="{00000000-0005-0000-0000-00004A290000}"/>
    <cellStyle name="40% - Accent5 24 12 2" xfId="31508" xr:uid="{00000000-0005-0000-0000-00004B290000}"/>
    <cellStyle name="40% - Accent5 24 12 3" xfId="34934" xr:uid="{00000000-0005-0000-0000-00004C290000}"/>
    <cellStyle name="40% - Accent5 24 13" xfId="31505" xr:uid="{00000000-0005-0000-0000-00004D290000}"/>
    <cellStyle name="40% - Accent5 24 14" xfId="34931" xr:uid="{00000000-0005-0000-0000-00004E290000}"/>
    <cellStyle name="40% - Accent5 24 2" xfId="4131" xr:uid="{00000000-0005-0000-0000-00004F290000}"/>
    <cellStyle name="40% - Accent5 24 2 2" xfId="4132" xr:uid="{00000000-0005-0000-0000-000050290000}"/>
    <cellStyle name="40% - Accent5 24 2 2 2" xfId="4133" xr:uid="{00000000-0005-0000-0000-000051290000}"/>
    <cellStyle name="40% - Accent5 24 2 2 2 2" xfId="31510" xr:uid="{00000000-0005-0000-0000-000052290000}"/>
    <cellStyle name="40% - Accent5 24 2 2 2 3" xfId="34936" xr:uid="{00000000-0005-0000-0000-000053290000}"/>
    <cellStyle name="40% - Accent5 24 2 2 3" xfId="4134" xr:uid="{00000000-0005-0000-0000-000054290000}"/>
    <cellStyle name="40% - Accent5 24 2 2 3 2" xfId="31511" xr:uid="{00000000-0005-0000-0000-000055290000}"/>
    <cellStyle name="40% - Accent5 24 2 2 3 3" xfId="34937" xr:uid="{00000000-0005-0000-0000-000056290000}"/>
    <cellStyle name="40% - Accent5 24 2 2 4" xfId="31509" xr:uid="{00000000-0005-0000-0000-000057290000}"/>
    <cellStyle name="40% - Accent5 24 2 2 5" xfId="34935" xr:uid="{00000000-0005-0000-0000-000058290000}"/>
    <cellStyle name="40% - Accent5 24 3" xfId="4135" xr:uid="{00000000-0005-0000-0000-000059290000}"/>
    <cellStyle name="40% - Accent5 24 3 2" xfId="4136" xr:uid="{00000000-0005-0000-0000-00005A290000}"/>
    <cellStyle name="40% - Accent5 24 3 2 2" xfId="4137" xr:uid="{00000000-0005-0000-0000-00005B290000}"/>
    <cellStyle name="40% - Accent5 24 3 2 3" xfId="4138" xr:uid="{00000000-0005-0000-0000-00005C290000}"/>
    <cellStyle name="40% - Accent5 24 4" xfId="4139" xr:uid="{00000000-0005-0000-0000-00005D290000}"/>
    <cellStyle name="40% - Accent5 24 5" xfId="4140" xr:uid="{00000000-0005-0000-0000-00005E290000}"/>
    <cellStyle name="40% - Accent5 24 6" xfId="4141" xr:uid="{00000000-0005-0000-0000-00005F290000}"/>
    <cellStyle name="40% - Accent5 24 7" xfId="4142" xr:uid="{00000000-0005-0000-0000-000060290000}"/>
    <cellStyle name="40% - Accent5 24 7 2" xfId="4143" xr:uid="{00000000-0005-0000-0000-000061290000}"/>
    <cellStyle name="40% - Accent5 24 7 2 2" xfId="4144" xr:uid="{00000000-0005-0000-0000-000062290000}"/>
    <cellStyle name="40% - Accent5 24 7 2 3" xfId="4145" xr:uid="{00000000-0005-0000-0000-000063290000}"/>
    <cellStyle name="40% - Accent5 24 7 3" xfId="4146" xr:uid="{00000000-0005-0000-0000-000064290000}"/>
    <cellStyle name="40% - Accent5 24 7 4" xfId="4147" xr:uid="{00000000-0005-0000-0000-000065290000}"/>
    <cellStyle name="40% - Accent5 24 7 5" xfId="4148" xr:uid="{00000000-0005-0000-0000-000066290000}"/>
    <cellStyle name="40% - Accent5 24 8" xfId="4149" xr:uid="{00000000-0005-0000-0000-000067290000}"/>
    <cellStyle name="40% - Accent5 24 8 2" xfId="4150" xr:uid="{00000000-0005-0000-0000-000068290000}"/>
    <cellStyle name="40% - Accent5 24 8 3" xfId="4151" xr:uid="{00000000-0005-0000-0000-000069290000}"/>
    <cellStyle name="40% - Accent5 24 8 4" xfId="4152" xr:uid="{00000000-0005-0000-0000-00006A290000}"/>
    <cellStyle name="40% - Accent5 24 8 5" xfId="4153" xr:uid="{00000000-0005-0000-0000-00006B290000}"/>
    <cellStyle name="40% - Accent5 24 9" xfId="4154" xr:uid="{00000000-0005-0000-0000-00006C290000}"/>
    <cellStyle name="40% - Accent5 25" xfId="4155" xr:uid="{00000000-0005-0000-0000-00006D290000}"/>
    <cellStyle name="40% - Accent5 25 2" xfId="4156" xr:uid="{00000000-0005-0000-0000-00006E290000}"/>
    <cellStyle name="40% - Accent5 25 2 2" xfId="4157" xr:uid="{00000000-0005-0000-0000-00006F290000}"/>
    <cellStyle name="40% - Accent5 25 2 2 2" xfId="4158" xr:uid="{00000000-0005-0000-0000-000070290000}"/>
    <cellStyle name="40% - Accent5 25 2 2 3" xfId="4159" xr:uid="{00000000-0005-0000-0000-000071290000}"/>
    <cellStyle name="40% - Accent5 25 3" xfId="4160" xr:uid="{00000000-0005-0000-0000-000072290000}"/>
    <cellStyle name="40% - Accent5 25 3 2" xfId="4161" xr:uid="{00000000-0005-0000-0000-000073290000}"/>
    <cellStyle name="40% - Accent5 25 3 2 2" xfId="4162" xr:uid="{00000000-0005-0000-0000-000074290000}"/>
    <cellStyle name="40% - Accent5 25 3 2 3" xfId="4163" xr:uid="{00000000-0005-0000-0000-000075290000}"/>
    <cellStyle name="40% - Accent5 25 3 2 4" xfId="4164" xr:uid="{00000000-0005-0000-0000-000076290000}"/>
    <cellStyle name="40% - Accent5 25 3 2 5" xfId="4165" xr:uid="{00000000-0005-0000-0000-000077290000}"/>
    <cellStyle name="40% - Accent5 25 3 3" xfId="4166" xr:uid="{00000000-0005-0000-0000-000078290000}"/>
    <cellStyle name="40% - Accent5 25 3 4" xfId="4167" xr:uid="{00000000-0005-0000-0000-000079290000}"/>
    <cellStyle name="40% - Accent5 25 3 5" xfId="4168" xr:uid="{00000000-0005-0000-0000-00007A290000}"/>
    <cellStyle name="40% - Accent5 25 3 6" xfId="4169" xr:uid="{00000000-0005-0000-0000-00007B290000}"/>
    <cellStyle name="40% - Accent5 25 4" xfId="4170" xr:uid="{00000000-0005-0000-0000-00007C290000}"/>
    <cellStyle name="40% - Accent5 25 4 2" xfId="4171" xr:uid="{00000000-0005-0000-0000-00007D290000}"/>
    <cellStyle name="40% - Accent5 25 4 3" xfId="4172" xr:uid="{00000000-0005-0000-0000-00007E290000}"/>
    <cellStyle name="40% - Accent5 25 4 4" xfId="4173" xr:uid="{00000000-0005-0000-0000-00007F290000}"/>
    <cellStyle name="40% - Accent5 25 4 5" xfId="4174" xr:uid="{00000000-0005-0000-0000-000080290000}"/>
    <cellStyle name="40% - Accent5 25 5" xfId="4175" xr:uid="{00000000-0005-0000-0000-000081290000}"/>
    <cellStyle name="40% - Accent5 25 6" xfId="4176" xr:uid="{00000000-0005-0000-0000-000082290000}"/>
    <cellStyle name="40% - Accent5 25 7" xfId="4177" xr:uid="{00000000-0005-0000-0000-000083290000}"/>
    <cellStyle name="40% - Accent5 25 8" xfId="4178" xr:uid="{00000000-0005-0000-0000-000084290000}"/>
    <cellStyle name="40% - Accent5 26" xfId="4179" xr:uid="{00000000-0005-0000-0000-000085290000}"/>
    <cellStyle name="40% - Accent5 26 2" xfId="4180" xr:uid="{00000000-0005-0000-0000-000086290000}"/>
    <cellStyle name="40% - Accent5 26 2 2" xfId="4181" xr:uid="{00000000-0005-0000-0000-000087290000}"/>
    <cellStyle name="40% - Accent5 26 2 2 2" xfId="4182" xr:uid="{00000000-0005-0000-0000-000088290000}"/>
    <cellStyle name="40% - Accent5 26 2 2 3" xfId="4183" xr:uid="{00000000-0005-0000-0000-000089290000}"/>
    <cellStyle name="40% - Accent5 26 3" xfId="4184" xr:uid="{00000000-0005-0000-0000-00008A290000}"/>
    <cellStyle name="40% - Accent5 26 3 2" xfId="4185" xr:uid="{00000000-0005-0000-0000-00008B290000}"/>
    <cellStyle name="40% - Accent5 26 3 2 2" xfId="4186" xr:uid="{00000000-0005-0000-0000-00008C290000}"/>
    <cellStyle name="40% - Accent5 26 3 2 3" xfId="4187" xr:uid="{00000000-0005-0000-0000-00008D290000}"/>
    <cellStyle name="40% - Accent5 26 3 2 4" xfId="4188" xr:uid="{00000000-0005-0000-0000-00008E290000}"/>
    <cellStyle name="40% - Accent5 26 3 2 5" xfId="4189" xr:uid="{00000000-0005-0000-0000-00008F290000}"/>
    <cellStyle name="40% - Accent5 26 3 3" xfId="4190" xr:uid="{00000000-0005-0000-0000-000090290000}"/>
    <cellStyle name="40% - Accent5 26 3 4" xfId="4191" xr:uid="{00000000-0005-0000-0000-000091290000}"/>
    <cellStyle name="40% - Accent5 26 3 5" xfId="4192" xr:uid="{00000000-0005-0000-0000-000092290000}"/>
    <cellStyle name="40% - Accent5 26 3 6" xfId="4193" xr:uid="{00000000-0005-0000-0000-000093290000}"/>
    <cellStyle name="40% - Accent5 26 4" xfId="4194" xr:uid="{00000000-0005-0000-0000-000094290000}"/>
    <cellStyle name="40% - Accent5 26 4 2" xfId="4195" xr:uid="{00000000-0005-0000-0000-000095290000}"/>
    <cellStyle name="40% - Accent5 26 4 3" xfId="4196" xr:uid="{00000000-0005-0000-0000-000096290000}"/>
    <cellStyle name="40% - Accent5 26 4 4" xfId="4197" xr:uid="{00000000-0005-0000-0000-000097290000}"/>
    <cellStyle name="40% - Accent5 26 4 5" xfId="4198" xr:uid="{00000000-0005-0000-0000-000098290000}"/>
    <cellStyle name="40% - Accent5 26 5" xfId="4199" xr:uid="{00000000-0005-0000-0000-000099290000}"/>
    <cellStyle name="40% - Accent5 26 6" xfId="4200" xr:uid="{00000000-0005-0000-0000-00009A290000}"/>
    <cellStyle name="40% - Accent5 26 7" xfId="4201" xr:uid="{00000000-0005-0000-0000-00009B290000}"/>
    <cellStyle name="40% - Accent5 26 8" xfId="4202" xr:uid="{00000000-0005-0000-0000-00009C290000}"/>
    <cellStyle name="40% - Accent5 27" xfId="4203" xr:uid="{00000000-0005-0000-0000-00009D290000}"/>
    <cellStyle name="40% - Accent5 27 2" xfId="4204" xr:uid="{00000000-0005-0000-0000-00009E290000}"/>
    <cellStyle name="40% - Accent5 27 2 2" xfId="4205" xr:uid="{00000000-0005-0000-0000-00009F290000}"/>
    <cellStyle name="40% - Accent5 27 2 2 2" xfId="4206" xr:uid="{00000000-0005-0000-0000-0000A0290000}"/>
    <cellStyle name="40% - Accent5 27 2 2 3" xfId="4207" xr:uid="{00000000-0005-0000-0000-0000A1290000}"/>
    <cellStyle name="40% - Accent5 27 3" xfId="4208" xr:uid="{00000000-0005-0000-0000-0000A2290000}"/>
    <cellStyle name="40% - Accent5 27 3 2" xfId="4209" xr:uid="{00000000-0005-0000-0000-0000A3290000}"/>
    <cellStyle name="40% - Accent5 27 3 2 2" xfId="4210" xr:uid="{00000000-0005-0000-0000-0000A4290000}"/>
    <cellStyle name="40% - Accent5 27 3 2 3" xfId="4211" xr:uid="{00000000-0005-0000-0000-0000A5290000}"/>
    <cellStyle name="40% - Accent5 27 3 2 4" xfId="4212" xr:uid="{00000000-0005-0000-0000-0000A6290000}"/>
    <cellStyle name="40% - Accent5 27 3 2 5" xfId="4213" xr:uid="{00000000-0005-0000-0000-0000A7290000}"/>
    <cellStyle name="40% - Accent5 27 3 3" xfId="4214" xr:uid="{00000000-0005-0000-0000-0000A8290000}"/>
    <cellStyle name="40% - Accent5 27 3 4" xfId="4215" xr:uid="{00000000-0005-0000-0000-0000A9290000}"/>
    <cellStyle name="40% - Accent5 27 3 5" xfId="4216" xr:uid="{00000000-0005-0000-0000-0000AA290000}"/>
    <cellStyle name="40% - Accent5 27 3 6" xfId="4217" xr:uid="{00000000-0005-0000-0000-0000AB290000}"/>
    <cellStyle name="40% - Accent5 27 4" xfId="4218" xr:uid="{00000000-0005-0000-0000-0000AC290000}"/>
    <cellStyle name="40% - Accent5 27 4 2" xfId="4219" xr:uid="{00000000-0005-0000-0000-0000AD290000}"/>
    <cellStyle name="40% - Accent5 27 4 3" xfId="4220" xr:uid="{00000000-0005-0000-0000-0000AE290000}"/>
    <cellStyle name="40% - Accent5 27 4 4" xfId="4221" xr:uid="{00000000-0005-0000-0000-0000AF290000}"/>
    <cellStyle name="40% - Accent5 27 4 5" xfId="4222" xr:uid="{00000000-0005-0000-0000-0000B0290000}"/>
    <cellStyle name="40% - Accent5 27 5" xfId="4223" xr:uid="{00000000-0005-0000-0000-0000B1290000}"/>
    <cellStyle name="40% - Accent5 27 6" xfId="4224" xr:uid="{00000000-0005-0000-0000-0000B2290000}"/>
    <cellStyle name="40% - Accent5 27 7" xfId="4225" xr:uid="{00000000-0005-0000-0000-0000B3290000}"/>
    <cellStyle name="40% - Accent5 27 8" xfId="4226" xr:uid="{00000000-0005-0000-0000-0000B4290000}"/>
    <cellStyle name="40% - Accent5 28" xfId="4227" xr:uid="{00000000-0005-0000-0000-0000B5290000}"/>
    <cellStyle name="40% - Accent5 29" xfId="4228" xr:uid="{00000000-0005-0000-0000-0000B6290000}"/>
    <cellStyle name="40% - Accent5 3" xfId="4229" xr:uid="{00000000-0005-0000-0000-0000B7290000}"/>
    <cellStyle name="40% - Accent5 30" xfId="4230" xr:uid="{00000000-0005-0000-0000-0000B8290000}"/>
    <cellStyle name="40% - Accent5 31" xfId="4231" xr:uid="{00000000-0005-0000-0000-0000B9290000}"/>
    <cellStyle name="40% - Accent5 32" xfId="4232" xr:uid="{00000000-0005-0000-0000-0000BA290000}"/>
    <cellStyle name="40% - Accent5 33" xfId="4233" xr:uid="{00000000-0005-0000-0000-0000BB290000}"/>
    <cellStyle name="40% - Accent5 34" xfId="4234" xr:uid="{00000000-0005-0000-0000-0000BC290000}"/>
    <cellStyle name="40% - Accent5 35" xfId="4235" xr:uid="{00000000-0005-0000-0000-0000BD290000}"/>
    <cellStyle name="40% - Accent5 4" xfId="4236" xr:uid="{00000000-0005-0000-0000-0000BE290000}"/>
    <cellStyle name="40% - Accent5 5" xfId="4237" xr:uid="{00000000-0005-0000-0000-0000BF290000}"/>
    <cellStyle name="40% - Accent5 6" xfId="4238" xr:uid="{00000000-0005-0000-0000-0000C0290000}"/>
    <cellStyle name="40% - Accent5 7" xfId="4239" xr:uid="{00000000-0005-0000-0000-0000C1290000}"/>
    <cellStyle name="40% - Accent5 8" xfId="4240" xr:uid="{00000000-0005-0000-0000-0000C2290000}"/>
    <cellStyle name="40% - Accent5 9" xfId="4241" xr:uid="{00000000-0005-0000-0000-0000C3290000}"/>
    <cellStyle name="40% - Accent6 10" xfId="4242" xr:uid="{00000000-0005-0000-0000-0000C4290000}"/>
    <cellStyle name="40% - Accent6 11" xfId="4243" xr:uid="{00000000-0005-0000-0000-0000C5290000}"/>
    <cellStyle name="40% - Accent6 12" xfId="4244" xr:uid="{00000000-0005-0000-0000-0000C6290000}"/>
    <cellStyle name="40% - Accent6 13" xfId="4245" xr:uid="{00000000-0005-0000-0000-0000C7290000}"/>
    <cellStyle name="40% - Accent6 14" xfId="4246" xr:uid="{00000000-0005-0000-0000-0000C8290000}"/>
    <cellStyle name="40% - Accent6 15" xfId="4247" xr:uid="{00000000-0005-0000-0000-0000C9290000}"/>
    <cellStyle name="40% - Accent6 16" xfId="4248" xr:uid="{00000000-0005-0000-0000-0000CA290000}"/>
    <cellStyle name="40% - Accent6 17" xfId="4249" xr:uid="{00000000-0005-0000-0000-0000CB290000}"/>
    <cellStyle name="40% - Accent6 18" xfId="4250" xr:uid="{00000000-0005-0000-0000-0000CC290000}"/>
    <cellStyle name="40% - Accent6 19" xfId="4251" xr:uid="{00000000-0005-0000-0000-0000CD290000}"/>
    <cellStyle name="40% - Accent6 2" xfId="13" xr:uid="{00000000-0005-0000-0000-0000CE290000}"/>
    <cellStyle name="40% - Accent6 2 10" xfId="4253" xr:uid="{00000000-0005-0000-0000-0000CF290000}"/>
    <cellStyle name="40% - Accent6 2 11" xfId="4254" xr:uid="{00000000-0005-0000-0000-0000D0290000}"/>
    <cellStyle name="40% - Accent6 2 12" xfId="4255" xr:uid="{00000000-0005-0000-0000-0000D1290000}"/>
    <cellStyle name="40% - Accent6 2 13" xfId="4256" xr:uid="{00000000-0005-0000-0000-0000D2290000}"/>
    <cellStyle name="40% - Accent6 2 14" xfId="4252" xr:uid="{00000000-0005-0000-0000-0000D3290000}"/>
    <cellStyle name="40% - Accent6 2 2" xfId="4257" xr:uid="{00000000-0005-0000-0000-0000D4290000}"/>
    <cellStyle name="40% - Accent6 2 3" xfId="4258" xr:uid="{00000000-0005-0000-0000-0000D5290000}"/>
    <cellStyle name="40% - Accent6 2 4" xfId="4259" xr:uid="{00000000-0005-0000-0000-0000D6290000}"/>
    <cellStyle name="40% - Accent6 2 5" xfId="4260" xr:uid="{00000000-0005-0000-0000-0000D7290000}"/>
    <cellStyle name="40% - Accent6 2 6" xfId="4261" xr:uid="{00000000-0005-0000-0000-0000D8290000}"/>
    <cellStyle name="40% - Accent6 2 7" xfId="4262" xr:uid="{00000000-0005-0000-0000-0000D9290000}"/>
    <cellStyle name="40% - Accent6 2 8" xfId="4263" xr:uid="{00000000-0005-0000-0000-0000DA290000}"/>
    <cellStyle name="40% - Accent6 2 9" xfId="4264" xr:uid="{00000000-0005-0000-0000-0000DB290000}"/>
    <cellStyle name="40% - Accent6 20" xfId="4265" xr:uid="{00000000-0005-0000-0000-0000DC290000}"/>
    <cellStyle name="40% - Accent6 21" xfId="4266" xr:uid="{00000000-0005-0000-0000-0000DD290000}"/>
    <cellStyle name="40% - Accent6 21 10" xfId="4267" xr:uid="{00000000-0005-0000-0000-0000DE290000}"/>
    <cellStyle name="40% - Accent6 21 11" xfId="4268" xr:uid="{00000000-0005-0000-0000-0000DF290000}"/>
    <cellStyle name="40% - Accent6 21 12" xfId="4269" xr:uid="{00000000-0005-0000-0000-0000E0290000}"/>
    <cellStyle name="40% - Accent6 21 13" xfId="4270" xr:uid="{00000000-0005-0000-0000-0000E1290000}"/>
    <cellStyle name="40% - Accent6 21 14" xfId="4271" xr:uid="{00000000-0005-0000-0000-0000E2290000}"/>
    <cellStyle name="40% - Accent6 21 2" xfId="4272" xr:uid="{00000000-0005-0000-0000-0000E3290000}"/>
    <cellStyle name="40% - Accent6 21 2 2" xfId="4273" xr:uid="{00000000-0005-0000-0000-0000E4290000}"/>
    <cellStyle name="40% - Accent6 21 2 3" xfId="4274" xr:uid="{00000000-0005-0000-0000-0000E5290000}"/>
    <cellStyle name="40% - Accent6 21 2 3 2" xfId="4275" xr:uid="{00000000-0005-0000-0000-0000E6290000}"/>
    <cellStyle name="40% - Accent6 21 2 4" xfId="4276" xr:uid="{00000000-0005-0000-0000-0000E7290000}"/>
    <cellStyle name="40% - Accent6 21 2 5" xfId="4277" xr:uid="{00000000-0005-0000-0000-0000E8290000}"/>
    <cellStyle name="40% - Accent6 21 3" xfId="4278" xr:uid="{00000000-0005-0000-0000-0000E9290000}"/>
    <cellStyle name="40% - Accent6 21 4" xfId="4279" xr:uid="{00000000-0005-0000-0000-0000EA290000}"/>
    <cellStyle name="40% - Accent6 21 5" xfId="4280" xr:uid="{00000000-0005-0000-0000-0000EB290000}"/>
    <cellStyle name="40% - Accent6 21 6" xfId="4281" xr:uid="{00000000-0005-0000-0000-0000EC290000}"/>
    <cellStyle name="40% - Accent6 21 7" xfId="4282" xr:uid="{00000000-0005-0000-0000-0000ED290000}"/>
    <cellStyle name="40% - Accent6 21 8" xfId="4283" xr:uid="{00000000-0005-0000-0000-0000EE290000}"/>
    <cellStyle name="40% - Accent6 21 9" xfId="4284" xr:uid="{00000000-0005-0000-0000-0000EF290000}"/>
    <cellStyle name="40% - Accent6 22" xfId="4285" xr:uid="{00000000-0005-0000-0000-0000F0290000}"/>
    <cellStyle name="40% - Accent6 22 10" xfId="4286" xr:uid="{00000000-0005-0000-0000-0000F1290000}"/>
    <cellStyle name="40% - Accent6 22 11" xfId="4287" xr:uid="{00000000-0005-0000-0000-0000F2290000}"/>
    <cellStyle name="40% - Accent6 22 12" xfId="4288" xr:uid="{00000000-0005-0000-0000-0000F3290000}"/>
    <cellStyle name="40% - Accent6 22 13" xfId="4289" xr:uid="{00000000-0005-0000-0000-0000F4290000}"/>
    <cellStyle name="40% - Accent6 22 14" xfId="4290" xr:uid="{00000000-0005-0000-0000-0000F5290000}"/>
    <cellStyle name="40% - Accent6 22 2" xfId="4291" xr:uid="{00000000-0005-0000-0000-0000F6290000}"/>
    <cellStyle name="40% - Accent6 22 2 2" xfId="4292" xr:uid="{00000000-0005-0000-0000-0000F7290000}"/>
    <cellStyle name="40% - Accent6 22 2 2 2" xfId="4293" xr:uid="{00000000-0005-0000-0000-0000F8290000}"/>
    <cellStyle name="40% - Accent6 22 2 2 2 2" xfId="4294" xr:uid="{00000000-0005-0000-0000-0000F9290000}"/>
    <cellStyle name="40% - Accent6 22 2 2 2 3" xfId="4295" xr:uid="{00000000-0005-0000-0000-0000FA290000}"/>
    <cellStyle name="40% - Accent6 22 2 2 2 4" xfId="4296" xr:uid="{00000000-0005-0000-0000-0000FB290000}"/>
    <cellStyle name="40% - Accent6 22 2 2 2 5" xfId="4297" xr:uid="{00000000-0005-0000-0000-0000FC290000}"/>
    <cellStyle name="40% - Accent6 22 2 2 3" xfId="4298" xr:uid="{00000000-0005-0000-0000-0000FD290000}"/>
    <cellStyle name="40% - Accent6 22 2 2 4" xfId="4299" xr:uid="{00000000-0005-0000-0000-0000FE290000}"/>
    <cellStyle name="40% - Accent6 22 2 2 5" xfId="4300" xr:uid="{00000000-0005-0000-0000-0000FF290000}"/>
    <cellStyle name="40% - Accent6 22 2 2 6" xfId="4301" xr:uid="{00000000-0005-0000-0000-0000002A0000}"/>
    <cellStyle name="40% - Accent6 22 2 3" xfId="4302" xr:uid="{00000000-0005-0000-0000-0000012A0000}"/>
    <cellStyle name="40% - Accent6 22 2 3 2" xfId="4303" xr:uid="{00000000-0005-0000-0000-0000022A0000}"/>
    <cellStyle name="40% - Accent6 22 2 3 2 2" xfId="4304" xr:uid="{00000000-0005-0000-0000-0000032A0000}"/>
    <cellStyle name="40% - Accent6 22 2 3 2 3" xfId="4305" xr:uid="{00000000-0005-0000-0000-0000042A0000}"/>
    <cellStyle name="40% - Accent6 22 2 3 3" xfId="4306" xr:uid="{00000000-0005-0000-0000-0000052A0000}"/>
    <cellStyle name="40% - Accent6 22 2 3 4" xfId="4307" xr:uid="{00000000-0005-0000-0000-0000062A0000}"/>
    <cellStyle name="40% - Accent6 22 2 3 5" xfId="4308" xr:uid="{00000000-0005-0000-0000-0000072A0000}"/>
    <cellStyle name="40% - Accent6 22 2 3 6" xfId="4309" xr:uid="{00000000-0005-0000-0000-0000082A0000}"/>
    <cellStyle name="40% - Accent6 22 2 4" xfId="4310" xr:uid="{00000000-0005-0000-0000-0000092A0000}"/>
    <cellStyle name="40% - Accent6 22 2 4 2" xfId="4311" xr:uid="{00000000-0005-0000-0000-00000A2A0000}"/>
    <cellStyle name="40% - Accent6 22 2 4 3" xfId="4312" xr:uid="{00000000-0005-0000-0000-00000B2A0000}"/>
    <cellStyle name="40% - Accent6 22 2 5" xfId="4313" xr:uid="{00000000-0005-0000-0000-00000C2A0000}"/>
    <cellStyle name="40% - Accent6 22 2 6" xfId="4314" xr:uid="{00000000-0005-0000-0000-00000D2A0000}"/>
    <cellStyle name="40% - Accent6 22 2 7" xfId="4315" xr:uid="{00000000-0005-0000-0000-00000E2A0000}"/>
    <cellStyle name="40% - Accent6 22 2 8" xfId="4316" xr:uid="{00000000-0005-0000-0000-00000F2A0000}"/>
    <cellStyle name="40% - Accent6 22 3" xfId="4317" xr:uid="{00000000-0005-0000-0000-0000102A0000}"/>
    <cellStyle name="40% - Accent6 22 3 2" xfId="4318" xr:uid="{00000000-0005-0000-0000-0000112A0000}"/>
    <cellStyle name="40% - Accent6 22 3 2 2" xfId="4319" xr:uid="{00000000-0005-0000-0000-0000122A0000}"/>
    <cellStyle name="40% - Accent6 22 3 2 2 2" xfId="4320" xr:uid="{00000000-0005-0000-0000-0000132A0000}"/>
    <cellStyle name="40% - Accent6 22 3 2 2 3" xfId="4321" xr:uid="{00000000-0005-0000-0000-0000142A0000}"/>
    <cellStyle name="40% - Accent6 22 3 2 3" xfId="4322" xr:uid="{00000000-0005-0000-0000-0000152A0000}"/>
    <cellStyle name="40% - Accent6 22 3 2 4" xfId="4323" xr:uid="{00000000-0005-0000-0000-0000162A0000}"/>
    <cellStyle name="40% - Accent6 22 3 3" xfId="4324" xr:uid="{00000000-0005-0000-0000-0000172A0000}"/>
    <cellStyle name="40% - Accent6 22 3 3 2" xfId="4325" xr:uid="{00000000-0005-0000-0000-0000182A0000}"/>
    <cellStyle name="40% - Accent6 22 3 3 2 2" xfId="4326" xr:uid="{00000000-0005-0000-0000-0000192A0000}"/>
    <cellStyle name="40% - Accent6 22 3 3 2 3" xfId="4327" xr:uid="{00000000-0005-0000-0000-00001A2A0000}"/>
    <cellStyle name="40% - Accent6 22 3 3 3" xfId="4328" xr:uid="{00000000-0005-0000-0000-00001B2A0000}"/>
    <cellStyle name="40% - Accent6 22 3 3 4" xfId="4329" xr:uid="{00000000-0005-0000-0000-00001C2A0000}"/>
    <cellStyle name="40% - Accent6 22 3 4" xfId="4330" xr:uid="{00000000-0005-0000-0000-00001D2A0000}"/>
    <cellStyle name="40% - Accent6 22 3 4 2" xfId="4331" xr:uid="{00000000-0005-0000-0000-00001E2A0000}"/>
    <cellStyle name="40% - Accent6 22 3 4 3" xfId="4332" xr:uid="{00000000-0005-0000-0000-00001F2A0000}"/>
    <cellStyle name="40% - Accent6 22 4" xfId="4333" xr:uid="{00000000-0005-0000-0000-0000202A0000}"/>
    <cellStyle name="40% - Accent6 22 4 2" xfId="4334" xr:uid="{00000000-0005-0000-0000-0000212A0000}"/>
    <cellStyle name="40% - Accent6 22 4 2 2" xfId="4335" xr:uid="{00000000-0005-0000-0000-0000222A0000}"/>
    <cellStyle name="40% - Accent6 22 4 2 2 2" xfId="4336" xr:uid="{00000000-0005-0000-0000-0000232A0000}"/>
    <cellStyle name="40% - Accent6 22 4 2 2 3" xfId="4337" xr:uid="{00000000-0005-0000-0000-0000242A0000}"/>
    <cellStyle name="40% - Accent6 22 4 2 3" xfId="4338" xr:uid="{00000000-0005-0000-0000-0000252A0000}"/>
    <cellStyle name="40% - Accent6 22 4 2 4" xfId="4339" xr:uid="{00000000-0005-0000-0000-0000262A0000}"/>
    <cellStyle name="40% - Accent6 22 4 2 5" xfId="4340" xr:uid="{00000000-0005-0000-0000-0000272A0000}"/>
    <cellStyle name="40% - Accent6 22 4 2 6" xfId="4341" xr:uid="{00000000-0005-0000-0000-0000282A0000}"/>
    <cellStyle name="40% - Accent6 22 4 3" xfId="4342" xr:uid="{00000000-0005-0000-0000-0000292A0000}"/>
    <cellStyle name="40% - Accent6 22 4 3 2" xfId="4343" xr:uid="{00000000-0005-0000-0000-00002A2A0000}"/>
    <cellStyle name="40% - Accent6 22 4 3 2 2" xfId="4344" xr:uid="{00000000-0005-0000-0000-00002B2A0000}"/>
    <cellStyle name="40% - Accent6 22 4 3 2 3" xfId="4345" xr:uid="{00000000-0005-0000-0000-00002C2A0000}"/>
    <cellStyle name="40% - Accent6 22 4 3 3" xfId="4346" xr:uid="{00000000-0005-0000-0000-00002D2A0000}"/>
    <cellStyle name="40% - Accent6 22 4 3 4" xfId="4347" xr:uid="{00000000-0005-0000-0000-00002E2A0000}"/>
    <cellStyle name="40% - Accent6 22 4 4" xfId="4348" xr:uid="{00000000-0005-0000-0000-00002F2A0000}"/>
    <cellStyle name="40% - Accent6 22 4 4 2" xfId="4349" xr:uid="{00000000-0005-0000-0000-0000302A0000}"/>
    <cellStyle name="40% - Accent6 22 4 4 3" xfId="4350" xr:uid="{00000000-0005-0000-0000-0000312A0000}"/>
    <cellStyle name="40% - Accent6 22 4 5" xfId="4351" xr:uid="{00000000-0005-0000-0000-0000322A0000}"/>
    <cellStyle name="40% - Accent6 22 4 6" xfId="4352" xr:uid="{00000000-0005-0000-0000-0000332A0000}"/>
    <cellStyle name="40% - Accent6 22 4 7" xfId="4353" xr:uid="{00000000-0005-0000-0000-0000342A0000}"/>
    <cellStyle name="40% - Accent6 22 4 8" xfId="4354" xr:uid="{00000000-0005-0000-0000-0000352A0000}"/>
    <cellStyle name="40% - Accent6 22 5" xfId="4355" xr:uid="{00000000-0005-0000-0000-0000362A0000}"/>
    <cellStyle name="40% - Accent6 22 5 2" xfId="4356" xr:uid="{00000000-0005-0000-0000-0000372A0000}"/>
    <cellStyle name="40% - Accent6 22 5 2 2" xfId="4357" xr:uid="{00000000-0005-0000-0000-0000382A0000}"/>
    <cellStyle name="40% - Accent6 22 5 2 2 2" xfId="4358" xr:uid="{00000000-0005-0000-0000-0000392A0000}"/>
    <cellStyle name="40% - Accent6 22 5 2 2 3" xfId="4359" xr:uid="{00000000-0005-0000-0000-00003A2A0000}"/>
    <cellStyle name="40% - Accent6 22 5 2 3" xfId="4360" xr:uid="{00000000-0005-0000-0000-00003B2A0000}"/>
    <cellStyle name="40% - Accent6 22 5 2 4" xfId="4361" xr:uid="{00000000-0005-0000-0000-00003C2A0000}"/>
    <cellStyle name="40% - Accent6 22 5 3" xfId="4362" xr:uid="{00000000-0005-0000-0000-00003D2A0000}"/>
    <cellStyle name="40% - Accent6 22 5 3 2" xfId="4363" xr:uid="{00000000-0005-0000-0000-00003E2A0000}"/>
    <cellStyle name="40% - Accent6 22 5 3 2 2" xfId="4364" xr:uid="{00000000-0005-0000-0000-00003F2A0000}"/>
    <cellStyle name="40% - Accent6 22 5 3 2 3" xfId="4365" xr:uid="{00000000-0005-0000-0000-0000402A0000}"/>
    <cellStyle name="40% - Accent6 22 5 3 3" xfId="4366" xr:uid="{00000000-0005-0000-0000-0000412A0000}"/>
    <cellStyle name="40% - Accent6 22 5 3 4" xfId="4367" xr:uid="{00000000-0005-0000-0000-0000422A0000}"/>
    <cellStyle name="40% - Accent6 22 5 4" xfId="4368" xr:uid="{00000000-0005-0000-0000-0000432A0000}"/>
    <cellStyle name="40% - Accent6 22 5 4 2" xfId="4369" xr:uid="{00000000-0005-0000-0000-0000442A0000}"/>
    <cellStyle name="40% - Accent6 22 5 4 3" xfId="4370" xr:uid="{00000000-0005-0000-0000-0000452A0000}"/>
    <cellStyle name="40% - Accent6 22 5 5" xfId="4371" xr:uid="{00000000-0005-0000-0000-0000462A0000}"/>
    <cellStyle name="40% - Accent6 22 5 6" xfId="4372" xr:uid="{00000000-0005-0000-0000-0000472A0000}"/>
    <cellStyle name="40% - Accent6 22 5 7" xfId="4373" xr:uid="{00000000-0005-0000-0000-0000482A0000}"/>
    <cellStyle name="40% - Accent6 22 5 8" xfId="4374" xr:uid="{00000000-0005-0000-0000-0000492A0000}"/>
    <cellStyle name="40% - Accent6 22 6" xfId="4375" xr:uid="{00000000-0005-0000-0000-00004A2A0000}"/>
    <cellStyle name="40% - Accent6 22 6 2" xfId="4376" xr:uid="{00000000-0005-0000-0000-00004B2A0000}"/>
    <cellStyle name="40% - Accent6 22 6 2 2" xfId="4377" xr:uid="{00000000-0005-0000-0000-00004C2A0000}"/>
    <cellStyle name="40% - Accent6 22 6 2 2 2" xfId="4378" xr:uid="{00000000-0005-0000-0000-00004D2A0000}"/>
    <cellStyle name="40% - Accent6 22 6 2 2 3" xfId="4379" xr:uid="{00000000-0005-0000-0000-00004E2A0000}"/>
    <cellStyle name="40% - Accent6 22 6 2 3" xfId="4380" xr:uid="{00000000-0005-0000-0000-00004F2A0000}"/>
    <cellStyle name="40% - Accent6 22 6 2 4" xfId="4381" xr:uid="{00000000-0005-0000-0000-0000502A0000}"/>
    <cellStyle name="40% - Accent6 22 6 3" xfId="4382" xr:uid="{00000000-0005-0000-0000-0000512A0000}"/>
    <cellStyle name="40% - Accent6 22 6 3 2" xfId="4383" xr:uid="{00000000-0005-0000-0000-0000522A0000}"/>
    <cellStyle name="40% - Accent6 22 6 3 3" xfId="4384" xr:uid="{00000000-0005-0000-0000-0000532A0000}"/>
    <cellStyle name="40% - Accent6 22 6 4" xfId="4385" xr:uid="{00000000-0005-0000-0000-0000542A0000}"/>
    <cellStyle name="40% - Accent6 22 6 5" xfId="4386" xr:uid="{00000000-0005-0000-0000-0000552A0000}"/>
    <cellStyle name="40% - Accent6 22 6 6" xfId="4387" xr:uid="{00000000-0005-0000-0000-0000562A0000}"/>
    <cellStyle name="40% - Accent6 22 7" xfId="4388" xr:uid="{00000000-0005-0000-0000-0000572A0000}"/>
    <cellStyle name="40% - Accent6 22 7 2" xfId="4389" xr:uid="{00000000-0005-0000-0000-0000582A0000}"/>
    <cellStyle name="40% - Accent6 22 7 2 2" xfId="4390" xr:uid="{00000000-0005-0000-0000-0000592A0000}"/>
    <cellStyle name="40% - Accent6 22 7 2 3" xfId="4391" xr:uid="{00000000-0005-0000-0000-00005A2A0000}"/>
    <cellStyle name="40% - Accent6 22 7 3" xfId="4392" xr:uid="{00000000-0005-0000-0000-00005B2A0000}"/>
    <cellStyle name="40% - Accent6 22 7 4" xfId="4393" xr:uid="{00000000-0005-0000-0000-00005C2A0000}"/>
    <cellStyle name="40% - Accent6 22 8" xfId="4394" xr:uid="{00000000-0005-0000-0000-00005D2A0000}"/>
    <cellStyle name="40% - Accent6 22 8 2" xfId="4395" xr:uid="{00000000-0005-0000-0000-00005E2A0000}"/>
    <cellStyle name="40% - Accent6 22 8 2 2" xfId="4396" xr:uid="{00000000-0005-0000-0000-00005F2A0000}"/>
    <cellStyle name="40% - Accent6 22 8 2 3" xfId="4397" xr:uid="{00000000-0005-0000-0000-0000602A0000}"/>
    <cellStyle name="40% - Accent6 22 8 3" xfId="4398" xr:uid="{00000000-0005-0000-0000-0000612A0000}"/>
    <cellStyle name="40% - Accent6 22 8 4" xfId="4399" xr:uid="{00000000-0005-0000-0000-0000622A0000}"/>
    <cellStyle name="40% - Accent6 22 9" xfId="4400" xr:uid="{00000000-0005-0000-0000-0000632A0000}"/>
    <cellStyle name="40% - Accent6 22 9 2" xfId="4401" xr:uid="{00000000-0005-0000-0000-0000642A0000}"/>
    <cellStyle name="40% - Accent6 22 9 3" xfId="4402" xr:uid="{00000000-0005-0000-0000-0000652A0000}"/>
    <cellStyle name="40% - Accent6 23" xfId="4403" xr:uid="{00000000-0005-0000-0000-0000662A0000}"/>
    <cellStyle name="40% - Accent6 23 10" xfId="4404" xr:uid="{00000000-0005-0000-0000-0000672A0000}"/>
    <cellStyle name="40% - Accent6 23 11" xfId="4405" xr:uid="{00000000-0005-0000-0000-0000682A0000}"/>
    <cellStyle name="40% - Accent6 23 12" xfId="4406" xr:uid="{00000000-0005-0000-0000-0000692A0000}"/>
    <cellStyle name="40% - Accent6 23 13" xfId="4407" xr:uid="{00000000-0005-0000-0000-00006A2A0000}"/>
    <cellStyle name="40% - Accent6 23 2" xfId="4408" xr:uid="{00000000-0005-0000-0000-00006B2A0000}"/>
    <cellStyle name="40% - Accent6 23 2 2" xfId="4409" xr:uid="{00000000-0005-0000-0000-00006C2A0000}"/>
    <cellStyle name="40% - Accent6 23 2 2 2" xfId="4410" xr:uid="{00000000-0005-0000-0000-00006D2A0000}"/>
    <cellStyle name="40% - Accent6 23 2 2 2 2" xfId="4411" xr:uid="{00000000-0005-0000-0000-00006E2A0000}"/>
    <cellStyle name="40% - Accent6 23 2 2 2 3" xfId="4412" xr:uid="{00000000-0005-0000-0000-00006F2A0000}"/>
    <cellStyle name="40% - Accent6 23 2 2 2 4" xfId="4413" xr:uid="{00000000-0005-0000-0000-0000702A0000}"/>
    <cellStyle name="40% - Accent6 23 2 2 2 5" xfId="4414" xr:uid="{00000000-0005-0000-0000-0000712A0000}"/>
    <cellStyle name="40% - Accent6 23 2 2 3" xfId="4415" xr:uid="{00000000-0005-0000-0000-0000722A0000}"/>
    <cellStyle name="40% - Accent6 23 2 2 4" xfId="4416" xr:uid="{00000000-0005-0000-0000-0000732A0000}"/>
    <cellStyle name="40% - Accent6 23 2 2 5" xfId="4417" xr:uid="{00000000-0005-0000-0000-0000742A0000}"/>
    <cellStyle name="40% - Accent6 23 2 2 6" xfId="4418" xr:uid="{00000000-0005-0000-0000-0000752A0000}"/>
    <cellStyle name="40% - Accent6 23 2 3" xfId="4419" xr:uid="{00000000-0005-0000-0000-0000762A0000}"/>
    <cellStyle name="40% - Accent6 23 2 3 2" xfId="4420" xr:uid="{00000000-0005-0000-0000-0000772A0000}"/>
    <cellStyle name="40% - Accent6 23 2 3 2 2" xfId="4421" xr:uid="{00000000-0005-0000-0000-0000782A0000}"/>
    <cellStyle name="40% - Accent6 23 2 3 2 3" xfId="4422" xr:uid="{00000000-0005-0000-0000-0000792A0000}"/>
    <cellStyle name="40% - Accent6 23 2 3 3" xfId="4423" xr:uid="{00000000-0005-0000-0000-00007A2A0000}"/>
    <cellStyle name="40% - Accent6 23 2 3 4" xfId="4424" xr:uid="{00000000-0005-0000-0000-00007B2A0000}"/>
    <cellStyle name="40% - Accent6 23 2 3 5" xfId="4425" xr:uid="{00000000-0005-0000-0000-00007C2A0000}"/>
    <cellStyle name="40% - Accent6 23 2 3 6" xfId="4426" xr:uid="{00000000-0005-0000-0000-00007D2A0000}"/>
    <cellStyle name="40% - Accent6 23 2 4" xfId="4427" xr:uid="{00000000-0005-0000-0000-00007E2A0000}"/>
    <cellStyle name="40% - Accent6 23 2 4 2" xfId="4428" xr:uid="{00000000-0005-0000-0000-00007F2A0000}"/>
    <cellStyle name="40% - Accent6 23 2 4 3" xfId="4429" xr:uid="{00000000-0005-0000-0000-0000802A0000}"/>
    <cellStyle name="40% - Accent6 23 2 5" xfId="4430" xr:uid="{00000000-0005-0000-0000-0000812A0000}"/>
    <cellStyle name="40% - Accent6 23 2 6" xfId="4431" xr:uid="{00000000-0005-0000-0000-0000822A0000}"/>
    <cellStyle name="40% - Accent6 23 2 7" xfId="4432" xr:uid="{00000000-0005-0000-0000-0000832A0000}"/>
    <cellStyle name="40% - Accent6 23 2 8" xfId="4433" xr:uid="{00000000-0005-0000-0000-0000842A0000}"/>
    <cellStyle name="40% - Accent6 23 3" xfId="4434" xr:uid="{00000000-0005-0000-0000-0000852A0000}"/>
    <cellStyle name="40% - Accent6 23 3 2" xfId="4435" xr:uid="{00000000-0005-0000-0000-0000862A0000}"/>
    <cellStyle name="40% - Accent6 23 3 2 2" xfId="4436" xr:uid="{00000000-0005-0000-0000-0000872A0000}"/>
    <cellStyle name="40% - Accent6 23 3 2 2 2" xfId="4437" xr:uid="{00000000-0005-0000-0000-0000882A0000}"/>
    <cellStyle name="40% - Accent6 23 3 2 2 3" xfId="4438" xr:uid="{00000000-0005-0000-0000-0000892A0000}"/>
    <cellStyle name="40% - Accent6 23 3 2 3" xfId="4439" xr:uid="{00000000-0005-0000-0000-00008A2A0000}"/>
    <cellStyle name="40% - Accent6 23 3 2 4" xfId="4440" xr:uid="{00000000-0005-0000-0000-00008B2A0000}"/>
    <cellStyle name="40% - Accent6 23 3 3" xfId="4441" xr:uid="{00000000-0005-0000-0000-00008C2A0000}"/>
    <cellStyle name="40% - Accent6 23 3 3 2" xfId="4442" xr:uid="{00000000-0005-0000-0000-00008D2A0000}"/>
    <cellStyle name="40% - Accent6 23 3 3 2 2" xfId="4443" xr:uid="{00000000-0005-0000-0000-00008E2A0000}"/>
    <cellStyle name="40% - Accent6 23 3 3 2 3" xfId="4444" xr:uid="{00000000-0005-0000-0000-00008F2A0000}"/>
    <cellStyle name="40% - Accent6 23 3 3 3" xfId="4445" xr:uid="{00000000-0005-0000-0000-0000902A0000}"/>
    <cellStyle name="40% - Accent6 23 3 3 4" xfId="4446" xr:uid="{00000000-0005-0000-0000-0000912A0000}"/>
    <cellStyle name="40% - Accent6 23 3 4" xfId="4447" xr:uid="{00000000-0005-0000-0000-0000922A0000}"/>
    <cellStyle name="40% - Accent6 23 3 4 2" xfId="4448" xr:uid="{00000000-0005-0000-0000-0000932A0000}"/>
    <cellStyle name="40% - Accent6 23 3 4 3" xfId="4449" xr:uid="{00000000-0005-0000-0000-0000942A0000}"/>
    <cellStyle name="40% - Accent6 23 4" xfId="4450" xr:uid="{00000000-0005-0000-0000-0000952A0000}"/>
    <cellStyle name="40% - Accent6 23 4 2" xfId="4451" xr:uid="{00000000-0005-0000-0000-0000962A0000}"/>
    <cellStyle name="40% - Accent6 23 4 2 2" xfId="4452" xr:uid="{00000000-0005-0000-0000-0000972A0000}"/>
    <cellStyle name="40% - Accent6 23 4 2 2 2" xfId="4453" xr:uid="{00000000-0005-0000-0000-0000982A0000}"/>
    <cellStyle name="40% - Accent6 23 4 2 2 3" xfId="4454" xr:uid="{00000000-0005-0000-0000-0000992A0000}"/>
    <cellStyle name="40% - Accent6 23 4 2 3" xfId="4455" xr:uid="{00000000-0005-0000-0000-00009A2A0000}"/>
    <cellStyle name="40% - Accent6 23 4 2 4" xfId="4456" xr:uid="{00000000-0005-0000-0000-00009B2A0000}"/>
    <cellStyle name="40% - Accent6 23 4 3" xfId="4457" xr:uid="{00000000-0005-0000-0000-00009C2A0000}"/>
    <cellStyle name="40% - Accent6 23 4 3 2" xfId="4458" xr:uid="{00000000-0005-0000-0000-00009D2A0000}"/>
    <cellStyle name="40% - Accent6 23 4 3 2 2" xfId="4459" xr:uid="{00000000-0005-0000-0000-00009E2A0000}"/>
    <cellStyle name="40% - Accent6 23 4 3 2 3" xfId="4460" xr:uid="{00000000-0005-0000-0000-00009F2A0000}"/>
    <cellStyle name="40% - Accent6 23 4 3 3" xfId="4461" xr:uid="{00000000-0005-0000-0000-0000A02A0000}"/>
    <cellStyle name="40% - Accent6 23 4 3 4" xfId="4462" xr:uid="{00000000-0005-0000-0000-0000A12A0000}"/>
    <cellStyle name="40% - Accent6 23 4 4" xfId="4463" xr:uid="{00000000-0005-0000-0000-0000A22A0000}"/>
    <cellStyle name="40% - Accent6 23 4 4 2" xfId="4464" xr:uid="{00000000-0005-0000-0000-0000A32A0000}"/>
    <cellStyle name="40% - Accent6 23 4 4 3" xfId="4465" xr:uid="{00000000-0005-0000-0000-0000A42A0000}"/>
    <cellStyle name="40% - Accent6 23 5" xfId="4466" xr:uid="{00000000-0005-0000-0000-0000A52A0000}"/>
    <cellStyle name="40% - Accent6 23 5 2" xfId="4467" xr:uid="{00000000-0005-0000-0000-0000A62A0000}"/>
    <cellStyle name="40% - Accent6 23 5 2 2" xfId="4468" xr:uid="{00000000-0005-0000-0000-0000A72A0000}"/>
    <cellStyle name="40% - Accent6 23 5 2 2 2" xfId="4469" xr:uid="{00000000-0005-0000-0000-0000A82A0000}"/>
    <cellStyle name="40% - Accent6 23 5 2 2 3" xfId="4470" xr:uid="{00000000-0005-0000-0000-0000A92A0000}"/>
    <cellStyle name="40% - Accent6 23 5 2 3" xfId="4471" xr:uid="{00000000-0005-0000-0000-0000AA2A0000}"/>
    <cellStyle name="40% - Accent6 23 5 2 4" xfId="4472" xr:uid="{00000000-0005-0000-0000-0000AB2A0000}"/>
    <cellStyle name="40% - Accent6 23 5 2 5" xfId="4473" xr:uid="{00000000-0005-0000-0000-0000AC2A0000}"/>
    <cellStyle name="40% - Accent6 23 5 2 6" xfId="4474" xr:uid="{00000000-0005-0000-0000-0000AD2A0000}"/>
    <cellStyle name="40% - Accent6 23 5 3" xfId="4475" xr:uid="{00000000-0005-0000-0000-0000AE2A0000}"/>
    <cellStyle name="40% - Accent6 23 5 3 2" xfId="4476" xr:uid="{00000000-0005-0000-0000-0000AF2A0000}"/>
    <cellStyle name="40% - Accent6 23 5 3 3" xfId="4477" xr:uid="{00000000-0005-0000-0000-0000B02A0000}"/>
    <cellStyle name="40% - Accent6 23 5 4" xfId="4478" xr:uid="{00000000-0005-0000-0000-0000B12A0000}"/>
    <cellStyle name="40% - Accent6 23 5 5" xfId="4479" xr:uid="{00000000-0005-0000-0000-0000B22A0000}"/>
    <cellStyle name="40% - Accent6 23 5 6" xfId="4480" xr:uid="{00000000-0005-0000-0000-0000B32A0000}"/>
    <cellStyle name="40% - Accent6 23 5 7" xfId="4481" xr:uid="{00000000-0005-0000-0000-0000B42A0000}"/>
    <cellStyle name="40% - Accent6 23 6" xfId="4482" xr:uid="{00000000-0005-0000-0000-0000B52A0000}"/>
    <cellStyle name="40% - Accent6 23 6 2" xfId="4483" xr:uid="{00000000-0005-0000-0000-0000B62A0000}"/>
    <cellStyle name="40% - Accent6 23 6 2 2" xfId="4484" xr:uid="{00000000-0005-0000-0000-0000B72A0000}"/>
    <cellStyle name="40% - Accent6 23 6 2 3" xfId="4485" xr:uid="{00000000-0005-0000-0000-0000B82A0000}"/>
    <cellStyle name="40% - Accent6 23 6 3" xfId="4486" xr:uid="{00000000-0005-0000-0000-0000B92A0000}"/>
    <cellStyle name="40% - Accent6 23 6 4" xfId="4487" xr:uid="{00000000-0005-0000-0000-0000BA2A0000}"/>
    <cellStyle name="40% - Accent6 23 6 5" xfId="4488" xr:uid="{00000000-0005-0000-0000-0000BB2A0000}"/>
    <cellStyle name="40% - Accent6 23 6 6" xfId="4489" xr:uid="{00000000-0005-0000-0000-0000BC2A0000}"/>
    <cellStyle name="40% - Accent6 23 7" xfId="4490" xr:uid="{00000000-0005-0000-0000-0000BD2A0000}"/>
    <cellStyle name="40% - Accent6 23 7 2" xfId="4491" xr:uid="{00000000-0005-0000-0000-0000BE2A0000}"/>
    <cellStyle name="40% - Accent6 23 7 2 2" xfId="4492" xr:uid="{00000000-0005-0000-0000-0000BF2A0000}"/>
    <cellStyle name="40% - Accent6 23 7 2 3" xfId="4493" xr:uid="{00000000-0005-0000-0000-0000C02A0000}"/>
    <cellStyle name="40% - Accent6 23 7 3" xfId="4494" xr:uid="{00000000-0005-0000-0000-0000C12A0000}"/>
    <cellStyle name="40% - Accent6 23 7 4" xfId="4495" xr:uid="{00000000-0005-0000-0000-0000C22A0000}"/>
    <cellStyle name="40% - Accent6 23 7 5" xfId="4496" xr:uid="{00000000-0005-0000-0000-0000C32A0000}"/>
    <cellStyle name="40% - Accent6 23 8" xfId="4497" xr:uid="{00000000-0005-0000-0000-0000C42A0000}"/>
    <cellStyle name="40% - Accent6 23 8 2" xfId="4498" xr:uid="{00000000-0005-0000-0000-0000C52A0000}"/>
    <cellStyle name="40% - Accent6 23 8 3" xfId="4499" xr:uid="{00000000-0005-0000-0000-0000C62A0000}"/>
    <cellStyle name="40% - Accent6 23 9" xfId="4500" xr:uid="{00000000-0005-0000-0000-0000C72A0000}"/>
    <cellStyle name="40% - Accent6 24" xfId="4501" xr:uid="{00000000-0005-0000-0000-0000C82A0000}"/>
    <cellStyle name="40% - Accent6 24 10" xfId="4502" xr:uid="{00000000-0005-0000-0000-0000C92A0000}"/>
    <cellStyle name="40% - Accent6 24 11" xfId="4503" xr:uid="{00000000-0005-0000-0000-0000CA2A0000}"/>
    <cellStyle name="40% - Accent6 24 12" xfId="4504" xr:uid="{00000000-0005-0000-0000-0000CB2A0000}"/>
    <cellStyle name="40% - Accent6 24 2" xfId="4505" xr:uid="{00000000-0005-0000-0000-0000CC2A0000}"/>
    <cellStyle name="40% - Accent6 24 2 2" xfId="4506" xr:uid="{00000000-0005-0000-0000-0000CD2A0000}"/>
    <cellStyle name="40% - Accent6 24 2 2 2" xfId="4507" xr:uid="{00000000-0005-0000-0000-0000CE2A0000}"/>
    <cellStyle name="40% - Accent6 24 2 2 3" xfId="4508" xr:uid="{00000000-0005-0000-0000-0000CF2A0000}"/>
    <cellStyle name="40% - Accent6 24 3" xfId="4509" xr:uid="{00000000-0005-0000-0000-0000D02A0000}"/>
    <cellStyle name="40% - Accent6 24 3 2" xfId="4510" xr:uid="{00000000-0005-0000-0000-0000D12A0000}"/>
    <cellStyle name="40% - Accent6 24 3 2 2" xfId="4511" xr:uid="{00000000-0005-0000-0000-0000D22A0000}"/>
    <cellStyle name="40% - Accent6 24 3 2 3" xfId="4512" xr:uid="{00000000-0005-0000-0000-0000D32A0000}"/>
    <cellStyle name="40% - Accent6 24 4" xfId="4513" xr:uid="{00000000-0005-0000-0000-0000D42A0000}"/>
    <cellStyle name="40% - Accent6 24 5" xfId="4514" xr:uid="{00000000-0005-0000-0000-0000D52A0000}"/>
    <cellStyle name="40% - Accent6 24 6" xfId="4515" xr:uid="{00000000-0005-0000-0000-0000D62A0000}"/>
    <cellStyle name="40% - Accent6 24 7" xfId="4516" xr:uid="{00000000-0005-0000-0000-0000D72A0000}"/>
    <cellStyle name="40% - Accent6 24 7 2" xfId="4517" xr:uid="{00000000-0005-0000-0000-0000D82A0000}"/>
    <cellStyle name="40% - Accent6 24 7 2 2" xfId="4518" xr:uid="{00000000-0005-0000-0000-0000D92A0000}"/>
    <cellStyle name="40% - Accent6 24 7 2 3" xfId="4519" xr:uid="{00000000-0005-0000-0000-0000DA2A0000}"/>
    <cellStyle name="40% - Accent6 24 7 3" xfId="4520" xr:uid="{00000000-0005-0000-0000-0000DB2A0000}"/>
    <cellStyle name="40% - Accent6 24 7 4" xfId="4521" xr:uid="{00000000-0005-0000-0000-0000DC2A0000}"/>
    <cellStyle name="40% - Accent6 24 7 5" xfId="4522" xr:uid="{00000000-0005-0000-0000-0000DD2A0000}"/>
    <cellStyle name="40% - Accent6 24 8" xfId="4523" xr:uid="{00000000-0005-0000-0000-0000DE2A0000}"/>
    <cellStyle name="40% - Accent6 24 8 2" xfId="4524" xr:uid="{00000000-0005-0000-0000-0000DF2A0000}"/>
    <cellStyle name="40% - Accent6 24 8 3" xfId="4525" xr:uid="{00000000-0005-0000-0000-0000E02A0000}"/>
    <cellStyle name="40% - Accent6 24 8 4" xfId="4526" xr:uid="{00000000-0005-0000-0000-0000E12A0000}"/>
    <cellStyle name="40% - Accent6 24 8 5" xfId="4527" xr:uid="{00000000-0005-0000-0000-0000E22A0000}"/>
    <cellStyle name="40% - Accent6 24 9" xfId="4528" xr:uid="{00000000-0005-0000-0000-0000E32A0000}"/>
    <cellStyle name="40% - Accent6 25" xfId="4529" xr:uid="{00000000-0005-0000-0000-0000E42A0000}"/>
    <cellStyle name="40% - Accent6 25 2" xfId="4530" xr:uid="{00000000-0005-0000-0000-0000E52A0000}"/>
    <cellStyle name="40% - Accent6 25 2 2" xfId="4531" xr:uid="{00000000-0005-0000-0000-0000E62A0000}"/>
    <cellStyle name="40% - Accent6 25 2 2 2" xfId="4532" xr:uid="{00000000-0005-0000-0000-0000E72A0000}"/>
    <cellStyle name="40% - Accent6 25 2 2 3" xfId="4533" xr:uid="{00000000-0005-0000-0000-0000E82A0000}"/>
    <cellStyle name="40% - Accent6 25 3" xfId="4534" xr:uid="{00000000-0005-0000-0000-0000E92A0000}"/>
    <cellStyle name="40% - Accent6 25 3 2" xfId="4535" xr:uid="{00000000-0005-0000-0000-0000EA2A0000}"/>
    <cellStyle name="40% - Accent6 25 3 2 2" xfId="4536" xr:uid="{00000000-0005-0000-0000-0000EB2A0000}"/>
    <cellStyle name="40% - Accent6 25 3 2 3" xfId="4537" xr:uid="{00000000-0005-0000-0000-0000EC2A0000}"/>
    <cellStyle name="40% - Accent6 25 3 2 4" xfId="4538" xr:uid="{00000000-0005-0000-0000-0000ED2A0000}"/>
    <cellStyle name="40% - Accent6 25 3 2 5" xfId="4539" xr:uid="{00000000-0005-0000-0000-0000EE2A0000}"/>
    <cellStyle name="40% - Accent6 25 3 3" xfId="4540" xr:uid="{00000000-0005-0000-0000-0000EF2A0000}"/>
    <cellStyle name="40% - Accent6 25 3 4" xfId="4541" xr:uid="{00000000-0005-0000-0000-0000F02A0000}"/>
    <cellStyle name="40% - Accent6 25 3 5" xfId="4542" xr:uid="{00000000-0005-0000-0000-0000F12A0000}"/>
    <cellStyle name="40% - Accent6 25 3 6" xfId="4543" xr:uid="{00000000-0005-0000-0000-0000F22A0000}"/>
    <cellStyle name="40% - Accent6 25 4" xfId="4544" xr:uid="{00000000-0005-0000-0000-0000F32A0000}"/>
    <cellStyle name="40% - Accent6 25 4 2" xfId="4545" xr:uid="{00000000-0005-0000-0000-0000F42A0000}"/>
    <cellStyle name="40% - Accent6 25 4 3" xfId="4546" xr:uid="{00000000-0005-0000-0000-0000F52A0000}"/>
    <cellStyle name="40% - Accent6 25 4 4" xfId="4547" xr:uid="{00000000-0005-0000-0000-0000F62A0000}"/>
    <cellStyle name="40% - Accent6 25 4 5" xfId="4548" xr:uid="{00000000-0005-0000-0000-0000F72A0000}"/>
    <cellStyle name="40% - Accent6 25 5" xfId="4549" xr:uid="{00000000-0005-0000-0000-0000F82A0000}"/>
    <cellStyle name="40% - Accent6 25 6" xfId="4550" xr:uid="{00000000-0005-0000-0000-0000F92A0000}"/>
    <cellStyle name="40% - Accent6 25 7" xfId="4551" xr:uid="{00000000-0005-0000-0000-0000FA2A0000}"/>
    <cellStyle name="40% - Accent6 25 8" xfId="4552" xr:uid="{00000000-0005-0000-0000-0000FB2A0000}"/>
    <cellStyle name="40% - Accent6 26" xfId="4553" xr:uid="{00000000-0005-0000-0000-0000FC2A0000}"/>
    <cellStyle name="40% - Accent6 26 2" xfId="4554" xr:uid="{00000000-0005-0000-0000-0000FD2A0000}"/>
    <cellStyle name="40% - Accent6 26 2 2" xfId="4555" xr:uid="{00000000-0005-0000-0000-0000FE2A0000}"/>
    <cellStyle name="40% - Accent6 26 2 2 2" xfId="4556" xr:uid="{00000000-0005-0000-0000-0000FF2A0000}"/>
    <cellStyle name="40% - Accent6 26 2 2 3" xfId="4557" xr:uid="{00000000-0005-0000-0000-0000002B0000}"/>
    <cellStyle name="40% - Accent6 26 3" xfId="4558" xr:uid="{00000000-0005-0000-0000-0000012B0000}"/>
    <cellStyle name="40% - Accent6 26 3 2" xfId="4559" xr:uid="{00000000-0005-0000-0000-0000022B0000}"/>
    <cellStyle name="40% - Accent6 26 3 2 2" xfId="4560" xr:uid="{00000000-0005-0000-0000-0000032B0000}"/>
    <cellStyle name="40% - Accent6 26 3 2 3" xfId="4561" xr:uid="{00000000-0005-0000-0000-0000042B0000}"/>
    <cellStyle name="40% - Accent6 26 3 2 4" xfId="4562" xr:uid="{00000000-0005-0000-0000-0000052B0000}"/>
    <cellStyle name="40% - Accent6 26 3 2 5" xfId="4563" xr:uid="{00000000-0005-0000-0000-0000062B0000}"/>
    <cellStyle name="40% - Accent6 26 3 3" xfId="4564" xr:uid="{00000000-0005-0000-0000-0000072B0000}"/>
    <cellStyle name="40% - Accent6 26 3 4" xfId="4565" xr:uid="{00000000-0005-0000-0000-0000082B0000}"/>
    <cellStyle name="40% - Accent6 26 3 5" xfId="4566" xr:uid="{00000000-0005-0000-0000-0000092B0000}"/>
    <cellStyle name="40% - Accent6 26 3 6" xfId="4567" xr:uid="{00000000-0005-0000-0000-00000A2B0000}"/>
    <cellStyle name="40% - Accent6 26 4" xfId="4568" xr:uid="{00000000-0005-0000-0000-00000B2B0000}"/>
    <cellStyle name="40% - Accent6 26 4 2" xfId="4569" xr:uid="{00000000-0005-0000-0000-00000C2B0000}"/>
    <cellStyle name="40% - Accent6 26 4 3" xfId="4570" xr:uid="{00000000-0005-0000-0000-00000D2B0000}"/>
    <cellStyle name="40% - Accent6 26 4 4" xfId="4571" xr:uid="{00000000-0005-0000-0000-00000E2B0000}"/>
    <cellStyle name="40% - Accent6 26 4 5" xfId="4572" xr:uid="{00000000-0005-0000-0000-00000F2B0000}"/>
    <cellStyle name="40% - Accent6 26 5" xfId="4573" xr:uid="{00000000-0005-0000-0000-0000102B0000}"/>
    <cellStyle name="40% - Accent6 26 6" xfId="4574" xr:uid="{00000000-0005-0000-0000-0000112B0000}"/>
    <cellStyle name="40% - Accent6 26 7" xfId="4575" xr:uid="{00000000-0005-0000-0000-0000122B0000}"/>
    <cellStyle name="40% - Accent6 26 8" xfId="4576" xr:uid="{00000000-0005-0000-0000-0000132B0000}"/>
    <cellStyle name="40% - Accent6 27" xfId="4577" xr:uid="{00000000-0005-0000-0000-0000142B0000}"/>
    <cellStyle name="40% - Accent6 27 2" xfId="4578" xr:uid="{00000000-0005-0000-0000-0000152B0000}"/>
    <cellStyle name="40% - Accent6 27 2 2" xfId="4579" xr:uid="{00000000-0005-0000-0000-0000162B0000}"/>
    <cellStyle name="40% - Accent6 27 2 2 2" xfId="4580" xr:uid="{00000000-0005-0000-0000-0000172B0000}"/>
    <cellStyle name="40% - Accent6 27 2 2 3" xfId="4581" xr:uid="{00000000-0005-0000-0000-0000182B0000}"/>
    <cellStyle name="40% - Accent6 27 3" xfId="4582" xr:uid="{00000000-0005-0000-0000-0000192B0000}"/>
    <cellStyle name="40% - Accent6 27 3 2" xfId="4583" xr:uid="{00000000-0005-0000-0000-00001A2B0000}"/>
    <cellStyle name="40% - Accent6 27 3 2 2" xfId="4584" xr:uid="{00000000-0005-0000-0000-00001B2B0000}"/>
    <cellStyle name="40% - Accent6 27 3 2 3" xfId="4585" xr:uid="{00000000-0005-0000-0000-00001C2B0000}"/>
    <cellStyle name="40% - Accent6 27 3 2 4" xfId="4586" xr:uid="{00000000-0005-0000-0000-00001D2B0000}"/>
    <cellStyle name="40% - Accent6 27 3 2 5" xfId="4587" xr:uid="{00000000-0005-0000-0000-00001E2B0000}"/>
    <cellStyle name="40% - Accent6 27 3 3" xfId="4588" xr:uid="{00000000-0005-0000-0000-00001F2B0000}"/>
    <cellStyle name="40% - Accent6 27 3 4" xfId="4589" xr:uid="{00000000-0005-0000-0000-0000202B0000}"/>
    <cellStyle name="40% - Accent6 27 3 5" xfId="4590" xr:uid="{00000000-0005-0000-0000-0000212B0000}"/>
    <cellStyle name="40% - Accent6 27 3 6" xfId="4591" xr:uid="{00000000-0005-0000-0000-0000222B0000}"/>
    <cellStyle name="40% - Accent6 27 4" xfId="4592" xr:uid="{00000000-0005-0000-0000-0000232B0000}"/>
    <cellStyle name="40% - Accent6 27 4 2" xfId="4593" xr:uid="{00000000-0005-0000-0000-0000242B0000}"/>
    <cellStyle name="40% - Accent6 27 4 3" xfId="4594" xr:uid="{00000000-0005-0000-0000-0000252B0000}"/>
    <cellStyle name="40% - Accent6 27 4 4" xfId="4595" xr:uid="{00000000-0005-0000-0000-0000262B0000}"/>
    <cellStyle name="40% - Accent6 27 4 5" xfId="4596" xr:uid="{00000000-0005-0000-0000-0000272B0000}"/>
    <cellStyle name="40% - Accent6 27 5" xfId="4597" xr:uid="{00000000-0005-0000-0000-0000282B0000}"/>
    <cellStyle name="40% - Accent6 27 6" xfId="4598" xr:uid="{00000000-0005-0000-0000-0000292B0000}"/>
    <cellStyle name="40% - Accent6 27 7" xfId="4599" xr:uid="{00000000-0005-0000-0000-00002A2B0000}"/>
    <cellStyle name="40% - Accent6 27 8" xfId="4600" xr:uid="{00000000-0005-0000-0000-00002B2B0000}"/>
    <cellStyle name="40% - Accent6 28" xfId="4601" xr:uid="{00000000-0005-0000-0000-00002C2B0000}"/>
    <cellStyle name="40% - Accent6 29" xfId="4602" xr:uid="{00000000-0005-0000-0000-00002D2B0000}"/>
    <cellStyle name="40% - Accent6 3" xfId="4603" xr:uid="{00000000-0005-0000-0000-00002E2B0000}"/>
    <cellStyle name="40% - Accent6 30" xfId="4604" xr:uid="{00000000-0005-0000-0000-00002F2B0000}"/>
    <cellStyle name="40% - Accent6 31" xfId="4605" xr:uid="{00000000-0005-0000-0000-0000302B0000}"/>
    <cellStyle name="40% - Accent6 32" xfId="4606" xr:uid="{00000000-0005-0000-0000-0000312B0000}"/>
    <cellStyle name="40% - Accent6 33" xfId="4607" xr:uid="{00000000-0005-0000-0000-0000322B0000}"/>
    <cellStyle name="40% - Accent6 34" xfId="4608" xr:uid="{00000000-0005-0000-0000-0000332B0000}"/>
    <cellStyle name="40% - Accent6 35" xfId="4609" xr:uid="{00000000-0005-0000-0000-0000342B0000}"/>
    <cellStyle name="40% - Accent6 4" xfId="4610" xr:uid="{00000000-0005-0000-0000-0000352B0000}"/>
    <cellStyle name="40% - Accent6 5" xfId="4611" xr:uid="{00000000-0005-0000-0000-0000362B0000}"/>
    <cellStyle name="40% - Accent6 6" xfId="4612" xr:uid="{00000000-0005-0000-0000-0000372B0000}"/>
    <cellStyle name="40% - Accent6 7" xfId="4613" xr:uid="{00000000-0005-0000-0000-0000382B0000}"/>
    <cellStyle name="40% - Accent6 8" xfId="4614" xr:uid="{00000000-0005-0000-0000-0000392B0000}"/>
    <cellStyle name="40% - Accent6 9" xfId="4615" xr:uid="{00000000-0005-0000-0000-00003A2B0000}"/>
    <cellStyle name="40% - Акцент1" xfId="4616" xr:uid="{00000000-0005-0000-0000-00003B2B0000}"/>
    <cellStyle name="40% - Акцент2" xfId="4617" xr:uid="{00000000-0005-0000-0000-00003C2B0000}"/>
    <cellStyle name="40% - Акцент3" xfId="4618" xr:uid="{00000000-0005-0000-0000-00003D2B0000}"/>
    <cellStyle name="40% - Акцент4" xfId="4619" xr:uid="{00000000-0005-0000-0000-00003E2B0000}"/>
    <cellStyle name="40% - Акцент5" xfId="4620" xr:uid="{00000000-0005-0000-0000-00003F2B0000}"/>
    <cellStyle name="40% - Акцент6" xfId="4621" xr:uid="{00000000-0005-0000-0000-0000402B0000}"/>
    <cellStyle name="40% no 1. izcēluma" xfId="4622" xr:uid="{00000000-0005-0000-0000-0000412B0000}"/>
    <cellStyle name="40% no 1. izcēluma 2" xfId="34951" xr:uid="{00000000-0005-0000-0000-0000422B0000}"/>
    <cellStyle name="40% no 2. izcēluma" xfId="4623" xr:uid="{00000000-0005-0000-0000-0000432B0000}"/>
    <cellStyle name="40% no 2. izcēluma 2" xfId="34952" xr:uid="{00000000-0005-0000-0000-0000442B0000}"/>
    <cellStyle name="40% no 3. izcēluma" xfId="4624" xr:uid="{00000000-0005-0000-0000-0000452B0000}"/>
    <cellStyle name="40% no 3. izcēluma 2" xfId="34953" xr:uid="{00000000-0005-0000-0000-0000462B0000}"/>
    <cellStyle name="40% no 4. izcēluma" xfId="4625" xr:uid="{00000000-0005-0000-0000-0000472B0000}"/>
    <cellStyle name="40% no 4. izcēluma 2" xfId="34954" xr:uid="{00000000-0005-0000-0000-0000482B0000}"/>
    <cellStyle name="40% no 5. izcēluma" xfId="4626" xr:uid="{00000000-0005-0000-0000-0000492B0000}"/>
    <cellStyle name="40% no 5. izcēluma 2" xfId="34955" xr:uid="{00000000-0005-0000-0000-00004A2B0000}"/>
    <cellStyle name="40% no 6. izcēluma" xfId="4627" xr:uid="{00000000-0005-0000-0000-00004B2B0000}"/>
    <cellStyle name="40% no 6. izcēluma 2" xfId="34956" xr:uid="{00000000-0005-0000-0000-00004C2B0000}"/>
    <cellStyle name="5. izcēlums" xfId="4628" xr:uid="{00000000-0005-0000-0000-00004D2B0000}"/>
    <cellStyle name="5. izcēlums 2" xfId="34957" xr:uid="{00000000-0005-0000-0000-00004E2B0000}"/>
    <cellStyle name="6. izcēlums" xfId="4629" xr:uid="{00000000-0005-0000-0000-00004F2B0000}"/>
    <cellStyle name="6. izcēlums 2" xfId="34958" xr:uid="{00000000-0005-0000-0000-0000502B0000}"/>
    <cellStyle name="60% - Accent1 10" xfId="4630" xr:uid="{00000000-0005-0000-0000-0000512B0000}"/>
    <cellStyle name="60% - Accent1 11" xfId="4631" xr:uid="{00000000-0005-0000-0000-0000522B0000}"/>
    <cellStyle name="60% - Accent1 12" xfId="4632" xr:uid="{00000000-0005-0000-0000-0000532B0000}"/>
    <cellStyle name="60% - Accent1 13" xfId="4633" xr:uid="{00000000-0005-0000-0000-0000542B0000}"/>
    <cellStyle name="60% - Accent1 14" xfId="4634" xr:uid="{00000000-0005-0000-0000-0000552B0000}"/>
    <cellStyle name="60% - Accent1 15" xfId="4635" xr:uid="{00000000-0005-0000-0000-0000562B0000}"/>
    <cellStyle name="60% - Accent1 16" xfId="4636" xr:uid="{00000000-0005-0000-0000-0000572B0000}"/>
    <cellStyle name="60% - Accent1 17" xfId="4637" xr:uid="{00000000-0005-0000-0000-0000582B0000}"/>
    <cellStyle name="60% - Accent1 18" xfId="4638" xr:uid="{00000000-0005-0000-0000-0000592B0000}"/>
    <cellStyle name="60% - Accent1 19" xfId="4639" xr:uid="{00000000-0005-0000-0000-00005A2B0000}"/>
    <cellStyle name="60% - Accent1 2" xfId="14" xr:uid="{00000000-0005-0000-0000-00005B2B0000}"/>
    <cellStyle name="60% - Accent1 2 10" xfId="4641" xr:uid="{00000000-0005-0000-0000-00005C2B0000}"/>
    <cellStyle name="60% - Accent1 2 11" xfId="4642" xr:uid="{00000000-0005-0000-0000-00005D2B0000}"/>
    <cellStyle name="60% - Accent1 2 12" xfId="4643" xr:uid="{00000000-0005-0000-0000-00005E2B0000}"/>
    <cellStyle name="60% - Accent1 2 13" xfId="4644" xr:uid="{00000000-0005-0000-0000-00005F2B0000}"/>
    <cellStyle name="60% - Accent1 2 14" xfId="4640" xr:uid="{00000000-0005-0000-0000-0000602B0000}"/>
    <cellStyle name="60% - Accent1 2 2" xfId="4645" xr:uid="{00000000-0005-0000-0000-0000612B0000}"/>
    <cellStyle name="60% - Accent1 2 3" xfId="4646" xr:uid="{00000000-0005-0000-0000-0000622B0000}"/>
    <cellStyle name="60% - Accent1 2 4" xfId="4647" xr:uid="{00000000-0005-0000-0000-0000632B0000}"/>
    <cellStyle name="60% - Accent1 2 5" xfId="4648" xr:uid="{00000000-0005-0000-0000-0000642B0000}"/>
    <cellStyle name="60% - Accent1 2 6" xfId="4649" xr:uid="{00000000-0005-0000-0000-0000652B0000}"/>
    <cellStyle name="60% - Accent1 2 7" xfId="4650" xr:uid="{00000000-0005-0000-0000-0000662B0000}"/>
    <cellStyle name="60% - Accent1 2 8" xfId="4651" xr:uid="{00000000-0005-0000-0000-0000672B0000}"/>
    <cellStyle name="60% - Accent1 2 9" xfId="4652" xr:uid="{00000000-0005-0000-0000-0000682B0000}"/>
    <cellStyle name="60% - Accent1 20" xfId="4653" xr:uid="{00000000-0005-0000-0000-0000692B0000}"/>
    <cellStyle name="60% - Accent1 21" xfId="4654" xr:uid="{00000000-0005-0000-0000-00006A2B0000}"/>
    <cellStyle name="60% - Accent1 21 10" xfId="4655" xr:uid="{00000000-0005-0000-0000-00006B2B0000}"/>
    <cellStyle name="60% - Accent1 21 11" xfId="4656" xr:uid="{00000000-0005-0000-0000-00006C2B0000}"/>
    <cellStyle name="60% - Accent1 21 12" xfId="4657" xr:uid="{00000000-0005-0000-0000-00006D2B0000}"/>
    <cellStyle name="60% - Accent1 21 13" xfId="4658" xr:uid="{00000000-0005-0000-0000-00006E2B0000}"/>
    <cellStyle name="60% - Accent1 21 14" xfId="4659" xr:uid="{00000000-0005-0000-0000-00006F2B0000}"/>
    <cellStyle name="60% - Accent1 21 2" xfId="4660" xr:uid="{00000000-0005-0000-0000-0000702B0000}"/>
    <cellStyle name="60% - Accent1 21 2 2" xfId="4661" xr:uid="{00000000-0005-0000-0000-0000712B0000}"/>
    <cellStyle name="60% - Accent1 21 2 3" xfId="4662" xr:uid="{00000000-0005-0000-0000-0000722B0000}"/>
    <cellStyle name="60% - Accent1 21 2 3 2" xfId="4663" xr:uid="{00000000-0005-0000-0000-0000732B0000}"/>
    <cellStyle name="60% - Accent1 21 2 4" xfId="4664" xr:uid="{00000000-0005-0000-0000-0000742B0000}"/>
    <cellStyle name="60% - Accent1 21 2 5" xfId="4665" xr:uid="{00000000-0005-0000-0000-0000752B0000}"/>
    <cellStyle name="60% - Accent1 21 3" xfId="4666" xr:uid="{00000000-0005-0000-0000-0000762B0000}"/>
    <cellStyle name="60% - Accent1 21 4" xfId="4667" xr:uid="{00000000-0005-0000-0000-0000772B0000}"/>
    <cellStyle name="60% - Accent1 21 5" xfId="4668" xr:uid="{00000000-0005-0000-0000-0000782B0000}"/>
    <cellStyle name="60% - Accent1 21 6" xfId="4669" xr:uid="{00000000-0005-0000-0000-0000792B0000}"/>
    <cellStyle name="60% - Accent1 21 7" xfId="4670" xr:uid="{00000000-0005-0000-0000-00007A2B0000}"/>
    <cellStyle name="60% - Accent1 21 8" xfId="4671" xr:uid="{00000000-0005-0000-0000-00007B2B0000}"/>
    <cellStyle name="60% - Accent1 21 9" xfId="4672" xr:uid="{00000000-0005-0000-0000-00007C2B0000}"/>
    <cellStyle name="60% - Accent1 22" xfId="4673" xr:uid="{00000000-0005-0000-0000-00007D2B0000}"/>
    <cellStyle name="60% - Accent1 22 2" xfId="4674" xr:uid="{00000000-0005-0000-0000-00007E2B0000}"/>
    <cellStyle name="60% - Accent1 22 3" xfId="4675" xr:uid="{00000000-0005-0000-0000-00007F2B0000}"/>
    <cellStyle name="60% - Accent1 22 3 2" xfId="31513" xr:uid="{00000000-0005-0000-0000-0000802B0000}"/>
    <cellStyle name="60% - Accent1 22 4" xfId="4676" xr:uid="{00000000-0005-0000-0000-0000812B0000}"/>
    <cellStyle name="60% - Accent1 22 4 2" xfId="31514" xr:uid="{00000000-0005-0000-0000-0000822B0000}"/>
    <cellStyle name="60% - Accent1 22 5" xfId="31512" xr:uid="{00000000-0005-0000-0000-0000832B0000}"/>
    <cellStyle name="60% - Accent1 23" xfId="4677" xr:uid="{00000000-0005-0000-0000-0000842B0000}"/>
    <cellStyle name="60% - Accent1 23 2" xfId="4678" xr:uid="{00000000-0005-0000-0000-0000852B0000}"/>
    <cellStyle name="60% - Accent1 23 3" xfId="4679" xr:uid="{00000000-0005-0000-0000-0000862B0000}"/>
    <cellStyle name="60% - Accent1 23 3 2" xfId="4680" xr:uid="{00000000-0005-0000-0000-0000872B0000}"/>
    <cellStyle name="60% - Accent1 23 3 2 2" xfId="31516" xr:uid="{00000000-0005-0000-0000-0000882B0000}"/>
    <cellStyle name="60% - Accent1 23 4" xfId="4681" xr:uid="{00000000-0005-0000-0000-0000892B0000}"/>
    <cellStyle name="60% - Accent1 23 5" xfId="4682" xr:uid="{00000000-0005-0000-0000-00008A2B0000}"/>
    <cellStyle name="60% - Accent1 23 5 2" xfId="31517" xr:uid="{00000000-0005-0000-0000-00008B2B0000}"/>
    <cellStyle name="60% - Accent1 23 6" xfId="31515" xr:uid="{00000000-0005-0000-0000-00008C2B0000}"/>
    <cellStyle name="60% - Accent1 24" xfId="4683" xr:uid="{00000000-0005-0000-0000-00008D2B0000}"/>
    <cellStyle name="60% - Accent1 24 2" xfId="4684" xr:uid="{00000000-0005-0000-0000-00008E2B0000}"/>
    <cellStyle name="60% - Accent1 24 3" xfId="4685" xr:uid="{00000000-0005-0000-0000-00008F2B0000}"/>
    <cellStyle name="60% - Accent1 24 4" xfId="4686" xr:uid="{00000000-0005-0000-0000-0000902B0000}"/>
    <cellStyle name="60% - Accent1 24 5" xfId="4687" xr:uid="{00000000-0005-0000-0000-0000912B0000}"/>
    <cellStyle name="60% - Accent1 24 6" xfId="4688" xr:uid="{00000000-0005-0000-0000-0000922B0000}"/>
    <cellStyle name="60% - Accent1 25" xfId="4689" xr:uid="{00000000-0005-0000-0000-0000932B0000}"/>
    <cellStyle name="60% - Accent1 26" xfId="4690" xr:uid="{00000000-0005-0000-0000-0000942B0000}"/>
    <cellStyle name="60% - Accent1 27" xfId="4691" xr:uid="{00000000-0005-0000-0000-0000952B0000}"/>
    <cellStyle name="60% - Accent1 28" xfId="4692" xr:uid="{00000000-0005-0000-0000-0000962B0000}"/>
    <cellStyle name="60% - Accent1 29" xfId="4693" xr:uid="{00000000-0005-0000-0000-0000972B0000}"/>
    <cellStyle name="60% - Accent1 3" xfId="4694" xr:uid="{00000000-0005-0000-0000-0000982B0000}"/>
    <cellStyle name="60% - Accent1 30" xfId="4695" xr:uid="{00000000-0005-0000-0000-0000992B0000}"/>
    <cellStyle name="60% - Accent1 31" xfId="4696" xr:uid="{00000000-0005-0000-0000-00009A2B0000}"/>
    <cellStyle name="60% - Accent1 32" xfId="4697" xr:uid="{00000000-0005-0000-0000-00009B2B0000}"/>
    <cellStyle name="60% - Accent1 33" xfId="4698" xr:uid="{00000000-0005-0000-0000-00009C2B0000}"/>
    <cellStyle name="60% - Accent1 34" xfId="4699" xr:uid="{00000000-0005-0000-0000-00009D2B0000}"/>
    <cellStyle name="60% - Accent1 4" xfId="4700" xr:uid="{00000000-0005-0000-0000-00009E2B0000}"/>
    <cellStyle name="60% - Accent1 5" xfId="4701" xr:uid="{00000000-0005-0000-0000-00009F2B0000}"/>
    <cellStyle name="60% - Accent1 6" xfId="4702" xr:uid="{00000000-0005-0000-0000-0000A02B0000}"/>
    <cellStyle name="60% - Accent1 7" xfId="4703" xr:uid="{00000000-0005-0000-0000-0000A12B0000}"/>
    <cellStyle name="60% - Accent1 8" xfId="4704" xr:uid="{00000000-0005-0000-0000-0000A22B0000}"/>
    <cellStyle name="60% - Accent1 9" xfId="4705" xr:uid="{00000000-0005-0000-0000-0000A32B0000}"/>
    <cellStyle name="60% - Accent2 10" xfId="4706" xr:uid="{00000000-0005-0000-0000-0000A42B0000}"/>
    <cellStyle name="60% - Accent2 11" xfId="4707" xr:uid="{00000000-0005-0000-0000-0000A52B0000}"/>
    <cellStyle name="60% - Accent2 12" xfId="4708" xr:uid="{00000000-0005-0000-0000-0000A62B0000}"/>
    <cellStyle name="60% - Accent2 13" xfId="4709" xr:uid="{00000000-0005-0000-0000-0000A72B0000}"/>
    <cellStyle name="60% - Accent2 14" xfId="4710" xr:uid="{00000000-0005-0000-0000-0000A82B0000}"/>
    <cellStyle name="60% - Accent2 15" xfId="4711" xr:uid="{00000000-0005-0000-0000-0000A92B0000}"/>
    <cellStyle name="60% - Accent2 16" xfId="4712" xr:uid="{00000000-0005-0000-0000-0000AA2B0000}"/>
    <cellStyle name="60% - Accent2 17" xfId="4713" xr:uid="{00000000-0005-0000-0000-0000AB2B0000}"/>
    <cellStyle name="60% - Accent2 18" xfId="4714" xr:uid="{00000000-0005-0000-0000-0000AC2B0000}"/>
    <cellStyle name="60% - Accent2 19" xfId="4715" xr:uid="{00000000-0005-0000-0000-0000AD2B0000}"/>
    <cellStyle name="60% - Accent2 2" xfId="15" xr:uid="{00000000-0005-0000-0000-0000AE2B0000}"/>
    <cellStyle name="60% - Accent2 2 10" xfId="4717" xr:uid="{00000000-0005-0000-0000-0000AF2B0000}"/>
    <cellStyle name="60% - Accent2 2 11" xfId="4718" xr:uid="{00000000-0005-0000-0000-0000B02B0000}"/>
    <cellStyle name="60% - Accent2 2 12" xfId="4719" xr:uid="{00000000-0005-0000-0000-0000B12B0000}"/>
    <cellStyle name="60% - Accent2 2 13" xfId="4720" xr:uid="{00000000-0005-0000-0000-0000B22B0000}"/>
    <cellStyle name="60% - Accent2 2 14" xfId="4716" xr:uid="{00000000-0005-0000-0000-0000B32B0000}"/>
    <cellStyle name="60% - Accent2 2 2" xfId="4721" xr:uid="{00000000-0005-0000-0000-0000B42B0000}"/>
    <cellStyle name="60% - Accent2 2 3" xfId="4722" xr:uid="{00000000-0005-0000-0000-0000B52B0000}"/>
    <cellStyle name="60% - Accent2 2 4" xfId="4723" xr:uid="{00000000-0005-0000-0000-0000B62B0000}"/>
    <cellStyle name="60% - Accent2 2 5" xfId="4724" xr:uid="{00000000-0005-0000-0000-0000B72B0000}"/>
    <cellStyle name="60% - Accent2 2 6" xfId="4725" xr:uid="{00000000-0005-0000-0000-0000B82B0000}"/>
    <cellStyle name="60% - Accent2 2 7" xfId="4726" xr:uid="{00000000-0005-0000-0000-0000B92B0000}"/>
    <cellStyle name="60% - Accent2 2 8" xfId="4727" xr:uid="{00000000-0005-0000-0000-0000BA2B0000}"/>
    <cellStyle name="60% - Accent2 2 9" xfId="4728" xr:uid="{00000000-0005-0000-0000-0000BB2B0000}"/>
    <cellStyle name="60% - Accent2 20" xfId="4729" xr:uid="{00000000-0005-0000-0000-0000BC2B0000}"/>
    <cellStyle name="60% - Accent2 21" xfId="4730" xr:uid="{00000000-0005-0000-0000-0000BD2B0000}"/>
    <cellStyle name="60% - Accent2 21 10" xfId="4731" xr:uid="{00000000-0005-0000-0000-0000BE2B0000}"/>
    <cellStyle name="60% - Accent2 21 11" xfId="4732" xr:uid="{00000000-0005-0000-0000-0000BF2B0000}"/>
    <cellStyle name="60% - Accent2 21 12" xfId="4733" xr:uid="{00000000-0005-0000-0000-0000C02B0000}"/>
    <cellStyle name="60% - Accent2 21 13" xfId="4734" xr:uid="{00000000-0005-0000-0000-0000C12B0000}"/>
    <cellStyle name="60% - Accent2 21 14" xfId="4735" xr:uid="{00000000-0005-0000-0000-0000C22B0000}"/>
    <cellStyle name="60% - Accent2 21 2" xfId="4736" xr:uid="{00000000-0005-0000-0000-0000C32B0000}"/>
    <cellStyle name="60% - Accent2 21 2 2" xfId="4737" xr:uid="{00000000-0005-0000-0000-0000C42B0000}"/>
    <cellStyle name="60% - Accent2 21 2 3" xfId="4738" xr:uid="{00000000-0005-0000-0000-0000C52B0000}"/>
    <cellStyle name="60% - Accent2 21 2 3 2" xfId="4739" xr:uid="{00000000-0005-0000-0000-0000C62B0000}"/>
    <cellStyle name="60% - Accent2 21 2 4" xfId="4740" xr:uid="{00000000-0005-0000-0000-0000C72B0000}"/>
    <cellStyle name="60% - Accent2 21 2 5" xfId="4741" xr:uid="{00000000-0005-0000-0000-0000C82B0000}"/>
    <cellStyle name="60% - Accent2 21 3" xfId="4742" xr:uid="{00000000-0005-0000-0000-0000C92B0000}"/>
    <cellStyle name="60% - Accent2 21 4" xfId="4743" xr:uid="{00000000-0005-0000-0000-0000CA2B0000}"/>
    <cellStyle name="60% - Accent2 21 5" xfId="4744" xr:uid="{00000000-0005-0000-0000-0000CB2B0000}"/>
    <cellStyle name="60% - Accent2 21 6" xfId="4745" xr:uid="{00000000-0005-0000-0000-0000CC2B0000}"/>
    <cellStyle name="60% - Accent2 21 7" xfId="4746" xr:uid="{00000000-0005-0000-0000-0000CD2B0000}"/>
    <cellStyle name="60% - Accent2 21 8" xfId="4747" xr:uid="{00000000-0005-0000-0000-0000CE2B0000}"/>
    <cellStyle name="60% - Accent2 21 9" xfId="4748" xr:uid="{00000000-0005-0000-0000-0000CF2B0000}"/>
    <cellStyle name="60% - Accent2 22" xfId="4749" xr:uid="{00000000-0005-0000-0000-0000D02B0000}"/>
    <cellStyle name="60% - Accent2 22 2" xfId="4750" xr:uid="{00000000-0005-0000-0000-0000D12B0000}"/>
    <cellStyle name="60% - Accent2 22 3" xfId="4751" xr:uid="{00000000-0005-0000-0000-0000D22B0000}"/>
    <cellStyle name="60% - Accent2 22 3 2" xfId="31519" xr:uid="{00000000-0005-0000-0000-0000D32B0000}"/>
    <cellStyle name="60% - Accent2 22 4" xfId="4752" xr:uid="{00000000-0005-0000-0000-0000D42B0000}"/>
    <cellStyle name="60% - Accent2 22 4 2" xfId="31520" xr:uid="{00000000-0005-0000-0000-0000D52B0000}"/>
    <cellStyle name="60% - Accent2 22 5" xfId="31518" xr:uid="{00000000-0005-0000-0000-0000D62B0000}"/>
    <cellStyle name="60% - Accent2 23" xfId="4753" xr:uid="{00000000-0005-0000-0000-0000D72B0000}"/>
    <cellStyle name="60% - Accent2 23 2" xfId="4754" xr:uid="{00000000-0005-0000-0000-0000D82B0000}"/>
    <cellStyle name="60% - Accent2 23 3" xfId="4755" xr:uid="{00000000-0005-0000-0000-0000D92B0000}"/>
    <cellStyle name="60% - Accent2 23 3 2" xfId="4756" xr:uid="{00000000-0005-0000-0000-0000DA2B0000}"/>
    <cellStyle name="60% - Accent2 23 3 2 2" xfId="31522" xr:uid="{00000000-0005-0000-0000-0000DB2B0000}"/>
    <cellStyle name="60% - Accent2 23 4" xfId="4757" xr:uid="{00000000-0005-0000-0000-0000DC2B0000}"/>
    <cellStyle name="60% - Accent2 23 5" xfId="4758" xr:uid="{00000000-0005-0000-0000-0000DD2B0000}"/>
    <cellStyle name="60% - Accent2 23 5 2" xfId="31523" xr:uid="{00000000-0005-0000-0000-0000DE2B0000}"/>
    <cellStyle name="60% - Accent2 23 6" xfId="31521" xr:uid="{00000000-0005-0000-0000-0000DF2B0000}"/>
    <cellStyle name="60% - Accent2 24" xfId="4759" xr:uid="{00000000-0005-0000-0000-0000E02B0000}"/>
    <cellStyle name="60% - Accent2 24 2" xfId="4760" xr:uid="{00000000-0005-0000-0000-0000E12B0000}"/>
    <cellStyle name="60% - Accent2 24 3" xfId="4761" xr:uid="{00000000-0005-0000-0000-0000E22B0000}"/>
    <cellStyle name="60% - Accent2 24 4" xfId="4762" xr:uid="{00000000-0005-0000-0000-0000E32B0000}"/>
    <cellStyle name="60% - Accent2 24 5" xfId="4763" xr:uid="{00000000-0005-0000-0000-0000E42B0000}"/>
    <cellStyle name="60% - Accent2 24 6" xfId="4764" xr:uid="{00000000-0005-0000-0000-0000E52B0000}"/>
    <cellStyle name="60% - Accent2 25" xfId="4765" xr:uid="{00000000-0005-0000-0000-0000E62B0000}"/>
    <cellStyle name="60% - Accent2 26" xfId="4766" xr:uid="{00000000-0005-0000-0000-0000E72B0000}"/>
    <cellStyle name="60% - Accent2 27" xfId="4767" xr:uid="{00000000-0005-0000-0000-0000E82B0000}"/>
    <cellStyle name="60% - Accent2 28" xfId="4768" xr:uid="{00000000-0005-0000-0000-0000E92B0000}"/>
    <cellStyle name="60% - Accent2 29" xfId="4769" xr:uid="{00000000-0005-0000-0000-0000EA2B0000}"/>
    <cellStyle name="60% - Accent2 3" xfId="4770" xr:uid="{00000000-0005-0000-0000-0000EB2B0000}"/>
    <cellStyle name="60% - Accent2 30" xfId="4771" xr:uid="{00000000-0005-0000-0000-0000EC2B0000}"/>
    <cellStyle name="60% - Accent2 31" xfId="4772" xr:uid="{00000000-0005-0000-0000-0000ED2B0000}"/>
    <cellStyle name="60% - Accent2 32" xfId="4773" xr:uid="{00000000-0005-0000-0000-0000EE2B0000}"/>
    <cellStyle name="60% - Accent2 33" xfId="4774" xr:uid="{00000000-0005-0000-0000-0000EF2B0000}"/>
    <cellStyle name="60% - Accent2 34" xfId="4775" xr:uid="{00000000-0005-0000-0000-0000F02B0000}"/>
    <cellStyle name="60% - Accent2 4" xfId="4776" xr:uid="{00000000-0005-0000-0000-0000F12B0000}"/>
    <cellStyle name="60% - Accent2 5" xfId="4777" xr:uid="{00000000-0005-0000-0000-0000F22B0000}"/>
    <cellStyle name="60% - Accent2 6" xfId="4778" xr:uid="{00000000-0005-0000-0000-0000F32B0000}"/>
    <cellStyle name="60% - Accent2 7" xfId="4779" xr:uid="{00000000-0005-0000-0000-0000F42B0000}"/>
    <cellStyle name="60% - Accent2 8" xfId="4780" xr:uid="{00000000-0005-0000-0000-0000F52B0000}"/>
    <cellStyle name="60% - Accent2 9" xfId="4781" xr:uid="{00000000-0005-0000-0000-0000F62B0000}"/>
    <cellStyle name="60% - Accent3 10" xfId="4782" xr:uid="{00000000-0005-0000-0000-0000F72B0000}"/>
    <cellStyle name="60% - Accent3 11" xfId="4783" xr:uid="{00000000-0005-0000-0000-0000F82B0000}"/>
    <cellStyle name="60% - Accent3 12" xfId="4784" xr:uid="{00000000-0005-0000-0000-0000F92B0000}"/>
    <cellStyle name="60% - Accent3 13" xfId="4785" xr:uid="{00000000-0005-0000-0000-0000FA2B0000}"/>
    <cellStyle name="60% - Accent3 14" xfId="4786" xr:uid="{00000000-0005-0000-0000-0000FB2B0000}"/>
    <cellStyle name="60% - Accent3 15" xfId="4787" xr:uid="{00000000-0005-0000-0000-0000FC2B0000}"/>
    <cellStyle name="60% - Accent3 16" xfId="4788" xr:uid="{00000000-0005-0000-0000-0000FD2B0000}"/>
    <cellStyle name="60% - Accent3 17" xfId="4789" xr:uid="{00000000-0005-0000-0000-0000FE2B0000}"/>
    <cellStyle name="60% - Accent3 18" xfId="4790" xr:uid="{00000000-0005-0000-0000-0000FF2B0000}"/>
    <cellStyle name="60% - Accent3 19" xfId="4791" xr:uid="{00000000-0005-0000-0000-0000002C0000}"/>
    <cellStyle name="60% - Accent3 2" xfId="16" xr:uid="{00000000-0005-0000-0000-0000012C0000}"/>
    <cellStyle name="60% - Accent3 2 10" xfId="4793" xr:uid="{00000000-0005-0000-0000-0000022C0000}"/>
    <cellStyle name="60% - Accent3 2 11" xfId="4794" xr:uid="{00000000-0005-0000-0000-0000032C0000}"/>
    <cellStyle name="60% - Accent3 2 12" xfId="4795" xr:uid="{00000000-0005-0000-0000-0000042C0000}"/>
    <cellStyle name="60% - Accent3 2 13" xfId="4796" xr:uid="{00000000-0005-0000-0000-0000052C0000}"/>
    <cellStyle name="60% - Accent3 2 14" xfId="4792" xr:uid="{00000000-0005-0000-0000-0000062C0000}"/>
    <cellStyle name="60% - Accent3 2 2" xfId="4797" xr:uid="{00000000-0005-0000-0000-0000072C0000}"/>
    <cellStyle name="60% - Accent3 2 3" xfId="4798" xr:uid="{00000000-0005-0000-0000-0000082C0000}"/>
    <cellStyle name="60% - Accent3 2 4" xfId="4799" xr:uid="{00000000-0005-0000-0000-0000092C0000}"/>
    <cellStyle name="60% - Accent3 2 5" xfId="4800" xr:uid="{00000000-0005-0000-0000-00000A2C0000}"/>
    <cellStyle name="60% - Accent3 2 6" xfId="4801" xr:uid="{00000000-0005-0000-0000-00000B2C0000}"/>
    <cellStyle name="60% - Accent3 2 7" xfId="4802" xr:uid="{00000000-0005-0000-0000-00000C2C0000}"/>
    <cellStyle name="60% - Accent3 2 8" xfId="4803" xr:uid="{00000000-0005-0000-0000-00000D2C0000}"/>
    <cellStyle name="60% - Accent3 2 9" xfId="4804" xr:uid="{00000000-0005-0000-0000-00000E2C0000}"/>
    <cellStyle name="60% - Accent3 20" xfId="4805" xr:uid="{00000000-0005-0000-0000-00000F2C0000}"/>
    <cellStyle name="60% - Accent3 21" xfId="4806" xr:uid="{00000000-0005-0000-0000-0000102C0000}"/>
    <cellStyle name="60% - Accent3 21 10" xfId="4807" xr:uid="{00000000-0005-0000-0000-0000112C0000}"/>
    <cellStyle name="60% - Accent3 21 11" xfId="4808" xr:uid="{00000000-0005-0000-0000-0000122C0000}"/>
    <cellStyle name="60% - Accent3 21 12" xfId="4809" xr:uid="{00000000-0005-0000-0000-0000132C0000}"/>
    <cellStyle name="60% - Accent3 21 13" xfId="4810" xr:uid="{00000000-0005-0000-0000-0000142C0000}"/>
    <cellStyle name="60% - Accent3 21 14" xfId="4811" xr:uid="{00000000-0005-0000-0000-0000152C0000}"/>
    <cellStyle name="60% - Accent3 21 2" xfId="4812" xr:uid="{00000000-0005-0000-0000-0000162C0000}"/>
    <cellStyle name="60% - Accent3 21 2 2" xfId="4813" xr:uid="{00000000-0005-0000-0000-0000172C0000}"/>
    <cellStyle name="60% - Accent3 21 2 3" xfId="4814" xr:uid="{00000000-0005-0000-0000-0000182C0000}"/>
    <cellStyle name="60% - Accent3 21 2 3 2" xfId="4815" xr:uid="{00000000-0005-0000-0000-0000192C0000}"/>
    <cellStyle name="60% - Accent3 21 2 4" xfId="4816" xr:uid="{00000000-0005-0000-0000-00001A2C0000}"/>
    <cellStyle name="60% - Accent3 21 2 5" xfId="4817" xr:uid="{00000000-0005-0000-0000-00001B2C0000}"/>
    <cellStyle name="60% - Accent3 21 3" xfId="4818" xr:uid="{00000000-0005-0000-0000-00001C2C0000}"/>
    <cellStyle name="60% - Accent3 21 4" xfId="4819" xr:uid="{00000000-0005-0000-0000-00001D2C0000}"/>
    <cellStyle name="60% - Accent3 21 5" xfId="4820" xr:uid="{00000000-0005-0000-0000-00001E2C0000}"/>
    <cellStyle name="60% - Accent3 21 6" xfId="4821" xr:uid="{00000000-0005-0000-0000-00001F2C0000}"/>
    <cellStyle name="60% - Accent3 21 7" xfId="4822" xr:uid="{00000000-0005-0000-0000-0000202C0000}"/>
    <cellStyle name="60% - Accent3 21 8" xfId="4823" xr:uid="{00000000-0005-0000-0000-0000212C0000}"/>
    <cellStyle name="60% - Accent3 21 9" xfId="4824" xr:uid="{00000000-0005-0000-0000-0000222C0000}"/>
    <cellStyle name="60% - Accent3 22" xfId="4825" xr:uid="{00000000-0005-0000-0000-0000232C0000}"/>
    <cellStyle name="60% - Accent3 22 2" xfId="4826" xr:uid="{00000000-0005-0000-0000-0000242C0000}"/>
    <cellStyle name="60% - Accent3 22 3" xfId="4827" xr:uid="{00000000-0005-0000-0000-0000252C0000}"/>
    <cellStyle name="60% - Accent3 22 3 2" xfId="31525" xr:uid="{00000000-0005-0000-0000-0000262C0000}"/>
    <cellStyle name="60% - Accent3 22 4" xfId="4828" xr:uid="{00000000-0005-0000-0000-0000272C0000}"/>
    <cellStyle name="60% - Accent3 22 4 2" xfId="31526" xr:uid="{00000000-0005-0000-0000-0000282C0000}"/>
    <cellStyle name="60% - Accent3 22 5" xfId="31524" xr:uid="{00000000-0005-0000-0000-0000292C0000}"/>
    <cellStyle name="60% - Accent3 23" xfId="4829" xr:uid="{00000000-0005-0000-0000-00002A2C0000}"/>
    <cellStyle name="60% - Accent3 23 2" xfId="4830" xr:uid="{00000000-0005-0000-0000-00002B2C0000}"/>
    <cellStyle name="60% - Accent3 23 3" xfId="4831" xr:uid="{00000000-0005-0000-0000-00002C2C0000}"/>
    <cellStyle name="60% - Accent3 23 3 2" xfId="4832" xr:uid="{00000000-0005-0000-0000-00002D2C0000}"/>
    <cellStyle name="60% - Accent3 23 3 2 2" xfId="31528" xr:uid="{00000000-0005-0000-0000-00002E2C0000}"/>
    <cellStyle name="60% - Accent3 23 4" xfId="4833" xr:uid="{00000000-0005-0000-0000-00002F2C0000}"/>
    <cellStyle name="60% - Accent3 23 5" xfId="4834" xr:uid="{00000000-0005-0000-0000-0000302C0000}"/>
    <cellStyle name="60% - Accent3 23 5 2" xfId="31529" xr:uid="{00000000-0005-0000-0000-0000312C0000}"/>
    <cellStyle name="60% - Accent3 23 6" xfId="31527" xr:uid="{00000000-0005-0000-0000-0000322C0000}"/>
    <cellStyle name="60% - Accent3 24" xfId="4835" xr:uid="{00000000-0005-0000-0000-0000332C0000}"/>
    <cellStyle name="60% - Accent3 24 2" xfId="4836" xr:uid="{00000000-0005-0000-0000-0000342C0000}"/>
    <cellStyle name="60% - Accent3 24 3" xfId="4837" xr:uid="{00000000-0005-0000-0000-0000352C0000}"/>
    <cellStyle name="60% - Accent3 24 4" xfId="4838" xr:uid="{00000000-0005-0000-0000-0000362C0000}"/>
    <cellStyle name="60% - Accent3 24 5" xfId="4839" xr:uid="{00000000-0005-0000-0000-0000372C0000}"/>
    <cellStyle name="60% - Accent3 24 6" xfId="4840" xr:uid="{00000000-0005-0000-0000-0000382C0000}"/>
    <cellStyle name="60% - Accent3 25" xfId="4841" xr:uid="{00000000-0005-0000-0000-0000392C0000}"/>
    <cellStyle name="60% - Accent3 26" xfId="4842" xr:uid="{00000000-0005-0000-0000-00003A2C0000}"/>
    <cellStyle name="60% - Accent3 27" xfId="4843" xr:uid="{00000000-0005-0000-0000-00003B2C0000}"/>
    <cellStyle name="60% - Accent3 28" xfId="4844" xr:uid="{00000000-0005-0000-0000-00003C2C0000}"/>
    <cellStyle name="60% - Accent3 29" xfId="4845" xr:uid="{00000000-0005-0000-0000-00003D2C0000}"/>
    <cellStyle name="60% - Accent3 3" xfId="4846" xr:uid="{00000000-0005-0000-0000-00003E2C0000}"/>
    <cellStyle name="60% - Accent3 30" xfId="4847" xr:uid="{00000000-0005-0000-0000-00003F2C0000}"/>
    <cellStyle name="60% - Accent3 31" xfId="4848" xr:uid="{00000000-0005-0000-0000-0000402C0000}"/>
    <cellStyle name="60% - Accent3 32" xfId="4849" xr:uid="{00000000-0005-0000-0000-0000412C0000}"/>
    <cellStyle name="60% - Accent3 33" xfId="4850" xr:uid="{00000000-0005-0000-0000-0000422C0000}"/>
    <cellStyle name="60% - Accent3 34" xfId="4851" xr:uid="{00000000-0005-0000-0000-0000432C0000}"/>
    <cellStyle name="60% - Accent3 4" xfId="4852" xr:uid="{00000000-0005-0000-0000-0000442C0000}"/>
    <cellStyle name="60% - Accent3 5" xfId="4853" xr:uid="{00000000-0005-0000-0000-0000452C0000}"/>
    <cellStyle name="60% - Accent3 6" xfId="4854" xr:uid="{00000000-0005-0000-0000-0000462C0000}"/>
    <cellStyle name="60% - Accent3 7" xfId="4855" xr:uid="{00000000-0005-0000-0000-0000472C0000}"/>
    <cellStyle name="60% - Accent3 8" xfId="4856" xr:uid="{00000000-0005-0000-0000-0000482C0000}"/>
    <cellStyle name="60% - Accent3 9" xfId="4857" xr:uid="{00000000-0005-0000-0000-0000492C0000}"/>
    <cellStyle name="60% - Accent4 10" xfId="4858" xr:uid="{00000000-0005-0000-0000-00004A2C0000}"/>
    <cellStyle name="60% - Accent4 11" xfId="4859" xr:uid="{00000000-0005-0000-0000-00004B2C0000}"/>
    <cellStyle name="60% - Accent4 12" xfId="4860" xr:uid="{00000000-0005-0000-0000-00004C2C0000}"/>
    <cellStyle name="60% - Accent4 13" xfId="4861" xr:uid="{00000000-0005-0000-0000-00004D2C0000}"/>
    <cellStyle name="60% - Accent4 14" xfId="4862" xr:uid="{00000000-0005-0000-0000-00004E2C0000}"/>
    <cellStyle name="60% - Accent4 15" xfId="4863" xr:uid="{00000000-0005-0000-0000-00004F2C0000}"/>
    <cellStyle name="60% - Accent4 16" xfId="4864" xr:uid="{00000000-0005-0000-0000-0000502C0000}"/>
    <cellStyle name="60% - Accent4 17" xfId="4865" xr:uid="{00000000-0005-0000-0000-0000512C0000}"/>
    <cellStyle name="60% - Accent4 18" xfId="4866" xr:uid="{00000000-0005-0000-0000-0000522C0000}"/>
    <cellStyle name="60% - Accent4 19" xfId="4867" xr:uid="{00000000-0005-0000-0000-0000532C0000}"/>
    <cellStyle name="60% - Accent4 2" xfId="17" xr:uid="{00000000-0005-0000-0000-0000542C0000}"/>
    <cellStyle name="60% - Accent4 2 10" xfId="4869" xr:uid="{00000000-0005-0000-0000-0000552C0000}"/>
    <cellStyle name="60% - Accent4 2 11" xfId="4870" xr:uid="{00000000-0005-0000-0000-0000562C0000}"/>
    <cellStyle name="60% - Accent4 2 12" xfId="4871" xr:uid="{00000000-0005-0000-0000-0000572C0000}"/>
    <cellStyle name="60% - Accent4 2 13" xfId="4872" xr:uid="{00000000-0005-0000-0000-0000582C0000}"/>
    <cellStyle name="60% - Accent4 2 14" xfId="4868" xr:uid="{00000000-0005-0000-0000-0000592C0000}"/>
    <cellStyle name="60% - Accent4 2 2" xfId="4873" xr:uid="{00000000-0005-0000-0000-00005A2C0000}"/>
    <cellStyle name="60% - Accent4 2 3" xfId="4874" xr:uid="{00000000-0005-0000-0000-00005B2C0000}"/>
    <cellStyle name="60% - Accent4 2 4" xfId="4875" xr:uid="{00000000-0005-0000-0000-00005C2C0000}"/>
    <cellStyle name="60% - Accent4 2 5" xfId="4876" xr:uid="{00000000-0005-0000-0000-00005D2C0000}"/>
    <cellStyle name="60% - Accent4 2 6" xfId="4877" xr:uid="{00000000-0005-0000-0000-00005E2C0000}"/>
    <cellStyle name="60% - Accent4 2 7" xfId="4878" xr:uid="{00000000-0005-0000-0000-00005F2C0000}"/>
    <cellStyle name="60% - Accent4 2 8" xfId="4879" xr:uid="{00000000-0005-0000-0000-0000602C0000}"/>
    <cellStyle name="60% - Accent4 2 9" xfId="4880" xr:uid="{00000000-0005-0000-0000-0000612C0000}"/>
    <cellStyle name="60% - Accent4 20" xfId="4881" xr:uid="{00000000-0005-0000-0000-0000622C0000}"/>
    <cellStyle name="60% - Accent4 21" xfId="4882" xr:uid="{00000000-0005-0000-0000-0000632C0000}"/>
    <cellStyle name="60% - Accent4 21 10" xfId="4883" xr:uid="{00000000-0005-0000-0000-0000642C0000}"/>
    <cellStyle name="60% - Accent4 21 11" xfId="4884" xr:uid="{00000000-0005-0000-0000-0000652C0000}"/>
    <cellStyle name="60% - Accent4 21 12" xfId="4885" xr:uid="{00000000-0005-0000-0000-0000662C0000}"/>
    <cellStyle name="60% - Accent4 21 13" xfId="4886" xr:uid="{00000000-0005-0000-0000-0000672C0000}"/>
    <cellStyle name="60% - Accent4 21 14" xfId="4887" xr:uid="{00000000-0005-0000-0000-0000682C0000}"/>
    <cellStyle name="60% - Accent4 21 2" xfId="4888" xr:uid="{00000000-0005-0000-0000-0000692C0000}"/>
    <cellStyle name="60% - Accent4 21 2 2" xfId="4889" xr:uid="{00000000-0005-0000-0000-00006A2C0000}"/>
    <cellStyle name="60% - Accent4 21 2 3" xfId="4890" xr:uid="{00000000-0005-0000-0000-00006B2C0000}"/>
    <cellStyle name="60% - Accent4 21 2 3 2" xfId="4891" xr:uid="{00000000-0005-0000-0000-00006C2C0000}"/>
    <cellStyle name="60% - Accent4 21 2 4" xfId="4892" xr:uid="{00000000-0005-0000-0000-00006D2C0000}"/>
    <cellStyle name="60% - Accent4 21 2 5" xfId="4893" xr:uid="{00000000-0005-0000-0000-00006E2C0000}"/>
    <cellStyle name="60% - Accent4 21 3" xfId="4894" xr:uid="{00000000-0005-0000-0000-00006F2C0000}"/>
    <cellStyle name="60% - Accent4 21 4" xfId="4895" xr:uid="{00000000-0005-0000-0000-0000702C0000}"/>
    <cellStyle name="60% - Accent4 21 5" xfId="4896" xr:uid="{00000000-0005-0000-0000-0000712C0000}"/>
    <cellStyle name="60% - Accent4 21 6" xfId="4897" xr:uid="{00000000-0005-0000-0000-0000722C0000}"/>
    <cellStyle name="60% - Accent4 21 7" xfId="4898" xr:uid="{00000000-0005-0000-0000-0000732C0000}"/>
    <cellStyle name="60% - Accent4 21 8" xfId="4899" xr:uid="{00000000-0005-0000-0000-0000742C0000}"/>
    <cellStyle name="60% - Accent4 21 9" xfId="4900" xr:uid="{00000000-0005-0000-0000-0000752C0000}"/>
    <cellStyle name="60% - Accent4 22" xfId="4901" xr:uid="{00000000-0005-0000-0000-0000762C0000}"/>
    <cellStyle name="60% - Accent4 22 2" xfId="4902" xr:uid="{00000000-0005-0000-0000-0000772C0000}"/>
    <cellStyle name="60% - Accent4 22 3" xfId="4903" xr:uid="{00000000-0005-0000-0000-0000782C0000}"/>
    <cellStyle name="60% - Accent4 22 3 2" xfId="31531" xr:uid="{00000000-0005-0000-0000-0000792C0000}"/>
    <cellStyle name="60% - Accent4 22 4" xfId="4904" xr:uid="{00000000-0005-0000-0000-00007A2C0000}"/>
    <cellStyle name="60% - Accent4 22 4 2" xfId="31532" xr:uid="{00000000-0005-0000-0000-00007B2C0000}"/>
    <cellStyle name="60% - Accent4 22 5" xfId="31530" xr:uid="{00000000-0005-0000-0000-00007C2C0000}"/>
    <cellStyle name="60% - Accent4 23" xfId="4905" xr:uid="{00000000-0005-0000-0000-00007D2C0000}"/>
    <cellStyle name="60% - Accent4 23 2" xfId="4906" xr:uid="{00000000-0005-0000-0000-00007E2C0000}"/>
    <cellStyle name="60% - Accent4 23 3" xfId="4907" xr:uid="{00000000-0005-0000-0000-00007F2C0000}"/>
    <cellStyle name="60% - Accent4 23 3 2" xfId="4908" xr:uid="{00000000-0005-0000-0000-0000802C0000}"/>
    <cellStyle name="60% - Accent4 23 3 2 2" xfId="31534" xr:uid="{00000000-0005-0000-0000-0000812C0000}"/>
    <cellStyle name="60% - Accent4 23 4" xfId="4909" xr:uid="{00000000-0005-0000-0000-0000822C0000}"/>
    <cellStyle name="60% - Accent4 23 5" xfId="4910" xr:uid="{00000000-0005-0000-0000-0000832C0000}"/>
    <cellStyle name="60% - Accent4 23 5 2" xfId="31535" xr:uid="{00000000-0005-0000-0000-0000842C0000}"/>
    <cellStyle name="60% - Accent4 23 6" xfId="31533" xr:uid="{00000000-0005-0000-0000-0000852C0000}"/>
    <cellStyle name="60% - Accent4 24" xfId="4911" xr:uid="{00000000-0005-0000-0000-0000862C0000}"/>
    <cellStyle name="60% - Accent4 24 2" xfId="4912" xr:uid="{00000000-0005-0000-0000-0000872C0000}"/>
    <cellStyle name="60% - Accent4 24 3" xfId="4913" xr:uid="{00000000-0005-0000-0000-0000882C0000}"/>
    <cellStyle name="60% - Accent4 24 4" xfId="4914" xr:uid="{00000000-0005-0000-0000-0000892C0000}"/>
    <cellStyle name="60% - Accent4 24 5" xfId="4915" xr:uid="{00000000-0005-0000-0000-00008A2C0000}"/>
    <cellStyle name="60% - Accent4 24 6" xfId="4916" xr:uid="{00000000-0005-0000-0000-00008B2C0000}"/>
    <cellStyle name="60% - Accent4 25" xfId="4917" xr:uid="{00000000-0005-0000-0000-00008C2C0000}"/>
    <cellStyle name="60% - Accent4 26" xfId="4918" xr:uid="{00000000-0005-0000-0000-00008D2C0000}"/>
    <cellStyle name="60% - Accent4 27" xfId="4919" xr:uid="{00000000-0005-0000-0000-00008E2C0000}"/>
    <cellStyle name="60% - Accent4 28" xfId="4920" xr:uid="{00000000-0005-0000-0000-00008F2C0000}"/>
    <cellStyle name="60% - Accent4 29" xfId="4921" xr:uid="{00000000-0005-0000-0000-0000902C0000}"/>
    <cellStyle name="60% - Accent4 3" xfId="4922" xr:uid="{00000000-0005-0000-0000-0000912C0000}"/>
    <cellStyle name="60% - Accent4 30" xfId="4923" xr:uid="{00000000-0005-0000-0000-0000922C0000}"/>
    <cellStyle name="60% - Accent4 31" xfId="4924" xr:uid="{00000000-0005-0000-0000-0000932C0000}"/>
    <cellStyle name="60% - Accent4 32" xfId="4925" xr:uid="{00000000-0005-0000-0000-0000942C0000}"/>
    <cellStyle name="60% - Accent4 33" xfId="4926" xr:uid="{00000000-0005-0000-0000-0000952C0000}"/>
    <cellStyle name="60% - Accent4 34" xfId="4927" xr:uid="{00000000-0005-0000-0000-0000962C0000}"/>
    <cellStyle name="60% - Accent4 4" xfId="4928" xr:uid="{00000000-0005-0000-0000-0000972C0000}"/>
    <cellStyle name="60% - Accent4 5" xfId="4929" xr:uid="{00000000-0005-0000-0000-0000982C0000}"/>
    <cellStyle name="60% - Accent4 6" xfId="4930" xr:uid="{00000000-0005-0000-0000-0000992C0000}"/>
    <cellStyle name="60% - Accent4 7" xfId="4931" xr:uid="{00000000-0005-0000-0000-00009A2C0000}"/>
    <cellStyle name="60% - Accent4 8" xfId="4932" xr:uid="{00000000-0005-0000-0000-00009B2C0000}"/>
    <cellStyle name="60% - Accent4 9" xfId="4933" xr:uid="{00000000-0005-0000-0000-00009C2C0000}"/>
    <cellStyle name="60% - Accent5 10" xfId="4934" xr:uid="{00000000-0005-0000-0000-00009D2C0000}"/>
    <cellStyle name="60% - Accent5 11" xfId="4935" xr:uid="{00000000-0005-0000-0000-00009E2C0000}"/>
    <cellStyle name="60% - Accent5 12" xfId="4936" xr:uid="{00000000-0005-0000-0000-00009F2C0000}"/>
    <cellStyle name="60% - Accent5 13" xfId="4937" xr:uid="{00000000-0005-0000-0000-0000A02C0000}"/>
    <cellStyle name="60% - Accent5 14" xfId="4938" xr:uid="{00000000-0005-0000-0000-0000A12C0000}"/>
    <cellStyle name="60% - Accent5 15" xfId="4939" xr:uid="{00000000-0005-0000-0000-0000A22C0000}"/>
    <cellStyle name="60% - Accent5 16" xfId="4940" xr:uid="{00000000-0005-0000-0000-0000A32C0000}"/>
    <cellStyle name="60% - Accent5 17" xfId="4941" xr:uid="{00000000-0005-0000-0000-0000A42C0000}"/>
    <cellStyle name="60% - Accent5 18" xfId="4942" xr:uid="{00000000-0005-0000-0000-0000A52C0000}"/>
    <cellStyle name="60% - Accent5 19" xfId="4943" xr:uid="{00000000-0005-0000-0000-0000A62C0000}"/>
    <cellStyle name="60% - Accent5 2" xfId="18" xr:uid="{00000000-0005-0000-0000-0000A72C0000}"/>
    <cellStyle name="60% - Accent5 2 10" xfId="4945" xr:uid="{00000000-0005-0000-0000-0000A82C0000}"/>
    <cellStyle name="60% - Accent5 2 11" xfId="4946" xr:uid="{00000000-0005-0000-0000-0000A92C0000}"/>
    <cellStyle name="60% - Accent5 2 12" xfId="4947" xr:uid="{00000000-0005-0000-0000-0000AA2C0000}"/>
    <cellStyle name="60% - Accent5 2 13" xfId="4948" xr:uid="{00000000-0005-0000-0000-0000AB2C0000}"/>
    <cellStyle name="60% - Accent5 2 14" xfId="4944" xr:uid="{00000000-0005-0000-0000-0000AC2C0000}"/>
    <cellStyle name="60% - Accent5 2 2" xfId="4949" xr:uid="{00000000-0005-0000-0000-0000AD2C0000}"/>
    <cellStyle name="60% - Accent5 2 3" xfId="4950" xr:uid="{00000000-0005-0000-0000-0000AE2C0000}"/>
    <cellStyle name="60% - Accent5 2 4" xfId="4951" xr:uid="{00000000-0005-0000-0000-0000AF2C0000}"/>
    <cellStyle name="60% - Accent5 2 5" xfId="4952" xr:uid="{00000000-0005-0000-0000-0000B02C0000}"/>
    <cellStyle name="60% - Accent5 2 6" xfId="4953" xr:uid="{00000000-0005-0000-0000-0000B12C0000}"/>
    <cellStyle name="60% - Accent5 2 7" xfId="4954" xr:uid="{00000000-0005-0000-0000-0000B22C0000}"/>
    <cellStyle name="60% - Accent5 2 8" xfId="4955" xr:uid="{00000000-0005-0000-0000-0000B32C0000}"/>
    <cellStyle name="60% - Accent5 2 9" xfId="4956" xr:uid="{00000000-0005-0000-0000-0000B42C0000}"/>
    <cellStyle name="60% - Accent5 20" xfId="4957" xr:uid="{00000000-0005-0000-0000-0000B52C0000}"/>
    <cellStyle name="60% - Accent5 21" xfId="4958" xr:uid="{00000000-0005-0000-0000-0000B62C0000}"/>
    <cellStyle name="60% - Accent5 21 10" xfId="4959" xr:uid="{00000000-0005-0000-0000-0000B72C0000}"/>
    <cellStyle name="60% - Accent5 21 11" xfId="4960" xr:uid="{00000000-0005-0000-0000-0000B82C0000}"/>
    <cellStyle name="60% - Accent5 21 12" xfId="4961" xr:uid="{00000000-0005-0000-0000-0000B92C0000}"/>
    <cellStyle name="60% - Accent5 21 13" xfId="4962" xr:uid="{00000000-0005-0000-0000-0000BA2C0000}"/>
    <cellStyle name="60% - Accent5 21 14" xfId="4963" xr:uid="{00000000-0005-0000-0000-0000BB2C0000}"/>
    <cellStyle name="60% - Accent5 21 2" xfId="4964" xr:uid="{00000000-0005-0000-0000-0000BC2C0000}"/>
    <cellStyle name="60% - Accent5 21 2 2" xfId="4965" xr:uid="{00000000-0005-0000-0000-0000BD2C0000}"/>
    <cellStyle name="60% - Accent5 21 2 3" xfId="4966" xr:uid="{00000000-0005-0000-0000-0000BE2C0000}"/>
    <cellStyle name="60% - Accent5 21 2 3 2" xfId="4967" xr:uid="{00000000-0005-0000-0000-0000BF2C0000}"/>
    <cellStyle name="60% - Accent5 21 2 4" xfId="4968" xr:uid="{00000000-0005-0000-0000-0000C02C0000}"/>
    <cellStyle name="60% - Accent5 21 2 5" xfId="4969" xr:uid="{00000000-0005-0000-0000-0000C12C0000}"/>
    <cellStyle name="60% - Accent5 21 3" xfId="4970" xr:uid="{00000000-0005-0000-0000-0000C22C0000}"/>
    <cellStyle name="60% - Accent5 21 4" xfId="4971" xr:uid="{00000000-0005-0000-0000-0000C32C0000}"/>
    <cellStyle name="60% - Accent5 21 5" xfId="4972" xr:uid="{00000000-0005-0000-0000-0000C42C0000}"/>
    <cellStyle name="60% - Accent5 21 6" xfId="4973" xr:uid="{00000000-0005-0000-0000-0000C52C0000}"/>
    <cellStyle name="60% - Accent5 21 7" xfId="4974" xr:uid="{00000000-0005-0000-0000-0000C62C0000}"/>
    <cellStyle name="60% - Accent5 21 8" xfId="4975" xr:uid="{00000000-0005-0000-0000-0000C72C0000}"/>
    <cellStyle name="60% - Accent5 21 9" xfId="4976" xr:uid="{00000000-0005-0000-0000-0000C82C0000}"/>
    <cellStyle name="60% - Accent5 22" xfId="4977" xr:uid="{00000000-0005-0000-0000-0000C92C0000}"/>
    <cellStyle name="60% - Accent5 22 2" xfId="4978" xr:uid="{00000000-0005-0000-0000-0000CA2C0000}"/>
    <cellStyle name="60% - Accent5 22 3" xfId="4979" xr:uid="{00000000-0005-0000-0000-0000CB2C0000}"/>
    <cellStyle name="60% - Accent5 22 3 2" xfId="31537" xr:uid="{00000000-0005-0000-0000-0000CC2C0000}"/>
    <cellStyle name="60% - Accent5 22 4" xfId="4980" xr:uid="{00000000-0005-0000-0000-0000CD2C0000}"/>
    <cellStyle name="60% - Accent5 22 4 2" xfId="31538" xr:uid="{00000000-0005-0000-0000-0000CE2C0000}"/>
    <cellStyle name="60% - Accent5 22 5" xfId="31536" xr:uid="{00000000-0005-0000-0000-0000CF2C0000}"/>
    <cellStyle name="60% - Accent5 23" xfId="4981" xr:uid="{00000000-0005-0000-0000-0000D02C0000}"/>
    <cellStyle name="60% - Accent5 23 2" xfId="4982" xr:uid="{00000000-0005-0000-0000-0000D12C0000}"/>
    <cellStyle name="60% - Accent5 23 3" xfId="4983" xr:uid="{00000000-0005-0000-0000-0000D22C0000}"/>
    <cellStyle name="60% - Accent5 23 3 2" xfId="4984" xr:uid="{00000000-0005-0000-0000-0000D32C0000}"/>
    <cellStyle name="60% - Accent5 23 3 2 2" xfId="31540" xr:uid="{00000000-0005-0000-0000-0000D42C0000}"/>
    <cellStyle name="60% - Accent5 23 4" xfId="4985" xr:uid="{00000000-0005-0000-0000-0000D52C0000}"/>
    <cellStyle name="60% - Accent5 23 5" xfId="4986" xr:uid="{00000000-0005-0000-0000-0000D62C0000}"/>
    <cellStyle name="60% - Accent5 23 5 2" xfId="31541" xr:uid="{00000000-0005-0000-0000-0000D72C0000}"/>
    <cellStyle name="60% - Accent5 23 6" xfId="31539" xr:uid="{00000000-0005-0000-0000-0000D82C0000}"/>
    <cellStyle name="60% - Accent5 24" xfId="4987" xr:uid="{00000000-0005-0000-0000-0000D92C0000}"/>
    <cellStyle name="60% - Accent5 24 2" xfId="4988" xr:uid="{00000000-0005-0000-0000-0000DA2C0000}"/>
    <cellStyle name="60% - Accent5 24 3" xfId="4989" xr:uid="{00000000-0005-0000-0000-0000DB2C0000}"/>
    <cellStyle name="60% - Accent5 24 4" xfId="4990" xr:uid="{00000000-0005-0000-0000-0000DC2C0000}"/>
    <cellStyle name="60% - Accent5 24 5" xfId="4991" xr:uid="{00000000-0005-0000-0000-0000DD2C0000}"/>
    <cellStyle name="60% - Accent5 24 6" xfId="4992" xr:uid="{00000000-0005-0000-0000-0000DE2C0000}"/>
    <cellStyle name="60% - Accent5 25" xfId="4993" xr:uid="{00000000-0005-0000-0000-0000DF2C0000}"/>
    <cellStyle name="60% - Accent5 26" xfId="4994" xr:uid="{00000000-0005-0000-0000-0000E02C0000}"/>
    <cellStyle name="60% - Accent5 27" xfId="4995" xr:uid="{00000000-0005-0000-0000-0000E12C0000}"/>
    <cellStyle name="60% - Accent5 28" xfId="4996" xr:uid="{00000000-0005-0000-0000-0000E22C0000}"/>
    <cellStyle name="60% - Accent5 29" xfId="4997" xr:uid="{00000000-0005-0000-0000-0000E32C0000}"/>
    <cellStyle name="60% - Accent5 3" xfId="4998" xr:uid="{00000000-0005-0000-0000-0000E42C0000}"/>
    <cellStyle name="60% - Accent5 30" xfId="4999" xr:uid="{00000000-0005-0000-0000-0000E52C0000}"/>
    <cellStyle name="60% - Accent5 31" xfId="5000" xr:uid="{00000000-0005-0000-0000-0000E62C0000}"/>
    <cellStyle name="60% - Accent5 32" xfId="5001" xr:uid="{00000000-0005-0000-0000-0000E72C0000}"/>
    <cellStyle name="60% - Accent5 33" xfId="5002" xr:uid="{00000000-0005-0000-0000-0000E82C0000}"/>
    <cellStyle name="60% - Accent5 34" xfId="5003" xr:uid="{00000000-0005-0000-0000-0000E92C0000}"/>
    <cellStyle name="60% - Accent5 4" xfId="5004" xr:uid="{00000000-0005-0000-0000-0000EA2C0000}"/>
    <cellStyle name="60% - Accent5 5" xfId="5005" xr:uid="{00000000-0005-0000-0000-0000EB2C0000}"/>
    <cellStyle name="60% - Accent5 6" xfId="5006" xr:uid="{00000000-0005-0000-0000-0000EC2C0000}"/>
    <cellStyle name="60% - Accent5 7" xfId="5007" xr:uid="{00000000-0005-0000-0000-0000ED2C0000}"/>
    <cellStyle name="60% - Accent5 8" xfId="5008" xr:uid="{00000000-0005-0000-0000-0000EE2C0000}"/>
    <cellStyle name="60% - Accent5 9" xfId="5009" xr:uid="{00000000-0005-0000-0000-0000EF2C0000}"/>
    <cellStyle name="60% - Accent6 10" xfId="5010" xr:uid="{00000000-0005-0000-0000-0000F02C0000}"/>
    <cellStyle name="60% - Accent6 11" xfId="5011" xr:uid="{00000000-0005-0000-0000-0000F12C0000}"/>
    <cellStyle name="60% - Accent6 12" xfId="5012" xr:uid="{00000000-0005-0000-0000-0000F22C0000}"/>
    <cellStyle name="60% - Accent6 13" xfId="5013" xr:uid="{00000000-0005-0000-0000-0000F32C0000}"/>
    <cellStyle name="60% - Accent6 14" xfId="5014" xr:uid="{00000000-0005-0000-0000-0000F42C0000}"/>
    <cellStyle name="60% - Accent6 15" xfId="5015" xr:uid="{00000000-0005-0000-0000-0000F52C0000}"/>
    <cellStyle name="60% - Accent6 16" xfId="5016" xr:uid="{00000000-0005-0000-0000-0000F62C0000}"/>
    <cellStyle name="60% - Accent6 17" xfId="5017" xr:uid="{00000000-0005-0000-0000-0000F72C0000}"/>
    <cellStyle name="60% - Accent6 18" xfId="5018" xr:uid="{00000000-0005-0000-0000-0000F82C0000}"/>
    <cellStyle name="60% - Accent6 19" xfId="5019" xr:uid="{00000000-0005-0000-0000-0000F92C0000}"/>
    <cellStyle name="60% - Accent6 2" xfId="19" xr:uid="{00000000-0005-0000-0000-0000FA2C0000}"/>
    <cellStyle name="60% - Accent6 2 10" xfId="5021" xr:uid="{00000000-0005-0000-0000-0000FB2C0000}"/>
    <cellStyle name="60% - Accent6 2 11" xfId="5022" xr:uid="{00000000-0005-0000-0000-0000FC2C0000}"/>
    <cellStyle name="60% - Accent6 2 12" xfId="5023" xr:uid="{00000000-0005-0000-0000-0000FD2C0000}"/>
    <cellStyle name="60% - Accent6 2 13" xfId="5024" xr:uid="{00000000-0005-0000-0000-0000FE2C0000}"/>
    <cellStyle name="60% - Accent6 2 14" xfId="5020" xr:uid="{00000000-0005-0000-0000-0000FF2C0000}"/>
    <cellStyle name="60% - Accent6 2 2" xfId="5025" xr:uid="{00000000-0005-0000-0000-0000002D0000}"/>
    <cellStyle name="60% - Accent6 2 3" xfId="5026" xr:uid="{00000000-0005-0000-0000-0000012D0000}"/>
    <cellStyle name="60% - Accent6 2 4" xfId="5027" xr:uid="{00000000-0005-0000-0000-0000022D0000}"/>
    <cellStyle name="60% - Accent6 2 5" xfId="5028" xr:uid="{00000000-0005-0000-0000-0000032D0000}"/>
    <cellStyle name="60% - Accent6 2 6" xfId="5029" xr:uid="{00000000-0005-0000-0000-0000042D0000}"/>
    <cellStyle name="60% - Accent6 2 7" xfId="5030" xr:uid="{00000000-0005-0000-0000-0000052D0000}"/>
    <cellStyle name="60% - Accent6 2 8" xfId="5031" xr:uid="{00000000-0005-0000-0000-0000062D0000}"/>
    <cellStyle name="60% - Accent6 2 9" xfId="5032" xr:uid="{00000000-0005-0000-0000-0000072D0000}"/>
    <cellStyle name="60% - Accent6 20" xfId="5033" xr:uid="{00000000-0005-0000-0000-0000082D0000}"/>
    <cellStyle name="60% - Accent6 21" xfId="5034" xr:uid="{00000000-0005-0000-0000-0000092D0000}"/>
    <cellStyle name="60% - Accent6 21 10" xfId="5035" xr:uid="{00000000-0005-0000-0000-00000A2D0000}"/>
    <cellStyle name="60% - Accent6 21 11" xfId="5036" xr:uid="{00000000-0005-0000-0000-00000B2D0000}"/>
    <cellStyle name="60% - Accent6 21 12" xfId="5037" xr:uid="{00000000-0005-0000-0000-00000C2D0000}"/>
    <cellStyle name="60% - Accent6 21 13" xfId="5038" xr:uid="{00000000-0005-0000-0000-00000D2D0000}"/>
    <cellStyle name="60% - Accent6 21 14" xfId="5039" xr:uid="{00000000-0005-0000-0000-00000E2D0000}"/>
    <cellStyle name="60% - Accent6 21 2" xfId="5040" xr:uid="{00000000-0005-0000-0000-00000F2D0000}"/>
    <cellStyle name="60% - Accent6 21 2 2" xfId="5041" xr:uid="{00000000-0005-0000-0000-0000102D0000}"/>
    <cellStyle name="60% - Accent6 21 2 3" xfId="5042" xr:uid="{00000000-0005-0000-0000-0000112D0000}"/>
    <cellStyle name="60% - Accent6 21 2 3 2" xfId="5043" xr:uid="{00000000-0005-0000-0000-0000122D0000}"/>
    <cellStyle name="60% - Accent6 21 2 4" xfId="5044" xr:uid="{00000000-0005-0000-0000-0000132D0000}"/>
    <cellStyle name="60% - Accent6 21 2 5" xfId="5045" xr:uid="{00000000-0005-0000-0000-0000142D0000}"/>
    <cellStyle name="60% - Accent6 21 3" xfId="5046" xr:uid="{00000000-0005-0000-0000-0000152D0000}"/>
    <cellStyle name="60% - Accent6 21 4" xfId="5047" xr:uid="{00000000-0005-0000-0000-0000162D0000}"/>
    <cellStyle name="60% - Accent6 21 5" xfId="5048" xr:uid="{00000000-0005-0000-0000-0000172D0000}"/>
    <cellStyle name="60% - Accent6 21 6" xfId="5049" xr:uid="{00000000-0005-0000-0000-0000182D0000}"/>
    <cellStyle name="60% - Accent6 21 7" xfId="5050" xr:uid="{00000000-0005-0000-0000-0000192D0000}"/>
    <cellStyle name="60% - Accent6 21 8" xfId="5051" xr:uid="{00000000-0005-0000-0000-00001A2D0000}"/>
    <cellStyle name="60% - Accent6 21 9" xfId="5052" xr:uid="{00000000-0005-0000-0000-00001B2D0000}"/>
    <cellStyle name="60% - Accent6 22" xfId="5053" xr:uid="{00000000-0005-0000-0000-00001C2D0000}"/>
    <cellStyle name="60% - Accent6 22 2" xfId="5054" xr:uid="{00000000-0005-0000-0000-00001D2D0000}"/>
    <cellStyle name="60% - Accent6 22 3" xfId="5055" xr:uid="{00000000-0005-0000-0000-00001E2D0000}"/>
    <cellStyle name="60% - Accent6 22 3 2" xfId="31543" xr:uid="{00000000-0005-0000-0000-00001F2D0000}"/>
    <cellStyle name="60% - Accent6 22 4" xfId="5056" xr:uid="{00000000-0005-0000-0000-0000202D0000}"/>
    <cellStyle name="60% - Accent6 22 4 2" xfId="31544" xr:uid="{00000000-0005-0000-0000-0000212D0000}"/>
    <cellStyle name="60% - Accent6 22 5" xfId="31542" xr:uid="{00000000-0005-0000-0000-0000222D0000}"/>
    <cellStyle name="60% - Accent6 23" xfId="5057" xr:uid="{00000000-0005-0000-0000-0000232D0000}"/>
    <cellStyle name="60% - Accent6 23 2" xfId="5058" xr:uid="{00000000-0005-0000-0000-0000242D0000}"/>
    <cellStyle name="60% - Accent6 23 3" xfId="5059" xr:uid="{00000000-0005-0000-0000-0000252D0000}"/>
    <cellStyle name="60% - Accent6 23 3 2" xfId="5060" xr:uid="{00000000-0005-0000-0000-0000262D0000}"/>
    <cellStyle name="60% - Accent6 23 3 2 2" xfId="31546" xr:uid="{00000000-0005-0000-0000-0000272D0000}"/>
    <cellStyle name="60% - Accent6 23 4" xfId="5061" xr:uid="{00000000-0005-0000-0000-0000282D0000}"/>
    <cellStyle name="60% - Accent6 23 5" xfId="5062" xr:uid="{00000000-0005-0000-0000-0000292D0000}"/>
    <cellStyle name="60% - Accent6 23 5 2" xfId="31547" xr:uid="{00000000-0005-0000-0000-00002A2D0000}"/>
    <cellStyle name="60% - Accent6 23 6" xfId="31545" xr:uid="{00000000-0005-0000-0000-00002B2D0000}"/>
    <cellStyle name="60% - Accent6 24" xfId="5063" xr:uid="{00000000-0005-0000-0000-00002C2D0000}"/>
    <cellStyle name="60% - Accent6 24 2" xfId="5064" xr:uid="{00000000-0005-0000-0000-00002D2D0000}"/>
    <cellStyle name="60% - Accent6 24 3" xfId="5065" xr:uid="{00000000-0005-0000-0000-00002E2D0000}"/>
    <cellStyle name="60% - Accent6 24 4" xfId="5066" xr:uid="{00000000-0005-0000-0000-00002F2D0000}"/>
    <cellStyle name="60% - Accent6 24 5" xfId="5067" xr:uid="{00000000-0005-0000-0000-0000302D0000}"/>
    <cellStyle name="60% - Accent6 24 6" xfId="5068" xr:uid="{00000000-0005-0000-0000-0000312D0000}"/>
    <cellStyle name="60% - Accent6 25" xfId="5069" xr:uid="{00000000-0005-0000-0000-0000322D0000}"/>
    <cellStyle name="60% - Accent6 26" xfId="5070" xr:uid="{00000000-0005-0000-0000-0000332D0000}"/>
    <cellStyle name="60% - Accent6 27" xfId="5071" xr:uid="{00000000-0005-0000-0000-0000342D0000}"/>
    <cellStyle name="60% - Accent6 28" xfId="5072" xr:uid="{00000000-0005-0000-0000-0000352D0000}"/>
    <cellStyle name="60% - Accent6 29" xfId="5073" xr:uid="{00000000-0005-0000-0000-0000362D0000}"/>
    <cellStyle name="60% - Accent6 3" xfId="5074" xr:uid="{00000000-0005-0000-0000-0000372D0000}"/>
    <cellStyle name="60% - Accent6 30" xfId="5075" xr:uid="{00000000-0005-0000-0000-0000382D0000}"/>
    <cellStyle name="60% - Accent6 31" xfId="5076" xr:uid="{00000000-0005-0000-0000-0000392D0000}"/>
    <cellStyle name="60% - Accent6 32" xfId="5077" xr:uid="{00000000-0005-0000-0000-00003A2D0000}"/>
    <cellStyle name="60% - Accent6 33" xfId="5078" xr:uid="{00000000-0005-0000-0000-00003B2D0000}"/>
    <cellStyle name="60% - Accent6 34" xfId="5079" xr:uid="{00000000-0005-0000-0000-00003C2D0000}"/>
    <cellStyle name="60% - Accent6 4" xfId="5080" xr:uid="{00000000-0005-0000-0000-00003D2D0000}"/>
    <cellStyle name="60% - Accent6 5" xfId="5081" xr:uid="{00000000-0005-0000-0000-00003E2D0000}"/>
    <cellStyle name="60% - Accent6 6" xfId="5082" xr:uid="{00000000-0005-0000-0000-00003F2D0000}"/>
    <cellStyle name="60% - Accent6 7" xfId="5083" xr:uid="{00000000-0005-0000-0000-0000402D0000}"/>
    <cellStyle name="60% - Accent6 8" xfId="5084" xr:uid="{00000000-0005-0000-0000-0000412D0000}"/>
    <cellStyle name="60% - Accent6 9" xfId="5085" xr:uid="{00000000-0005-0000-0000-0000422D0000}"/>
    <cellStyle name="60% - Акцент1" xfId="5086" xr:uid="{00000000-0005-0000-0000-0000432D0000}"/>
    <cellStyle name="60% - Акцент2" xfId="5087" xr:uid="{00000000-0005-0000-0000-0000442D0000}"/>
    <cellStyle name="60% - Акцент3" xfId="5088" xr:uid="{00000000-0005-0000-0000-0000452D0000}"/>
    <cellStyle name="60% - Акцент4" xfId="5089" xr:uid="{00000000-0005-0000-0000-0000462D0000}"/>
    <cellStyle name="60% - Акцент5" xfId="5090" xr:uid="{00000000-0005-0000-0000-0000472D0000}"/>
    <cellStyle name="60% - Акцент6" xfId="5091" xr:uid="{00000000-0005-0000-0000-0000482D0000}"/>
    <cellStyle name="60% no 1. izcēluma" xfId="5092" xr:uid="{00000000-0005-0000-0000-0000492D0000}"/>
    <cellStyle name="60% no 1. izcēluma 2" xfId="34959" xr:uid="{00000000-0005-0000-0000-00004A2D0000}"/>
    <cellStyle name="60% no 2. izcēluma" xfId="5093" xr:uid="{00000000-0005-0000-0000-00004B2D0000}"/>
    <cellStyle name="60% no 2. izcēluma 2" xfId="34960" xr:uid="{00000000-0005-0000-0000-00004C2D0000}"/>
    <cellStyle name="60% no 3. izcēluma" xfId="5094" xr:uid="{00000000-0005-0000-0000-00004D2D0000}"/>
    <cellStyle name="60% no 3. izcēluma 2" xfId="34961" xr:uid="{00000000-0005-0000-0000-00004E2D0000}"/>
    <cellStyle name="60% no 4. izcēluma" xfId="5095" xr:uid="{00000000-0005-0000-0000-00004F2D0000}"/>
    <cellStyle name="60% no 4. izcēluma 2" xfId="34962" xr:uid="{00000000-0005-0000-0000-0000502D0000}"/>
    <cellStyle name="60% no 5. izcēluma" xfId="5096" xr:uid="{00000000-0005-0000-0000-0000512D0000}"/>
    <cellStyle name="60% no 5. izcēluma 2" xfId="34963" xr:uid="{00000000-0005-0000-0000-0000522D0000}"/>
    <cellStyle name="60% no 6. izcēluma" xfId="5097" xr:uid="{00000000-0005-0000-0000-0000532D0000}"/>
    <cellStyle name="60% no 6. izcēluma 2" xfId="34964" xr:uid="{00000000-0005-0000-0000-0000542D0000}"/>
    <cellStyle name="Accent1 10" xfId="5098" xr:uid="{00000000-0005-0000-0000-0000552D0000}"/>
    <cellStyle name="Accent1 11" xfId="5099" xr:uid="{00000000-0005-0000-0000-0000562D0000}"/>
    <cellStyle name="Accent1 12" xfId="5100" xr:uid="{00000000-0005-0000-0000-0000572D0000}"/>
    <cellStyle name="Accent1 13" xfId="5101" xr:uid="{00000000-0005-0000-0000-0000582D0000}"/>
    <cellStyle name="Accent1 14" xfId="5102" xr:uid="{00000000-0005-0000-0000-0000592D0000}"/>
    <cellStyle name="Accent1 15" xfId="5103" xr:uid="{00000000-0005-0000-0000-00005A2D0000}"/>
    <cellStyle name="Accent1 16" xfId="5104" xr:uid="{00000000-0005-0000-0000-00005B2D0000}"/>
    <cellStyle name="Accent1 17" xfId="5105" xr:uid="{00000000-0005-0000-0000-00005C2D0000}"/>
    <cellStyle name="Accent1 18" xfId="5106" xr:uid="{00000000-0005-0000-0000-00005D2D0000}"/>
    <cellStyle name="Accent1 19" xfId="5107" xr:uid="{00000000-0005-0000-0000-00005E2D0000}"/>
    <cellStyle name="Accent1 2" xfId="20" xr:uid="{00000000-0005-0000-0000-00005F2D0000}"/>
    <cellStyle name="Accent1 2 10" xfId="5109" xr:uid="{00000000-0005-0000-0000-0000602D0000}"/>
    <cellStyle name="Accent1 2 11" xfId="5110" xr:uid="{00000000-0005-0000-0000-0000612D0000}"/>
    <cellStyle name="Accent1 2 12" xfId="5111" xr:uid="{00000000-0005-0000-0000-0000622D0000}"/>
    <cellStyle name="Accent1 2 13" xfId="5112" xr:uid="{00000000-0005-0000-0000-0000632D0000}"/>
    <cellStyle name="Accent1 2 14" xfId="5108" xr:uid="{00000000-0005-0000-0000-0000642D0000}"/>
    <cellStyle name="Accent1 2 2" xfId="5113" xr:uid="{00000000-0005-0000-0000-0000652D0000}"/>
    <cellStyle name="Accent1 2 2 2" xfId="34965" xr:uid="{00000000-0005-0000-0000-0000662D0000}"/>
    <cellStyle name="Accent1 2 3" xfId="5114" xr:uid="{00000000-0005-0000-0000-0000672D0000}"/>
    <cellStyle name="Accent1 2 4" xfId="5115" xr:uid="{00000000-0005-0000-0000-0000682D0000}"/>
    <cellStyle name="Accent1 2 5" xfId="5116" xr:uid="{00000000-0005-0000-0000-0000692D0000}"/>
    <cellStyle name="Accent1 2 6" xfId="5117" xr:uid="{00000000-0005-0000-0000-00006A2D0000}"/>
    <cellStyle name="Accent1 2 7" xfId="5118" xr:uid="{00000000-0005-0000-0000-00006B2D0000}"/>
    <cellStyle name="Accent1 2 8" xfId="5119" xr:uid="{00000000-0005-0000-0000-00006C2D0000}"/>
    <cellStyle name="Accent1 2 9" xfId="5120" xr:uid="{00000000-0005-0000-0000-00006D2D0000}"/>
    <cellStyle name="Accent1 20" xfId="5121" xr:uid="{00000000-0005-0000-0000-00006E2D0000}"/>
    <cellStyle name="Accent1 21" xfId="5122" xr:uid="{00000000-0005-0000-0000-00006F2D0000}"/>
    <cellStyle name="Accent1 21 10" xfId="5123" xr:uid="{00000000-0005-0000-0000-0000702D0000}"/>
    <cellStyle name="Accent1 21 11" xfId="5124" xr:uid="{00000000-0005-0000-0000-0000712D0000}"/>
    <cellStyle name="Accent1 21 12" xfId="5125" xr:uid="{00000000-0005-0000-0000-0000722D0000}"/>
    <cellStyle name="Accent1 21 13" xfId="5126" xr:uid="{00000000-0005-0000-0000-0000732D0000}"/>
    <cellStyle name="Accent1 21 14" xfId="5127" xr:uid="{00000000-0005-0000-0000-0000742D0000}"/>
    <cellStyle name="Accent1 21 2" xfId="5128" xr:uid="{00000000-0005-0000-0000-0000752D0000}"/>
    <cellStyle name="Accent1 21 2 2" xfId="5129" xr:uid="{00000000-0005-0000-0000-0000762D0000}"/>
    <cellStyle name="Accent1 21 2 3" xfId="5130" xr:uid="{00000000-0005-0000-0000-0000772D0000}"/>
    <cellStyle name="Accent1 21 2 3 2" xfId="5131" xr:uid="{00000000-0005-0000-0000-0000782D0000}"/>
    <cellStyle name="Accent1 21 2 4" xfId="5132" xr:uid="{00000000-0005-0000-0000-0000792D0000}"/>
    <cellStyle name="Accent1 21 2 5" xfId="5133" xr:uid="{00000000-0005-0000-0000-00007A2D0000}"/>
    <cellStyle name="Accent1 21 3" xfId="5134" xr:uid="{00000000-0005-0000-0000-00007B2D0000}"/>
    <cellStyle name="Accent1 21 4" xfId="5135" xr:uid="{00000000-0005-0000-0000-00007C2D0000}"/>
    <cellStyle name="Accent1 21 5" xfId="5136" xr:uid="{00000000-0005-0000-0000-00007D2D0000}"/>
    <cellStyle name="Accent1 21 6" xfId="5137" xr:uid="{00000000-0005-0000-0000-00007E2D0000}"/>
    <cellStyle name="Accent1 21 7" xfId="5138" xr:uid="{00000000-0005-0000-0000-00007F2D0000}"/>
    <cellStyle name="Accent1 21 8" xfId="5139" xr:uid="{00000000-0005-0000-0000-0000802D0000}"/>
    <cellStyle name="Accent1 21 9" xfId="5140" xr:uid="{00000000-0005-0000-0000-0000812D0000}"/>
    <cellStyle name="Accent1 22" xfId="5141" xr:uid="{00000000-0005-0000-0000-0000822D0000}"/>
    <cellStyle name="Accent1 22 2" xfId="5142" xr:uid="{00000000-0005-0000-0000-0000832D0000}"/>
    <cellStyle name="Accent1 22 3" xfId="5143" xr:uid="{00000000-0005-0000-0000-0000842D0000}"/>
    <cellStyle name="Accent1 22 3 2" xfId="31549" xr:uid="{00000000-0005-0000-0000-0000852D0000}"/>
    <cellStyle name="Accent1 22 4" xfId="5144" xr:uid="{00000000-0005-0000-0000-0000862D0000}"/>
    <cellStyle name="Accent1 22 4 2" xfId="31550" xr:uid="{00000000-0005-0000-0000-0000872D0000}"/>
    <cellStyle name="Accent1 22 5" xfId="31548" xr:uid="{00000000-0005-0000-0000-0000882D0000}"/>
    <cellStyle name="Accent1 23" xfId="5145" xr:uid="{00000000-0005-0000-0000-0000892D0000}"/>
    <cellStyle name="Accent1 23 2" xfId="5146" xr:uid="{00000000-0005-0000-0000-00008A2D0000}"/>
    <cellStyle name="Accent1 23 3" xfId="5147" xr:uid="{00000000-0005-0000-0000-00008B2D0000}"/>
    <cellStyle name="Accent1 23 3 2" xfId="5148" xr:uid="{00000000-0005-0000-0000-00008C2D0000}"/>
    <cellStyle name="Accent1 23 3 2 2" xfId="31552" xr:uid="{00000000-0005-0000-0000-00008D2D0000}"/>
    <cellStyle name="Accent1 23 4" xfId="5149" xr:uid="{00000000-0005-0000-0000-00008E2D0000}"/>
    <cellStyle name="Accent1 23 5" xfId="5150" xr:uid="{00000000-0005-0000-0000-00008F2D0000}"/>
    <cellStyle name="Accent1 23 5 2" xfId="31553" xr:uid="{00000000-0005-0000-0000-0000902D0000}"/>
    <cellStyle name="Accent1 23 6" xfId="31551" xr:uid="{00000000-0005-0000-0000-0000912D0000}"/>
    <cellStyle name="Accent1 24" xfId="5151" xr:uid="{00000000-0005-0000-0000-0000922D0000}"/>
    <cellStyle name="Accent1 24 2" xfId="5152" xr:uid="{00000000-0005-0000-0000-0000932D0000}"/>
    <cellStyle name="Accent1 24 3" xfId="5153" xr:uid="{00000000-0005-0000-0000-0000942D0000}"/>
    <cellStyle name="Accent1 24 4" xfId="5154" xr:uid="{00000000-0005-0000-0000-0000952D0000}"/>
    <cellStyle name="Accent1 24 5" xfId="5155" xr:uid="{00000000-0005-0000-0000-0000962D0000}"/>
    <cellStyle name="Accent1 24 6" xfId="5156" xr:uid="{00000000-0005-0000-0000-0000972D0000}"/>
    <cellStyle name="Accent1 25" xfId="5157" xr:uid="{00000000-0005-0000-0000-0000982D0000}"/>
    <cellStyle name="Accent1 26" xfId="5158" xr:uid="{00000000-0005-0000-0000-0000992D0000}"/>
    <cellStyle name="Accent1 27" xfId="5159" xr:uid="{00000000-0005-0000-0000-00009A2D0000}"/>
    <cellStyle name="Accent1 28" xfId="5160" xr:uid="{00000000-0005-0000-0000-00009B2D0000}"/>
    <cellStyle name="Accent1 29" xfId="5161" xr:uid="{00000000-0005-0000-0000-00009C2D0000}"/>
    <cellStyle name="Accent1 3" xfId="5162" xr:uid="{00000000-0005-0000-0000-00009D2D0000}"/>
    <cellStyle name="Accent1 30" xfId="5163" xr:uid="{00000000-0005-0000-0000-00009E2D0000}"/>
    <cellStyle name="Accent1 31" xfId="5164" xr:uid="{00000000-0005-0000-0000-00009F2D0000}"/>
    <cellStyle name="Accent1 32" xfId="5165" xr:uid="{00000000-0005-0000-0000-0000A02D0000}"/>
    <cellStyle name="Accent1 33" xfId="5166" xr:uid="{00000000-0005-0000-0000-0000A12D0000}"/>
    <cellStyle name="Accent1 34" xfId="5167" xr:uid="{00000000-0005-0000-0000-0000A22D0000}"/>
    <cellStyle name="Accent1 4" xfId="5168" xr:uid="{00000000-0005-0000-0000-0000A32D0000}"/>
    <cellStyle name="Accent1 5" xfId="5169" xr:uid="{00000000-0005-0000-0000-0000A42D0000}"/>
    <cellStyle name="Accent1 6" xfId="5170" xr:uid="{00000000-0005-0000-0000-0000A52D0000}"/>
    <cellStyle name="Accent1 7" xfId="5171" xr:uid="{00000000-0005-0000-0000-0000A62D0000}"/>
    <cellStyle name="Accent1 8" xfId="5172" xr:uid="{00000000-0005-0000-0000-0000A72D0000}"/>
    <cellStyle name="Accent1 9" xfId="5173" xr:uid="{00000000-0005-0000-0000-0000A82D0000}"/>
    <cellStyle name="Accent2 10" xfId="5174" xr:uid="{00000000-0005-0000-0000-0000A92D0000}"/>
    <cellStyle name="Accent2 11" xfId="5175" xr:uid="{00000000-0005-0000-0000-0000AA2D0000}"/>
    <cellStyle name="Accent2 12" xfId="5176" xr:uid="{00000000-0005-0000-0000-0000AB2D0000}"/>
    <cellStyle name="Accent2 13" xfId="5177" xr:uid="{00000000-0005-0000-0000-0000AC2D0000}"/>
    <cellStyle name="Accent2 14" xfId="5178" xr:uid="{00000000-0005-0000-0000-0000AD2D0000}"/>
    <cellStyle name="Accent2 15" xfId="5179" xr:uid="{00000000-0005-0000-0000-0000AE2D0000}"/>
    <cellStyle name="Accent2 16" xfId="5180" xr:uid="{00000000-0005-0000-0000-0000AF2D0000}"/>
    <cellStyle name="Accent2 17" xfId="5181" xr:uid="{00000000-0005-0000-0000-0000B02D0000}"/>
    <cellStyle name="Accent2 18" xfId="5182" xr:uid="{00000000-0005-0000-0000-0000B12D0000}"/>
    <cellStyle name="Accent2 19" xfId="5183" xr:uid="{00000000-0005-0000-0000-0000B22D0000}"/>
    <cellStyle name="Accent2 2" xfId="21" xr:uid="{00000000-0005-0000-0000-0000B32D0000}"/>
    <cellStyle name="Accent2 2 10" xfId="5185" xr:uid="{00000000-0005-0000-0000-0000B42D0000}"/>
    <cellStyle name="Accent2 2 11" xfId="5186" xr:uid="{00000000-0005-0000-0000-0000B52D0000}"/>
    <cellStyle name="Accent2 2 12" xfId="5187" xr:uid="{00000000-0005-0000-0000-0000B62D0000}"/>
    <cellStyle name="Accent2 2 13" xfId="5188" xr:uid="{00000000-0005-0000-0000-0000B72D0000}"/>
    <cellStyle name="Accent2 2 14" xfId="5184" xr:uid="{00000000-0005-0000-0000-0000B82D0000}"/>
    <cellStyle name="Accent2 2 2" xfId="5189" xr:uid="{00000000-0005-0000-0000-0000B92D0000}"/>
    <cellStyle name="Accent2 2 2 2" xfId="34966" xr:uid="{00000000-0005-0000-0000-0000BA2D0000}"/>
    <cellStyle name="Accent2 2 3" xfId="5190" xr:uid="{00000000-0005-0000-0000-0000BB2D0000}"/>
    <cellStyle name="Accent2 2 4" xfId="5191" xr:uid="{00000000-0005-0000-0000-0000BC2D0000}"/>
    <cellStyle name="Accent2 2 5" xfId="5192" xr:uid="{00000000-0005-0000-0000-0000BD2D0000}"/>
    <cellStyle name="Accent2 2 6" xfId="5193" xr:uid="{00000000-0005-0000-0000-0000BE2D0000}"/>
    <cellStyle name="Accent2 2 7" xfId="5194" xr:uid="{00000000-0005-0000-0000-0000BF2D0000}"/>
    <cellStyle name="Accent2 2 8" xfId="5195" xr:uid="{00000000-0005-0000-0000-0000C02D0000}"/>
    <cellStyle name="Accent2 2 9" xfId="5196" xr:uid="{00000000-0005-0000-0000-0000C12D0000}"/>
    <cellStyle name="Accent2 20" xfId="5197" xr:uid="{00000000-0005-0000-0000-0000C22D0000}"/>
    <cellStyle name="Accent2 21" xfId="5198" xr:uid="{00000000-0005-0000-0000-0000C32D0000}"/>
    <cellStyle name="Accent2 21 10" xfId="5199" xr:uid="{00000000-0005-0000-0000-0000C42D0000}"/>
    <cellStyle name="Accent2 21 11" xfId="5200" xr:uid="{00000000-0005-0000-0000-0000C52D0000}"/>
    <cellStyle name="Accent2 21 12" xfId="5201" xr:uid="{00000000-0005-0000-0000-0000C62D0000}"/>
    <cellStyle name="Accent2 21 13" xfId="5202" xr:uid="{00000000-0005-0000-0000-0000C72D0000}"/>
    <cellStyle name="Accent2 21 14" xfId="5203" xr:uid="{00000000-0005-0000-0000-0000C82D0000}"/>
    <cellStyle name="Accent2 21 2" xfId="5204" xr:uid="{00000000-0005-0000-0000-0000C92D0000}"/>
    <cellStyle name="Accent2 21 2 2" xfId="5205" xr:uid="{00000000-0005-0000-0000-0000CA2D0000}"/>
    <cellStyle name="Accent2 21 2 3" xfId="5206" xr:uid="{00000000-0005-0000-0000-0000CB2D0000}"/>
    <cellStyle name="Accent2 21 2 3 2" xfId="5207" xr:uid="{00000000-0005-0000-0000-0000CC2D0000}"/>
    <cellStyle name="Accent2 21 2 4" xfId="5208" xr:uid="{00000000-0005-0000-0000-0000CD2D0000}"/>
    <cellStyle name="Accent2 21 2 5" xfId="5209" xr:uid="{00000000-0005-0000-0000-0000CE2D0000}"/>
    <cellStyle name="Accent2 21 3" xfId="5210" xr:uid="{00000000-0005-0000-0000-0000CF2D0000}"/>
    <cellStyle name="Accent2 21 4" xfId="5211" xr:uid="{00000000-0005-0000-0000-0000D02D0000}"/>
    <cellStyle name="Accent2 21 5" xfId="5212" xr:uid="{00000000-0005-0000-0000-0000D12D0000}"/>
    <cellStyle name="Accent2 21 6" xfId="5213" xr:uid="{00000000-0005-0000-0000-0000D22D0000}"/>
    <cellStyle name="Accent2 21 7" xfId="5214" xr:uid="{00000000-0005-0000-0000-0000D32D0000}"/>
    <cellStyle name="Accent2 21 8" xfId="5215" xr:uid="{00000000-0005-0000-0000-0000D42D0000}"/>
    <cellStyle name="Accent2 21 9" xfId="5216" xr:uid="{00000000-0005-0000-0000-0000D52D0000}"/>
    <cellStyle name="Accent2 22" xfId="5217" xr:uid="{00000000-0005-0000-0000-0000D62D0000}"/>
    <cellStyle name="Accent2 22 2" xfId="5218" xr:uid="{00000000-0005-0000-0000-0000D72D0000}"/>
    <cellStyle name="Accent2 22 3" xfId="5219" xr:uid="{00000000-0005-0000-0000-0000D82D0000}"/>
    <cellStyle name="Accent2 22 3 2" xfId="31555" xr:uid="{00000000-0005-0000-0000-0000D92D0000}"/>
    <cellStyle name="Accent2 22 4" xfId="5220" xr:uid="{00000000-0005-0000-0000-0000DA2D0000}"/>
    <cellStyle name="Accent2 22 4 2" xfId="31556" xr:uid="{00000000-0005-0000-0000-0000DB2D0000}"/>
    <cellStyle name="Accent2 22 5" xfId="31554" xr:uid="{00000000-0005-0000-0000-0000DC2D0000}"/>
    <cellStyle name="Accent2 23" xfId="5221" xr:uid="{00000000-0005-0000-0000-0000DD2D0000}"/>
    <cellStyle name="Accent2 23 2" xfId="5222" xr:uid="{00000000-0005-0000-0000-0000DE2D0000}"/>
    <cellStyle name="Accent2 23 3" xfId="5223" xr:uid="{00000000-0005-0000-0000-0000DF2D0000}"/>
    <cellStyle name="Accent2 23 3 2" xfId="5224" xr:uid="{00000000-0005-0000-0000-0000E02D0000}"/>
    <cellStyle name="Accent2 23 3 2 2" xfId="31558" xr:uid="{00000000-0005-0000-0000-0000E12D0000}"/>
    <cellStyle name="Accent2 23 4" xfId="5225" xr:uid="{00000000-0005-0000-0000-0000E22D0000}"/>
    <cellStyle name="Accent2 23 5" xfId="5226" xr:uid="{00000000-0005-0000-0000-0000E32D0000}"/>
    <cellStyle name="Accent2 23 5 2" xfId="31559" xr:uid="{00000000-0005-0000-0000-0000E42D0000}"/>
    <cellStyle name="Accent2 23 6" xfId="31557" xr:uid="{00000000-0005-0000-0000-0000E52D0000}"/>
    <cellStyle name="Accent2 24" xfId="5227" xr:uid="{00000000-0005-0000-0000-0000E62D0000}"/>
    <cellStyle name="Accent2 24 2" xfId="5228" xr:uid="{00000000-0005-0000-0000-0000E72D0000}"/>
    <cellStyle name="Accent2 24 3" xfId="5229" xr:uid="{00000000-0005-0000-0000-0000E82D0000}"/>
    <cellStyle name="Accent2 24 4" xfId="5230" xr:uid="{00000000-0005-0000-0000-0000E92D0000}"/>
    <cellStyle name="Accent2 24 5" xfId="5231" xr:uid="{00000000-0005-0000-0000-0000EA2D0000}"/>
    <cellStyle name="Accent2 24 6" xfId="5232" xr:uid="{00000000-0005-0000-0000-0000EB2D0000}"/>
    <cellStyle name="Accent2 25" xfId="5233" xr:uid="{00000000-0005-0000-0000-0000EC2D0000}"/>
    <cellStyle name="Accent2 26" xfId="5234" xr:uid="{00000000-0005-0000-0000-0000ED2D0000}"/>
    <cellStyle name="Accent2 27" xfId="5235" xr:uid="{00000000-0005-0000-0000-0000EE2D0000}"/>
    <cellStyle name="Accent2 28" xfId="5236" xr:uid="{00000000-0005-0000-0000-0000EF2D0000}"/>
    <cellStyle name="Accent2 29" xfId="5237" xr:uid="{00000000-0005-0000-0000-0000F02D0000}"/>
    <cellStyle name="Accent2 3" xfId="5238" xr:uid="{00000000-0005-0000-0000-0000F12D0000}"/>
    <cellStyle name="Accent2 30" xfId="5239" xr:uid="{00000000-0005-0000-0000-0000F22D0000}"/>
    <cellStyle name="Accent2 31" xfId="5240" xr:uid="{00000000-0005-0000-0000-0000F32D0000}"/>
    <cellStyle name="Accent2 32" xfId="5241" xr:uid="{00000000-0005-0000-0000-0000F42D0000}"/>
    <cellStyle name="Accent2 33" xfId="5242" xr:uid="{00000000-0005-0000-0000-0000F52D0000}"/>
    <cellStyle name="Accent2 34" xfId="5243" xr:uid="{00000000-0005-0000-0000-0000F62D0000}"/>
    <cellStyle name="Accent2 4" xfId="5244" xr:uid="{00000000-0005-0000-0000-0000F72D0000}"/>
    <cellStyle name="Accent2 5" xfId="5245" xr:uid="{00000000-0005-0000-0000-0000F82D0000}"/>
    <cellStyle name="Accent2 6" xfId="5246" xr:uid="{00000000-0005-0000-0000-0000F92D0000}"/>
    <cellStyle name="Accent2 7" xfId="5247" xr:uid="{00000000-0005-0000-0000-0000FA2D0000}"/>
    <cellStyle name="Accent2 8" xfId="5248" xr:uid="{00000000-0005-0000-0000-0000FB2D0000}"/>
    <cellStyle name="Accent2 9" xfId="5249" xr:uid="{00000000-0005-0000-0000-0000FC2D0000}"/>
    <cellStyle name="Accent3 10" xfId="5250" xr:uid="{00000000-0005-0000-0000-0000FD2D0000}"/>
    <cellStyle name="Accent3 11" xfId="5251" xr:uid="{00000000-0005-0000-0000-0000FE2D0000}"/>
    <cellStyle name="Accent3 12" xfId="5252" xr:uid="{00000000-0005-0000-0000-0000FF2D0000}"/>
    <cellStyle name="Accent3 13" xfId="5253" xr:uid="{00000000-0005-0000-0000-0000002E0000}"/>
    <cellStyle name="Accent3 14" xfId="5254" xr:uid="{00000000-0005-0000-0000-0000012E0000}"/>
    <cellStyle name="Accent3 15" xfId="5255" xr:uid="{00000000-0005-0000-0000-0000022E0000}"/>
    <cellStyle name="Accent3 16" xfId="5256" xr:uid="{00000000-0005-0000-0000-0000032E0000}"/>
    <cellStyle name="Accent3 17" xfId="5257" xr:uid="{00000000-0005-0000-0000-0000042E0000}"/>
    <cellStyle name="Accent3 18" xfId="5258" xr:uid="{00000000-0005-0000-0000-0000052E0000}"/>
    <cellStyle name="Accent3 19" xfId="5259" xr:uid="{00000000-0005-0000-0000-0000062E0000}"/>
    <cellStyle name="Accent3 2" xfId="22" xr:uid="{00000000-0005-0000-0000-0000072E0000}"/>
    <cellStyle name="Accent3 2 10" xfId="5261" xr:uid="{00000000-0005-0000-0000-0000082E0000}"/>
    <cellStyle name="Accent3 2 11" xfId="5262" xr:uid="{00000000-0005-0000-0000-0000092E0000}"/>
    <cellStyle name="Accent3 2 12" xfId="5263" xr:uid="{00000000-0005-0000-0000-00000A2E0000}"/>
    <cellStyle name="Accent3 2 13" xfId="5264" xr:uid="{00000000-0005-0000-0000-00000B2E0000}"/>
    <cellStyle name="Accent3 2 14" xfId="5260" xr:uid="{00000000-0005-0000-0000-00000C2E0000}"/>
    <cellStyle name="Accent3 2 2" xfId="5265" xr:uid="{00000000-0005-0000-0000-00000D2E0000}"/>
    <cellStyle name="Accent3 2 3" xfId="5266" xr:uid="{00000000-0005-0000-0000-00000E2E0000}"/>
    <cellStyle name="Accent3 2 4" xfId="5267" xr:uid="{00000000-0005-0000-0000-00000F2E0000}"/>
    <cellStyle name="Accent3 2 5" xfId="5268" xr:uid="{00000000-0005-0000-0000-0000102E0000}"/>
    <cellStyle name="Accent3 2 6" xfId="5269" xr:uid="{00000000-0005-0000-0000-0000112E0000}"/>
    <cellStyle name="Accent3 2 7" xfId="5270" xr:uid="{00000000-0005-0000-0000-0000122E0000}"/>
    <cellStyle name="Accent3 2 8" xfId="5271" xr:uid="{00000000-0005-0000-0000-0000132E0000}"/>
    <cellStyle name="Accent3 2 9" xfId="5272" xr:uid="{00000000-0005-0000-0000-0000142E0000}"/>
    <cellStyle name="Accent3 20" xfId="5273" xr:uid="{00000000-0005-0000-0000-0000152E0000}"/>
    <cellStyle name="Accent3 21" xfId="5274" xr:uid="{00000000-0005-0000-0000-0000162E0000}"/>
    <cellStyle name="Accent3 21 10" xfId="5275" xr:uid="{00000000-0005-0000-0000-0000172E0000}"/>
    <cellStyle name="Accent3 21 11" xfId="5276" xr:uid="{00000000-0005-0000-0000-0000182E0000}"/>
    <cellStyle name="Accent3 21 12" xfId="5277" xr:uid="{00000000-0005-0000-0000-0000192E0000}"/>
    <cellStyle name="Accent3 21 13" xfId="5278" xr:uid="{00000000-0005-0000-0000-00001A2E0000}"/>
    <cellStyle name="Accent3 21 14" xfId="5279" xr:uid="{00000000-0005-0000-0000-00001B2E0000}"/>
    <cellStyle name="Accent3 21 2" xfId="5280" xr:uid="{00000000-0005-0000-0000-00001C2E0000}"/>
    <cellStyle name="Accent3 21 2 2" xfId="5281" xr:uid="{00000000-0005-0000-0000-00001D2E0000}"/>
    <cellStyle name="Accent3 21 2 3" xfId="5282" xr:uid="{00000000-0005-0000-0000-00001E2E0000}"/>
    <cellStyle name="Accent3 21 2 3 2" xfId="5283" xr:uid="{00000000-0005-0000-0000-00001F2E0000}"/>
    <cellStyle name="Accent3 21 2 4" xfId="5284" xr:uid="{00000000-0005-0000-0000-0000202E0000}"/>
    <cellStyle name="Accent3 21 2 5" xfId="5285" xr:uid="{00000000-0005-0000-0000-0000212E0000}"/>
    <cellStyle name="Accent3 21 3" xfId="5286" xr:uid="{00000000-0005-0000-0000-0000222E0000}"/>
    <cellStyle name="Accent3 21 4" xfId="5287" xr:uid="{00000000-0005-0000-0000-0000232E0000}"/>
    <cellStyle name="Accent3 21 5" xfId="5288" xr:uid="{00000000-0005-0000-0000-0000242E0000}"/>
    <cellStyle name="Accent3 21 6" xfId="5289" xr:uid="{00000000-0005-0000-0000-0000252E0000}"/>
    <cellStyle name="Accent3 21 7" xfId="5290" xr:uid="{00000000-0005-0000-0000-0000262E0000}"/>
    <cellStyle name="Accent3 21 8" xfId="5291" xr:uid="{00000000-0005-0000-0000-0000272E0000}"/>
    <cellStyle name="Accent3 21 9" xfId="5292" xr:uid="{00000000-0005-0000-0000-0000282E0000}"/>
    <cellStyle name="Accent3 22" xfId="5293" xr:uid="{00000000-0005-0000-0000-0000292E0000}"/>
    <cellStyle name="Accent3 22 2" xfId="5294" xr:uid="{00000000-0005-0000-0000-00002A2E0000}"/>
    <cellStyle name="Accent3 22 3" xfId="5295" xr:uid="{00000000-0005-0000-0000-00002B2E0000}"/>
    <cellStyle name="Accent3 22 3 2" xfId="31561" xr:uid="{00000000-0005-0000-0000-00002C2E0000}"/>
    <cellStyle name="Accent3 22 4" xfId="5296" xr:uid="{00000000-0005-0000-0000-00002D2E0000}"/>
    <cellStyle name="Accent3 22 4 2" xfId="31562" xr:uid="{00000000-0005-0000-0000-00002E2E0000}"/>
    <cellStyle name="Accent3 22 5" xfId="31560" xr:uid="{00000000-0005-0000-0000-00002F2E0000}"/>
    <cellStyle name="Accent3 23" xfId="5297" xr:uid="{00000000-0005-0000-0000-0000302E0000}"/>
    <cellStyle name="Accent3 23 2" xfId="5298" xr:uid="{00000000-0005-0000-0000-0000312E0000}"/>
    <cellStyle name="Accent3 23 3" xfId="5299" xr:uid="{00000000-0005-0000-0000-0000322E0000}"/>
    <cellStyle name="Accent3 23 3 2" xfId="5300" xr:uid="{00000000-0005-0000-0000-0000332E0000}"/>
    <cellStyle name="Accent3 23 3 2 2" xfId="31564" xr:uid="{00000000-0005-0000-0000-0000342E0000}"/>
    <cellStyle name="Accent3 23 4" xfId="5301" xr:uid="{00000000-0005-0000-0000-0000352E0000}"/>
    <cellStyle name="Accent3 23 5" xfId="5302" xr:uid="{00000000-0005-0000-0000-0000362E0000}"/>
    <cellStyle name="Accent3 23 5 2" xfId="31565" xr:uid="{00000000-0005-0000-0000-0000372E0000}"/>
    <cellStyle name="Accent3 23 6" xfId="31563" xr:uid="{00000000-0005-0000-0000-0000382E0000}"/>
    <cellStyle name="Accent3 24" xfId="5303" xr:uid="{00000000-0005-0000-0000-0000392E0000}"/>
    <cellStyle name="Accent3 24 2" xfId="5304" xr:uid="{00000000-0005-0000-0000-00003A2E0000}"/>
    <cellStyle name="Accent3 24 3" xfId="5305" xr:uid="{00000000-0005-0000-0000-00003B2E0000}"/>
    <cellStyle name="Accent3 24 4" xfId="5306" xr:uid="{00000000-0005-0000-0000-00003C2E0000}"/>
    <cellStyle name="Accent3 24 5" xfId="5307" xr:uid="{00000000-0005-0000-0000-00003D2E0000}"/>
    <cellStyle name="Accent3 24 6" xfId="5308" xr:uid="{00000000-0005-0000-0000-00003E2E0000}"/>
    <cellStyle name="Accent3 25" xfId="5309" xr:uid="{00000000-0005-0000-0000-00003F2E0000}"/>
    <cellStyle name="Accent3 26" xfId="5310" xr:uid="{00000000-0005-0000-0000-0000402E0000}"/>
    <cellStyle name="Accent3 27" xfId="5311" xr:uid="{00000000-0005-0000-0000-0000412E0000}"/>
    <cellStyle name="Accent3 28" xfId="5312" xr:uid="{00000000-0005-0000-0000-0000422E0000}"/>
    <cellStyle name="Accent3 29" xfId="5313" xr:uid="{00000000-0005-0000-0000-0000432E0000}"/>
    <cellStyle name="Accent3 3" xfId="5314" xr:uid="{00000000-0005-0000-0000-0000442E0000}"/>
    <cellStyle name="Accent3 30" xfId="5315" xr:uid="{00000000-0005-0000-0000-0000452E0000}"/>
    <cellStyle name="Accent3 31" xfId="5316" xr:uid="{00000000-0005-0000-0000-0000462E0000}"/>
    <cellStyle name="Accent3 32" xfId="5317" xr:uid="{00000000-0005-0000-0000-0000472E0000}"/>
    <cellStyle name="Accent3 33" xfId="5318" xr:uid="{00000000-0005-0000-0000-0000482E0000}"/>
    <cellStyle name="Accent3 34" xfId="5319" xr:uid="{00000000-0005-0000-0000-0000492E0000}"/>
    <cellStyle name="Accent3 4" xfId="5320" xr:uid="{00000000-0005-0000-0000-00004A2E0000}"/>
    <cellStyle name="Accent3 5" xfId="5321" xr:uid="{00000000-0005-0000-0000-00004B2E0000}"/>
    <cellStyle name="Accent3 6" xfId="5322" xr:uid="{00000000-0005-0000-0000-00004C2E0000}"/>
    <cellStyle name="Accent3 7" xfId="5323" xr:uid="{00000000-0005-0000-0000-00004D2E0000}"/>
    <cellStyle name="Accent3 8" xfId="5324" xr:uid="{00000000-0005-0000-0000-00004E2E0000}"/>
    <cellStyle name="Accent3 9" xfId="5325" xr:uid="{00000000-0005-0000-0000-00004F2E0000}"/>
    <cellStyle name="Accent4 10" xfId="5326" xr:uid="{00000000-0005-0000-0000-0000502E0000}"/>
    <cellStyle name="Accent4 11" xfId="5327" xr:uid="{00000000-0005-0000-0000-0000512E0000}"/>
    <cellStyle name="Accent4 12" xfId="5328" xr:uid="{00000000-0005-0000-0000-0000522E0000}"/>
    <cellStyle name="Accent4 13" xfId="5329" xr:uid="{00000000-0005-0000-0000-0000532E0000}"/>
    <cellStyle name="Accent4 14" xfId="5330" xr:uid="{00000000-0005-0000-0000-0000542E0000}"/>
    <cellStyle name="Accent4 15" xfId="5331" xr:uid="{00000000-0005-0000-0000-0000552E0000}"/>
    <cellStyle name="Accent4 16" xfId="5332" xr:uid="{00000000-0005-0000-0000-0000562E0000}"/>
    <cellStyle name="Accent4 17" xfId="5333" xr:uid="{00000000-0005-0000-0000-0000572E0000}"/>
    <cellStyle name="Accent4 18" xfId="5334" xr:uid="{00000000-0005-0000-0000-0000582E0000}"/>
    <cellStyle name="Accent4 19" xfId="5335" xr:uid="{00000000-0005-0000-0000-0000592E0000}"/>
    <cellStyle name="Accent4 2" xfId="23" xr:uid="{00000000-0005-0000-0000-00005A2E0000}"/>
    <cellStyle name="Accent4 2 10" xfId="5337" xr:uid="{00000000-0005-0000-0000-00005B2E0000}"/>
    <cellStyle name="Accent4 2 11" xfId="5338" xr:uid="{00000000-0005-0000-0000-00005C2E0000}"/>
    <cellStyle name="Accent4 2 12" xfId="5339" xr:uid="{00000000-0005-0000-0000-00005D2E0000}"/>
    <cellStyle name="Accent4 2 13" xfId="5340" xr:uid="{00000000-0005-0000-0000-00005E2E0000}"/>
    <cellStyle name="Accent4 2 14" xfId="5336" xr:uid="{00000000-0005-0000-0000-00005F2E0000}"/>
    <cellStyle name="Accent4 2 2" xfId="5341" xr:uid="{00000000-0005-0000-0000-0000602E0000}"/>
    <cellStyle name="Accent4 2 3" xfId="5342" xr:uid="{00000000-0005-0000-0000-0000612E0000}"/>
    <cellStyle name="Accent4 2 4" xfId="5343" xr:uid="{00000000-0005-0000-0000-0000622E0000}"/>
    <cellStyle name="Accent4 2 5" xfId="5344" xr:uid="{00000000-0005-0000-0000-0000632E0000}"/>
    <cellStyle name="Accent4 2 6" xfId="5345" xr:uid="{00000000-0005-0000-0000-0000642E0000}"/>
    <cellStyle name="Accent4 2 7" xfId="5346" xr:uid="{00000000-0005-0000-0000-0000652E0000}"/>
    <cellStyle name="Accent4 2 8" xfId="5347" xr:uid="{00000000-0005-0000-0000-0000662E0000}"/>
    <cellStyle name="Accent4 2 9" xfId="5348" xr:uid="{00000000-0005-0000-0000-0000672E0000}"/>
    <cellStyle name="Accent4 20" xfId="5349" xr:uid="{00000000-0005-0000-0000-0000682E0000}"/>
    <cellStyle name="Accent4 21" xfId="5350" xr:uid="{00000000-0005-0000-0000-0000692E0000}"/>
    <cellStyle name="Accent4 21 10" xfId="5351" xr:uid="{00000000-0005-0000-0000-00006A2E0000}"/>
    <cellStyle name="Accent4 21 11" xfId="5352" xr:uid="{00000000-0005-0000-0000-00006B2E0000}"/>
    <cellStyle name="Accent4 21 12" xfId="5353" xr:uid="{00000000-0005-0000-0000-00006C2E0000}"/>
    <cellStyle name="Accent4 21 13" xfId="5354" xr:uid="{00000000-0005-0000-0000-00006D2E0000}"/>
    <cellStyle name="Accent4 21 14" xfId="5355" xr:uid="{00000000-0005-0000-0000-00006E2E0000}"/>
    <cellStyle name="Accent4 21 2" xfId="5356" xr:uid="{00000000-0005-0000-0000-00006F2E0000}"/>
    <cellStyle name="Accent4 21 2 2" xfId="5357" xr:uid="{00000000-0005-0000-0000-0000702E0000}"/>
    <cellStyle name="Accent4 21 2 3" xfId="5358" xr:uid="{00000000-0005-0000-0000-0000712E0000}"/>
    <cellStyle name="Accent4 21 2 3 2" xfId="5359" xr:uid="{00000000-0005-0000-0000-0000722E0000}"/>
    <cellStyle name="Accent4 21 2 4" xfId="5360" xr:uid="{00000000-0005-0000-0000-0000732E0000}"/>
    <cellStyle name="Accent4 21 2 5" xfId="5361" xr:uid="{00000000-0005-0000-0000-0000742E0000}"/>
    <cellStyle name="Accent4 21 3" xfId="5362" xr:uid="{00000000-0005-0000-0000-0000752E0000}"/>
    <cellStyle name="Accent4 21 4" xfId="5363" xr:uid="{00000000-0005-0000-0000-0000762E0000}"/>
    <cellStyle name="Accent4 21 5" xfId="5364" xr:uid="{00000000-0005-0000-0000-0000772E0000}"/>
    <cellStyle name="Accent4 21 6" xfId="5365" xr:uid="{00000000-0005-0000-0000-0000782E0000}"/>
    <cellStyle name="Accent4 21 7" xfId="5366" xr:uid="{00000000-0005-0000-0000-0000792E0000}"/>
    <cellStyle name="Accent4 21 8" xfId="5367" xr:uid="{00000000-0005-0000-0000-00007A2E0000}"/>
    <cellStyle name="Accent4 21 9" xfId="5368" xr:uid="{00000000-0005-0000-0000-00007B2E0000}"/>
    <cellStyle name="Accent4 22" xfId="5369" xr:uid="{00000000-0005-0000-0000-00007C2E0000}"/>
    <cellStyle name="Accent4 22 2" xfId="5370" xr:uid="{00000000-0005-0000-0000-00007D2E0000}"/>
    <cellStyle name="Accent4 22 3" xfId="5371" xr:uid="{00000000-0005-0000-0000-00007E2E0000}"/>
    <cellStyle name="Accent4 22 3 2" xfId="31567" xr:uid="{00000000-0005-0000-0000-00007F2E0000}"/>
    <cellStyle name="Accent4 22 4" xfId="5372" xr:uid="{00000000-0005-0000-0000-0000802E0000}"/>
    <cellStyle name="Accent4 22 4 2" xfId="31568" xr:uid="{00000000-0005-0000-0000-0000812E0000}"/>
    <cellStyle name="Accent4 22 5" xfId="31566" xr:uid="{00000000-0005-0000-0000-0000822E0000}"/>
    <cellStyle name="Accent4 23" xfId="5373" xr:uid="{00000000-0005-0000-0000-0000832E0000}"/>
    <cellStyle name="Accent4 23 2" xfId="5374" xr:uid="{00000000-0005-0000-0000-0000842E0000}"/>
    <cellStyle name="Accent4 23 3" xfId="5375" xr:uid="{00000000-0005-0000-0000-0000852E0000}"/>
    <cellStyle name="Accent4 23 3 2" xfId="5376" xr:uid="{00000000-0005-0000-0000-0000862E0000}"/>
    <cellStyle name="Accent4 23 3 2 2" xfId="31570" xr:uid="{00000000-0005-0000-0000-0000872E0000}"/>
    <cellStyle name="Accent4 23 4" xfId="5377" xr:uid="{00000000-0005-0000-0000-0000882E0000}"/>
    <cellStyle name="Accent4 23 5" xfId="5378" xr:uid="{00000000-0005-0000-0000-0000892E0000}"/>
    <cellStyle name="Accent4 23 5 2" xfId="31571" xr:uid="{00000000-0005-0000-0000-00008A2E0000}"/>
    <cellStyle name="Accent4 23 6" xfId="31569" xr:uid="{00000000-0005-0000-0000-00008B2E0000}"/>
    <cellStyle name="Accent4 24" xfId="5379" xr:uid="{00000000-0005-0000-0000-00008C2E0000}"/>
    <cellStyle name="Accent4 24 2" xfId="5380" xr:uid="{00000000-0005-0000-0000-00008D2E0000}"/>
    <cellStyle name="Accent4 24 3" xfId="5381" xr:uid="{00000000-0005-0000-0000-00008E2E0000}"/>
    <cellStyle name="Accent4 24 4" xfId="5382" xr:uid="{00000000-0005-0000-0000-00008F2E0000}"/>
    <cellStyle name="Accent4 24 5" xfId="5383" xr:uid="{00000000-0005-0000-0000-0000902E0000}"/>
    <cellStyle name="Accent4 24 6" xfId="5384" xr:uid="{00000000-0005-0000-0000-0000912E0000}"/>
    <cellStyle name="Accent4 25" xfId="5385" xr:uid="{00000000-0005-0000-0000-0000922E0000}"/>
    <cellStyle name="Accent4 26" xfId="5386" xr:uid="{00000000-0005-0000-0000-0000932E0000}"/>
    <cellStyle name="Accent4 27" xfId="5387" xr:uid="{00000000-0005-0000-0000-0000942E0000}"/>
    <cellStyle name="Accent4 28" xfId="5388" xr:uid="{00000000-0005-0000-0000-0000952E0000}"/>
    <cellStyle name="Accent4 29" xfId="5389" xr:uid="{00000000-0005-0000-0000-0000962E0000}"/>
    <cellStyle name="Accent4 3" xfId="5390" xr:uid="{00000000-0005-0000-0000-0000972E0000}"/>
    <cellStyle name="Accent4 30" xfId="5391" xr:uid="{00000000-0005-0000-0000-0000982E0000}"/>
    <cellStyle name="Accent4 31" xfId="5392" xr:uid="{00000000-0005-0000-0000-0000992E0000}"/>
    <cellStyle name="Accent4 32" xfId="5393" xr:uid="{00000000-0005-0000-0000-00009A2E0000}"/>
    <cellStyle name="Accent4 33" xfId="5394" xr:uid="{00000000-0005-0000-0000-00009B2E0000}"/>
    <cellStyle name="Accent4 34" xfId="5395" xr:uid="{00000000-0005-0000-0000-00009C2E0000}"/>
    <cellStyle name="Accent4 4" xfId="5396" xr:uid="{00000000-0005-0000-0000-00009D2E0000}"/>
    <cellStyle name="Accent4 5" xfId="5397" xr:uid="{00000000-0005-0000-0000-00009E2E0000}"/>
    <cellStyle name="Accent4 6" xfId="5398" xr:uid="{00000000-0005-0000-0000-00009F2E0000}"/>
    <cellStyle name="Accent4 7" xfId="5399" xr:uid="{00000000-0005-0000-0000-0000A02E0000}"/>
    <cellStyle name="Accent4 8" xfId="5400" xr:uid="{00000000-0005-0000-0000-0000A12E0000}"/>
    <cellStyle name="Accent4 9" xfId="5401" xr:uid="{00000000-0005-0000-0000-0000A22E0000}"/>
    <cellStyle name="Accent5 10" xfId="5402" xr:uid="{00000000-0005-0000-0000-0000A32E0000}"/>
    <cellStyle name="Accent5 11" xfId="5403" xr:uid="{00000000-0005-0000-0000-0000A42E0000}"/>
    <cellStyle name="Accent5 12" xfId="5404" xr:uid="{00000000-0005-0000-0000-0000A52E0000}"/>
    <cellStyle name="Accent5 13" xfId="5405" xr:uid="{00000000-0005-0000-0000-0000A62E0000}"/>
    <cellStyle name="Accent5 14" xfId="5406" xr:uid="{00000000-0005-0000-0000-0000A72E0000}"/>
    <cellStyle name="Accent5 15" xfId="5407" xr:uid="{00000000-0005-0000-0000-0000A82E0000}"/>
    <cellStyle name="Accent5 16" xfId="5408" xr:uid="{00000000-0005-0000-0000-0000A92E0000}"/>
    <cellStyle name="Accent5 17" xfId="5409" xr:uid="{00000000-0005-0000-0000-0000AA2E0000}"/>
    <cellStyle name="Accent5 18" xfId="5410" xr:uid="{00000000-0005-0000-0000-0000AB2E0000}"/>
    <cellStyle name="Accent5 19" xfId="5411" xr:uid="{00000000-0005-0000-0000-0000AC2E0000}"/>
    <cellStyle name="Accent5 2" xfId="24" xr:uid="{00000000-0005-0000-0000-0000AD2E0000}"/>
    <cellStyle name="Accent5 2 10" xfId="5413" xr:uid="{00000000-0005-0000-0000-0000AE2E0000}"/>
    <cellStyle name="Accent5 2 11" xfId="5414" xr:uid="{00000000-0005-0000-0000-0000AF2E0000}"/>
    <cellStyle name="Accent5 2 12" xfId="5415" xr:uid="{00000000-0005-0000-0000-0000B02E0000}"/>
    <cellStyle name="Accent5 2 13" xfId="5416" xr:uid="{00000000-0005-0000-0000-0000B12E0000}"/>
    <cellStyle name="Accent5 2 14" xfId="5412" xr:uid="{00000000-0005-0000-0000-0000B22E0000}"/>
    <cellStyle name="Accent5 2 2" xfId="5417" xr:uid="{00000000-0005-0000-0000-0000B32E0000}"/>
    <cellStyle name="Accent5 2 3" xfId="5418" xr:uid="{00000000-0005-0000-0000-0000B42E0000}"/>
    <cellStyle name="Accent5 2 4" xfId="5419" xr:uid="{00000000-0005-0000-0000-0000B52E0000}"/>
    <cellStyle name="Accent5 2 5" xfId="5420" xr:uid="{00000000-0005-0000-0000-0000B62E0000}"/>
    <cellStyle name="Accent5 2 6" xfId="5421" xr:uid="{00000000-0005-0000-0000-0000B72E0000}"/>
    <cellStyle name="Accent5 2 7" xfId="5422" xr:uid="{00000000-0005-0000-0000-0000B82E0000}"/>
    <cellStyle name="Accent5 2 8" xfId="5423" xr:uid="{00000000-0005-0000-0000-0000B92E0000}"/>
    <cellStyle name="Accent5 2 9" xfId="5424" xr:uid="{00000000-0005-0000-0000-0000BA2E0000}"/>
    <cellStyle name="Accent5 20" xfId="5425" xr:uid="{00000000-0005-0000-0000-0000BB2E0000}"/>
    <cellStyle name="Accent5 21" xfId="5426" xr:uid="{00000000-0005-0000-0000-0000BC2E0000}"/>
    <cellStyle name="Accent5 21 10" xfId="5427" xr:uid="{00000000-0005-0000-0000-0000BD2E0000}"/>
    <cellStyle name="Accent5 21 11" xfId="5428" xr:uid="{00000000-0005-0000-0000-0000BE2E0000}"/>
    <cellStyle name="Accent5 21 12" xfId="5429" xr:uid="{00000000-0005-0000-0000-0000BF2E0000}"/>
    <cellStyle name="Accent5 21 13" xfId="5430" xr:uid="{00000000-0005-0000-0000-0000C02E0000}"/>
    <cellStyle name="Accent5 21 14" xfId="5431" xr:uid="{00000000-0005-0000-0000-0000C12E0000}"/>
    <cellStyle name="Accent5 21 2" xfId="5432" xr:uid="{00000000-0005-0000-0000-0000C22E0000}"/>
    <cellStyle name="Accent5 21 2 2" xfId="5433" xr:uid="{00000000-0005-0000-0000-0000C32E0000}"/>
    <cellStyle name="Accent5 21 2 3" xfId="5434" xr:uid="{00000000-0005-0000-0000-0000C42E0000}"/>
    <cellStyle name="Accent5 21 2 3 2" xfId="5435" xr:uid="{00000000-0005-0000-0000-0000C52E0000}"/>
    <cellStyle name="Accent5 21 2 4" xfId="5436" xr:uid="{00000000-0005-0000-0000-0000C62E0000}"/>
    <cellStyle name="Accent5 21 2 5" xfId="5437" xr:uid="{00000000-0005-0000-0000-0000C72E0000}"/>
    <cellStyle name="Accent5 21 3" xfId="5438" xr:uid="{00000000-0005-0000-0000-0000C82E0000}"/>
    <cellStyle name="Accent5 21 4" xfId="5439" xr:uid="{00000000-0005-0000-0000-0000C92E0000}"/>
    <cellStyle name="Accent5 21 5" xfId="5440" xr:uid="{00000000-0005-0000-0000-0000CA2E0000}"/>
    <cellStyle name="Accent5 21 6" xfId="5441" xr:uid="{00000000-0005-0000-0000-0000CB2E0000}"/>
    <cellStyle name="Accent5 21 7" xfId="5442" xr:uid="{00000000-0005-0000-0000-0000CC2E0000}"/>
    <cellStyle name="Accent5 21 8" xfId="5443" xr:uid="{00000000-0005-0000-0000-0000CD2E0000}"/>
    <cellStyle name="Accent5 21 9" xfId="5444" xr:uid="{00000000-0005-0000-0000-0000CE2E0000}"/>
    <cellStyle name="Accent5 22" xfId="5445" xr:uid="{00000000-0005-0000-0000-0000CF2E0000}"/>
    <cellStyle name="Accent5 22 2" xfId="5446" xr:uid="{00000000-0005-0000-0000-0000D02E0000}"/>
    <cellStyle name="Accent5 22 3" xfId="5447" xr:uid="{00000000-0005-0000-0000-0000D12E0000}"/>
    <cellStyle name="Accent5 22 3 2" xfId="31573" xr:uid="{00000000-0005-0000-0000-0000D22E0000}"/>
    <cellStyle name="Accent5 22 4" xfId="5448" xr:uid="{00000000-0005-0000-0000-0000D32E0000}"/>
    <cellStyle name="Accent5 22 4 2" xfId="31574" xr:uid="{00000000-0005-0000-0000-0000D42E0000}"/>
    <cellStyle name="Accent5 22 5" xfId="31572" xr:uid="{00000000-0005-0000-0000-0000D52E0000}"/>
    <cellStyle name="Accent5 23" xfId="5449" xr:uid="{00000000-0005-0000-0000-0000D62E0000}"/>
    <cellStyle name="Accent5 23 2" xfId="5450" xr:uid="{00000000-0005-0000-0000-0000D72E0000}"/>
    <cellStyle name="Accent5 23 3" xfId="5451" xr:uid="{00000000-0005-0000-0000-0000D82E0000}"/>
    <cellStyle name="Accent5 23 3 2" xfId="5452" xr:uid="{00000000-0005-0000-0000-0000D92E0000}"/>
    <cellStyle name="Accent5 23 3 2 2" xfId="31576" xr:uid="{00000000-0005-0000-0000-0000DA2E0000}"/>
    <cellStyle name="Accent5 23 4" xfId="5453" xr:uid="{00000000-0005-0000-0000-0000DB2E0000}"/>
    <cellStyle name="Accent5 23 5" xfId="5454" xr:uid="{00000000-0005-0000-0000-0000DC2E0000}"/>
    <cellStyle name="Accent5 23 5 2" xfId="31577" xr:uid="{00000000-0005-0000-0000-0000DD2E0000}"/>
    <cellStyle name="Accent5 23 6" xfId="31575" xr:uid="{00000000-0005-0000-0000-0000DE2E0000}"/>
    <cellStyle name="Accent5 24" xfId="5455" xr:uid="{00000000-0005-0000-0000-0000DF2E0000}"/>
    <cellStyle name="Accent5 24 2" xfId="5456" xr:uid="{00000000-0005-0000-0000-0000E02E0000}"/>
    <cellStyle name="Accent5 24 3" xfId="5457" xr:uid="{00000000-0005-0000-0000-0000E12E0000}"/>
    <cellStyle name="Accent5 24 4" xfId="5458" xr:uid="{00000000-0005-0000-0000-0000E22E0000}"/>
    <cellStyle name="Accent5 24 5" xfId="5459" xr:uid="{00000000-0005-0000-0000-0000E32E0000}"/>
    <cellStyle name="Accent5 24 6" xfId="5460" xr:uid="{00000000-0005-0000-0000-0000E42E0000}"/>
    <cellStyle name="Accent5 25" xfId="5461" xr:uid="{00000000-0005-0000-0000-0000E52E0000}"/>
    <cellStyle name="Accent5 26" xfId="5462" xr:uid="{00000000-0005-0000-0000-0000E62E0000}"/>
    <cellStyle name="Accent5 27" xfId="5463" xr:uid="{00000000-0005-0000-0000-0000E72E0000}"/>
    <cellStyle name="Accent5 28" xfId="5464" xr:uid="{00000000-0005-0000-0000-0000E82E0000}"/>
    <cellStyle name="Accent5 29" xfId="5465" xr:uid="{00000000-0005-0000-0000-0000E92E0000}"/>
    <cellStyle name="Accent5 3" xfId="5466" xr:uid="{00000000-0005-0000-0000-0000EA2E0000}"/>
    <cellStyle name="Accent5 30" xfId="5467" xr:uid="{00000000-0005-0000-0000-0000EB2E0000}"/>
    <cellStyle name="Accent5 31" xfId="5468" xr:uid="{00000000-0005-0000-0000-0000EC2E0000}"/>
    <cellStyle name="Accent5 32" xfId="5469" xr:uid="{00000000-0005-0000-0000-0000ED2E0000}"/>
    <cellStyle name="Accent5 33" xfId="5470" xr:uid="{00000000-0005-0000-0000-0000EE2E0000}"/>
    <cellStyle name="Accent5 34" xfId="5471" xr:uid="{00000000-0005-0000-0000-0000EF2E0000}"/>
    <cellStyle name="Accent5 4" xfId="5472" xr:uid="{00000000-0005-0000-0000-0000F02E0000}"/>
    <cellStyle name="Accent5 5" xfId="5473" xr:uid="{00000000-0005-0000-0000-0000F12E0000}"/>
    <cellStyle name="Accent5 6" xfId="5474" xr:uid="{00000000-0005-0000-0000-0000F22E0000}"/>
    <cellStyle name="Accent5 7" xfId="5475" xr:uid="{00000000-0005-0000-0000-0000F32E0000}"/>
    <cellStyle name="Accent5 8" xfId="5476" xr:uid="{00000000-0005-0000-0000-0000F42E0000}"/>
    <cellStyle name="Accent5 9" xfId="5477" xr:uid="{00000000-0005-0000-0000-0000F52E0000}"/>
    <cellStyle name="Accent6 10" xfId="5478" xr:uid="{00000000-0005-0000-0000-0000F62E0000}"/>
    <cellStyle name="Accent6 11" xfId="5479" xr:uid="{00000000-0005-0000-0000-0000F72E0000}"/>
    <cellStyle name="Accent6 12" xfId="5480" xr:uid="{00000000-0005-0000-0000-0000F82E0000}"/>
    <cellStyle name="Accent6 13" xfId="5481" xr:uid="{00000000-0005-0000-0000-0000F92E0000}"/>
    <cellStyle name="Accent6 14" xfId="5482" xr:uid="{00000000-0005-0000-0000-0000FA2E0000}"/>
    <cellStyle name="Accent6 15" xfId="5483" xr:uid="{00000000-0005-0000-0000-0000FB2E0000}"/>
    <cellStyle name="Accent6 16" xfId="5484" xr:uid="{00000000-0005-0000-0000-0000FC2E0000}"/>
    <cellStyle name="Accent6 17" xfId="5485" xr:uid="{00000000-0005-0000-0000-0000FD2E0000}"/>
    <cellStyle name="Accent6 18" xfId="5486" xr:uid="{00000000-0005-0000-0000-0000FE2E0000}"/>
    <cellStyle name="Accent6 19" xfId="5487" xr:uid="{00000000-0005-0000-0000-0000FF2E0000}"/>
    <cellStyle name="Accent6 2" xfId="25" xr:uid="{00000000-0005-0000-0000-0000002F0000}"/>
    <cellStyle name="Accent6 2 10" xfId="5489" xr:uid="{00000000-0005-0000-0000-0000012F0000}"/>
    <cellStyle name="Accent6 2 11" xfId="5490" xr:uid="{00000000-0005-0000-0000-0000022F0000}"/>
    <cellStyle name="Accent6 2 12" xfId="5491" xr:uid="{00000000-0005-0000-0000-0000032F0000}"/>
    <cellStyle name="Accent6 2 13" xfId="5492" xr:uid="{00000000-0005-0000-0000-0000042F0000}"/>
    <cellStyle name="Accent6 2 14" xfId="5488" xr:uid="{00000000-0005-0000-0000-0000052F0000}"/>
    <cellStyle name="Accent6 2 2" xfId="5493" xr:uid="{00000000-0005-0000-0000-0000062F0000}"/>
    <cellStyle name="Accent6 2 3" xfId="5494" xr:uid="{00000000-0005-0000-0000-0000072F0000}"/>
    <cellStyle name="Accent6 2 4" xfId="5495" xr:uid="{00000000-0005-0000-0000-0000082F0000}"/>
    <cellStyle name="Accent6 2 5" xfId="5496" xr:uid="{00000000-0005-0000-0000-0000092F0000}"/>
    <cellStyle name="Accent6 2 6" xfId="5497" xr:uid="{00000000-0005-0000-0000-00000A2F0000}"/>
    <cellStyle name="Accent6 2 7" xfId="5498" xr:uid="{00000000-0005-0000-0000-00000B2F0000}"/>
    <cellStyle name="Accent6 2 8" xfId="5499" xr:uid="{00000000-0005-0000-0000-00000C2F0000}"/>
    <cellStyle name="Accent6 2 9" xfId="5500" xr:uid="{00000000-0005-0000-0000-00000D2F0000}"/>
    <cellStyle name="Accent6 20" xfId="5501" xr:uid="{00000000-0005-0000-0000-00000E2F0000}"/>
    <cellStyle name="Accent6 21" xfId="5502" xr:uid="{00000000-0005-0000-0000-00000F2F0000}"/>
    <cellStyle name="Accent6 21 10" xfId="5503" xr:uid="{00000000-0005-0000-0000-0000102F0000}"/>
    <cellStyle name="Accent6 21 11" xfId="5504" xr:uid="{00000000-0005-0000-0000-0000112F0000}"/>
    <cellStyle name="Accent6 21 12" xfId="5505" xr:uid="{00000000-0005-0000-0000-0000122F0000}"/>
    <cellStyle name="Accent6 21 13" xfId="5506" xr:uid="{00000000-0005-0000-0000-0000132F0000}"/>
    <cellStyle name="Accent6 21 14" xfId="5507" xr:uid="{00000000-0005-0000-0000-0000142F0000}"/>
    <cellStyle name="Accent6 21 2" xfId="5508" xr:uid="{00000000-0005-0000-0000-0000152F0000}"/>
    <cellStyle name="Accent6 21 2 2" xfId="5509" xr:uid="{00000000-0005-0000-0000-0000162F0000}"/>
    <cellStyle name="Accent6 21 2 3" xfId="5510" xr:uid="{00000000-0005-0000-0000-0000172F0000}"/>
    <cellStyle name="Accent6 21 2 3 2" xfId="5511" xr:uid="{00000000-0005-0000-0000-0000182F0000}"/>
    <cellStyle name="Accent6 21 2 4" xfId="5512" xr:uid="{00000000-0005-0000-0000-0000192F0000}"/>
    <cellStyle name="Accent6 21 2 5" xfId="5513" xr:uid="{00000000-0005-0000-0000-00001A2F0000}"/>
    <cellStyle name="Accent6 21 3" xfId="5514" xr:uid="{00000000-0005-0000-0000-00001B2F0000}"/>
    <cellStyle name="Accent6 21 4" xfId="5515" xr:uid="{00000000-0005-0000-0000-00001C2F0000}"/>
    <cellStyle name="Accent6 21 5" xfId="5516" xr:uid="{00000000-0005-0000-0000-00001D2F0000}"/>
    <cellStyle name="Accent6 21 6" xfId="5517" xr:uid="{00000000-0005-0000-0000-00001E2F0000}"/>
    <cellStyle name="Accent6 21 7" xfId="5518" xr:uid="{00000000-0005-0000-0000-00001F2F0000}"/>
    <cellStyle name="Accent6 21 8" xfId="5519" xr:uid="{00000000-0005-0000-0000-0000202F0000}"/>
    <cellStyle name="Accent6 21 9" xfId="5520" xr:uid="{00000000-0005-0000-0000-0000212F0000}"/>
    <cellStyle name="Accent6 22" xfId="5521" xr:uid="{00000000-0005-0000-0000-0000222F0000}"/>
    <cellStyle name="Accent6 22 2" xfId="5522" xr:uid="{00000000-0005-0000-0000-0000232F0000}"/>
    <cellStyle name="Accent6 22 3" xfId="5523" xr:uid="{00000000-0005-0000-0000-0000242F0000}"/>
    <cellStyle name="Accent6 22 3 2" xfId="31579" xr:uid="{00000000-0005-0000-0000-0000252F0000}"/>
    <cellStyle name="Accent6 22 4" xfId="5524" xr:uid="{00000000-0005-0000-0000-0000262F0000}"/>
    <cellStyle name="Accent6 22 4 2" xfId="31580" xr:uid="{00000000-0005-0000-0000-0000272F0000}"/>
    <cellStyle name="Accent6 22 5" xfId="31578" xr:uid="{00000000-0005-0000-0000-0000282F0000}"/>
    <cellStyle name="Accent6 23" xfId="5525" xr:uid="{00000000-0005-0000-0000-0000292F0000}"/>
    <cellStyle name="Accent6 23 2" xfId="5526" xr:uid="{00000000-0005-0000-0000-00002A2F0000}"/>
    <cellStyle name="Accent6 23 3" xfId="5527" xr:uid="{00000000-0005-0000-0000-00002B2F0000}"/>
    <cellStyle name="Accent6 23 3 2" xfId="5528" xr:uid="{00000000-0005-0000-0000-00002C2F0000}"/>
    <cellStyle name="Accent6 23 3 2 2" xfId="31582" xr:uid="{00000000-0005-0000-0000-00002D2F0000}"/>
    <cellStyle name="Accent6 23 4" xfId="5529" xr:uid="{00000000-0005-0000-0000-00002E2F0000}"/>
    <cellStyle name="Accent6 23 5" xfId="5530" xr:uid="{00000000-0005-0000-0000-00002F2F0000}"/>
    <cellStyle name="Accent6 23 5 2" xfId="31583" xr:uid="{00000000-0005-0000-0000-0000302F0000}"/>
    <cellStyle name="Accent6 23 6" xfId="31581" xr:uid="{00000000-0005-0000-0000-0000312F0000}"/>
    <cellStyle name="Accent6 24" xfId="5531" xr:uid="{00000000-0005-0000-0000-0000322F0000}"/>
    <cellStyle name="Accent6 24 2" xfId="5532" xr:uid="{00000000-0005-0000-0000-0000332F0000}"/>
    <cellStyle name="Accent6 24 3" xfId="5533" xr:uid="{00000000-0005-0000-0000-0000342F0000}"/>
    <cellStyle name="Accent6 24 4" xfId="5534" xr:uid="{00000000-0005-0000-0000-0000352F0000}"/>
    <cellStyle name="Accent6 24 5" xfId="5535" xr:uid="{00000000-0005-0000-0000-0000362F0000}"/>
    <cellStyle name="Accent6 24 6" xfId="5536" xr:uid="{00000000-0005-0000-0000-0000372F0000}"/>
    <cellStyle name="Accent6 25" xfId="5537" xr:uid="{00000000-0005-0000-0000-0000382F0000}"/>
    <cellStyle name="Accent6 26" xfId="5538" xr:uid="{00000000-0005-0000-0000-0000392F0000}"/>
    <cellStyle name="Accent6 27" xfId="5539" xr:uid="{00000000-0005-0000-0000-00003A2F0000}"/>
    <cellStyle name="Accent6 28" xfId="5540" xr:uid="{00000000-0005-0000-0000-00003B2F0000}"/>
    <cellStyle name="Accent6 29" xfId="5541" xr:uid="{00000000-0005-0000-0000-00003C2F0000}"/>
    <cellStyle name="Accent6 3" xfId="5542" xr:uid="{00000000-0005-0000-0000-00003D2F0000}"/>
    <cellStyle name="Accent6 30" xfId="5543" xr:uid="{00000000-0005-0000-0000-00003E2F0000}"/>
    <cellStyle name="Accent6 31" xfId="5544" xr:uid="{00000000-0005-0000-0000-00003F2F0000}"/>
    <cellStyle name="Accent6 32" xfId="5545" xr:uid="{00000000-0005-0000-0000-0000402F0000}"/>
    <cellStyle name="Accent6 33" xfId="5546" xr:uid="{00000000-0005-0000-0000-0000412F0000}"/>
    <cellStyle name="Accent6 34" xfId="5547" xr:uid="{00000000-0005-0000-0000-0000422F0000}"/>
    <cellStyle name="Accent6 4" xfId="5548" xr:uid="{00000000-0005-0000-0000-0000432F0000}"/>
    <cellStyle name="Accent6 5" xfId="5549" xr:uid="{00000000-0005-0000-0000-0000442F0000}"/>
    <cellStyle name="Accent6 6" xfId="5550" xr:uid="{00000000-0005-0000-0000-0000452F0000}"/>
    <cellStyle name="Accent6 7" xfId="5551" xr:uid="{00000000-0005-0000-0000-0000462F0000}"/>
    <cellStyle name="Accent6 8" xfId="5552" xr:uid="{00000000-0005-0000-0000-0000472F0000}"/>
    <cellStyle name="Accent6 9" xfId="5553" xr:uid="{00000000-0005-0000-0000-0000482F0000}"/>
    <cellStyle name="Aprēķināšana" xfId="26" xr:uid="{00000000-0005-0000-0000-0000492F0000}"/>
    <cellStyle name="Aprēķināšana 2" xfId="27" xr:uid="{00000000-0005-0000-0000-00004A2F0000}"/>
    <cellStyle name="Aprēķināšana 2 2" xfId="5554" xr:uid="{00000000-0005-0000-0000-00004B2F0000}"/>
    <cellStyle name="Aprēķināšana 2 2 2" xfId="34968" xr:uid="{00000000-0005-0000-0000-00004C2F0000}"/>
    <cellStyle name="Aprēķināšana 2 3" xfId="35017" xr:uid="{00000000-0005-0000-0000-00004D2F0000}"/>
    <cellStyle name="Aprēķināšana 2 4" xfId="35036" xr:uid="{00000000-0005-0000-0000-00004E2F0000}"/>
    <cellStyle name="Aprēķināšana 2 5" xfId="35056" xr:uid="{00000000-0005-0000-0000-00004F2F0000}"/>
    <cellStyle name="Aprēķināšana 3" xfId="34969" xr:uid="{00000000-0005-0000-0000-0000502F0000}"/>
    <cellStyle name="Aprēķināšana 4" xfId="34967" xr:uid="{00000000-0005-0000-0000-0000512F0000}"/>
    <cellStyle name="Aprēķināšana 5" xfId="35016" xr:uid="{00000000-0005-0000-0000-0000522F0000}"/>
    <cellStyle name="Aprēķināšana 6" xfId="35035" xr:uid="{00000000-0005-0000-0000-0000532F0000}"/>
    <cellStyle name="Aprēķināšana 7" xfId="35055" xr:uid="{00000000-0005-0000-0000-0000542F0000}"/>
    <cellStyle name="Bad 10" xfId="5555" xr:uid="{00000000-0005-0000-0000-0000552F0000}"/>
    <cellStyle name="Bad 11" xfId="5556" xr:uid="{00000000-0005-0000-0000-0000562F0000}"/>
    <cellStyle name="Bad 12" xfId="5557" xr:uid="{00000000-0005-0000-0000-0000572F0000}"/>
    <cellStyle name="Bad 13" xfId="5558" xr:uid="{00000000-0005-0000-0000-0000582F0000}"/>
    <cellStyle name="Bad 14" xfId="5559" xr:uid="{00000000-0005-0000-0000-0000592F0000}"/>
    <cellStyle name="Bad 15" xfId="5560" xr:uid="{00000000-0005-0000-0000-00005A2F0000}"/>
    <cellStyle name="Bad 16" xfId="5561" xr:uid="{00000000-0005-0000-0000-00005B2F0000}"/>
    <cellStyle name="Bad 17" xfId="5562" xr:uid="{00000000-0005-0000-0000-00005C2F0000}"/>
    <cellStyle name="Bad 18" xfId="5563" xr:uid="{00000000-0005-0000-0000-00005D2F0000}"/>
    <cellStyle name="Bad 19" xfId="5564" xr:uid="{00000000-0005-0000-0000-00005E2F0000}"/>
    <cellStyle name="Bad 2" xfId="28" xr:uid="{00000000-0005-0000-0000-00005F2F0000}"/>
    <cellStyle name="Bad 2 10" xfId="5566" xr:uid="{00000000-0005-0000-0000-0000602F0000}"/>
    <cellStyle name="Bad 2 11" xfId="5567" xr:uid="{00000000-0005-0000-0000-0000612F0000}"/>
    <cellStyle name="Bad 2 12" xfId="5568" xr:uid="{00000000-0005-0000-0000-0000622F0000}"/>
    <cellStyle name="Bad 2 13" xfId="5569" xr:uid="{00000000-0005-0000-0000-0000632F0000}"/>
    <cellStyle name="Bad 2 14" xfId="5565" xr:uid="{00000000-0005-0000-0000-0000642F0000}"/>
    <cellStyle name="Bad 2 2" xfId="5570" xr:uid="{00000000-0005-0000-0000-0000652F0000}"/>
    <cellStyle name="Bad 2 3" xfId="5571" xr:uid="{00000000-0005-0000-0000-0000662F0000}"/>
    <cellStyle name="Bad 2 4" xfId="5572" xr:uid="{00000000-0005-0000-0000-0000672F0000}"/>
    <cellStyle name="Bad 2 5" xfId="5573" xr:uid="{00000000-0005-0000-0000-0000682F0000}"/>
    <cellStyle name="Bad 2 6" xfId="5574" xr:uid="{00000000-0005-0000-0000-0000692F0000}"/>
    <cellStyle name="Bad 2 7" xfId="5575" xr:uid="{00000000-0005-0000-0000-00006A2F0000}"/>
    <cellStyle name="Bad 2 8" xfId="5576" xr:uid="{00000000-0005-0000-0000-00006B2F0000}"/>
    <cellStyle name="Bad 2 9" xfId="5577" xr:uid="{00000000-0005-0000-0000-00006C2F0000}"/>
    <cellStyle name="Bad 20" xfId="5578" xr:uid="{00000000-0005-0000-0000-00006D2F0000}"/>
    <cellStyle name="Bad 21" xfId="5579" xr:uid="{00000000-0005-0000-0000-00006E2F0000}"/>
    <cellStyle name="Bad 21 10" xfId="5580" xr:uid="{00000000-0005-0000-0000-00006F2F0000}"/>
    <cellStyle name="Bad 21 11" xfId="5581" xr:uid="{00000000-0005-0000-0000-0000702F0000}"/>
    <cellStyle name="Bad 21 12" xfId="5582" xr:uid="{00000000-0005-0000-0000-0000712F0000}"/>
    <cellStyle name="Bad 21 13" xfId="5583" xr:uid="{00000000-0005-0000-0000-0000722F0000}"/>
    <cellStyle name="Bad 21 14" xfId="5584" xr:uid="{00000000-0005-0000-0000-0000732F0000}"/>
    <cellStyle name="Bad 21 2" xfId="5585" xr:uid="{00000000-0005-0000-0000-0000742F0000}"/>
    <cellStyle name="Bad 21 2 2" xfId="5586" xr:uid="{00000000-0005-0000-0000-0000752F0000}"/>
    <cellStyle name="Bad 21 2 3" xfId="5587" xr:uid="{00000000-0005-0000-0000-0000762F0000}"/>
    <cellStyle name="Bad 21 2 3 2" xfId="5588" xr:uid="{00000000-0005-0000-0000-0000772F0000}"/>
    <cellStyle name="Bad 21 2 4" xfId="5589" xr:uid="{00000000-0005-0000-0000-0000782F0000}"/>
    <cellStyle name="Bad 21 2 5" xfId="5590" xr:uid="{00000000-0005-0000-0000-0000792F0000}"/>
    <cellStyle name="Bad 21 3" xfId="5591" xr:uid="{00000000-0005-0000-0000-00007A2F0000}"/>
    <cellStyle name="Bad 21 4" xfId="5592" xr:uid="{00000000-0005-0000-0000-00007B2F0000}"/>
    <cellStyle name="Bad 21 5" xfId="5593" xr:uid="{00000000-0005-0000-0000-00007C2F0000}"/>
    <cellStyle name="Bad 21 6" xfId="5594" xr:uid="{00000000-0005-0000-0000-00007D2F0000}"/>
    <cellStyle name="Bad 21 7" xfId="5595" xr:uid="{00000000-0005-0000-0000-00007E2F0000}"/>
    <cellStyle name="Bad 21 8" xfId="5596" xr:uid="{00000000-0005-0000-0000-00007F2F0000}"/>
    <cellStyle name="Bad 21 9" xfId="5597" xr:uid="{00000000-0005-0000-0000-0000802F0000}"/>
    <cellStyle name="Bad 22" xfId="5598" xr:uid="{00000000-0005-0000-0000-0000812F0000}"/>
    <cellStyle name="Bad 22 2" xfId="5599" xr:uid="{00000000-0005-0000-0000-0000822F0000}"/>
    <cellStyle name="Bad 22 3" xfId="5600" xr:uid="{00000000-0005-0000-0000-0000832F0000}"/>
    <cellStyle name="Bad 22 3 2" xfId="31585" xr:uid="{00000000-0005-0000-0000-0000842F0000}"/>
    <cellStyle name="Bad 22 4" xfId="5601" xr:uid="{00000000-0005-0000-0000-0000852F0000}"/>
    <cellStyle name="Bad 22 4 2" xfId="31586" xr:uid="{00000000-0005-0000-0000-0000862F0000}"/>
    <cellStyle name="Bad 22 5" xfId="31584" xr:uid="{00000000-0005-0000-0000-0000872F0000}"/>
    <cellStyle name="Bad 23" xfId="5602" xr:uid="{00000000-0005-0000-0000-0000882F0000}"/>
    <cellStyle name="Bad 23 2" xfId="5603" xr:uid="{00000000-0005-0000-0000-0000892F0000}"/>
    <cellStyle name="Bad 23 3" xfId="5604" xr:uid="{00000000-0005-0000-0000-00008A2F0000}"/>
    <cellStyle name="Bad 23 3 2" xfId="5605" xr:uid="{00000000-0005-0000-0000-00008B2F0000}"/>
    <cellStyle name="Bad 23 3 2 2" xfId="31588" xr:uid="{00000000-0005-0000-0000-00008C2F0000}"/>
    <cellStyle name="Bad 23 4" xfId="5606" xr:uid="{00000000-0005-0000-0000-00008D2F0000}"/>
    <cellStyle name="Bad 23 5" xfId="5607" xr:uid="{00000000-0005-0000-0000-00008E2F0000}"/>
    <cellStyle name="Bad 23 5 2" xfId="31589" xr:uid="{00000000-0005-0000-0000-00008F2F0000}"/>
    <cellStyle name="Bad 23 6" xfId="31587" xr:uid="{00000000-0005-0000-0000-0000902F0000}"/>
    <cellStyle name="Bad 24" xfId="5608" xr:uid="{00000000-0005-0000-0000-0000912F0000}"/>
    <cellStyle name="Bad 24 2" xfId="5609" xr:uid="{00000000-0005-0000-0000-0000922F0000}"/>
    <cellStyle name="Bad 24 3" xfId="5610" xr:uid="{00000000-0005-0000-0000-0000932F0000}"/>
    <cellStyle name="Bad 24 4" xfId="5611" xr:uid="{00000000-0005-0000-0000-0000942F0000}"/>
    <cellStyle name="Bad 24 5" xfId="5612" xr:uid="{00000000-0005-0000-0000-0000952F0000}"/>
    <cellStyle name="Bad 24 6" xfId="5613" xr:uid="{00000000-0005-0000-0000-0000962F0000}"/>
    <cellStyle name="Bad 25" xfId="5614" xr:uid="{00000000-0005-0000-0000-0000972F0000}"/>
    <cellStyle name="Bad 26" xfId="5615" xr:uid="{00000000-0005-0000-0000-0000982F0000}"/>
    <cellStyle name="Bad 27" xfId="5616" xr:uid="{00000000-0005-0000-0000-0000992F0000}"/>
    <cellStyle name="Bad 28" xfId="5617" xr:uid="{00000000-0005-0000-0000-00009A2F0000}"/>
    <cellStyle name="Bad 29" xfId="5618" xr:uid="{00000000-0005-0000-0000-00009B2F0000}"/>
    <cellStyle name="Bad 3" xfId="5619" xr:uid="{00000000-0005-0000-0000-00009C2F0000}"/>
    <cellStyle name="Bad 30" xfId="5620" xr:uid="{00000000-0005-0000-0000-00009D2F0000}"/>
    <cellStyle name="Bad 31" xfId="5621" xr:uid="{00000000-0005-0000-0000-00009E2F0000}"/>
    <cellStyle name="Bad 32" xfId="5622" xr:uid="{00000000-0005-0000-0000-00009F2F0000}"/>
    <cellStyle name="Bad 33" xfId="5623" xr:uid="{00000000-0005-0000-0000-0000A02F0000}"/>
    <cellStyle name="Bad 34" xfId="5624" xr:uid="{00000000-0005-0000-0000-0000A12F0000}"/>
    <cellStyle name="Bad 4" xfId="5625" xr:uid="{00000000-0005-0000-0000-0000A22F0000}"/>
    <cellStyle name="Bad 5" xfId="5626" xr:uid="{00000000-0005-0000-0000-0000A32F0000}"/>
    <cellStyle name="Bad 6" xfId="5627" xr:uid="{00000000-0005-0000-0000-0000A42F0000}"/>
    <cellStyle name="Bad 7" xfId="5628" xr:uid="{00000000-0005-0000-0000-0000A52F0000}"/>
    <cellStyle name="Bad 8" xfId="5629" xr:uid="{00000000-0005-0000-0000-0000A62F0000}"/>
    <cellStyle name="Bad 9" xfId="5630" xr:uid="{00000000-0005-0000-0000-0000A72F0000}"/>
    <cellStyle name="Brīdinājuma teksts" xfId="29" xr:uid="{00000000-0005-0000-0000-0000A82F0000}"/>
    <cellStyle name="Brīdinājuma teksts 2" xfId="30" xr:uid="{00000000-0005-0000-0000-0000A92F0000}"/>
    <cellStyle name="Brīdinājuma teksts 2 2" xfId="5631" xr:uid="{00000000-0005-0000-0000-0000AA2F0000}"/>
    <cellStyle name="Brīdinājuma teksts 2 2 2" xfId="34971" xr:uid="{00000000-0005-0000-0000-0000AB2F0000}"/>
    <cellStyle name="Brīdinājuma teksts 3" xfId="34972" xr:uid="{00000000-0005-0000-0000-0000AC2F0000}"/>
    <cellStyle name="Brīdinājuma teksts 4" xfId="34970" xr:uid="{00000000-0005-0000-0000-0000AD2F0000}"/>
    <cellStyle name="Calculation" xfId="31" xr:uid="{00000000-0005-0000-0000-0000AE2F0000}"/>
    <cellStyle name="Calculation 10" xfId="5632" xr:uid="{00000000-0005-0000-0000-0000AF2F0000}"/>
    <cellStyle name="Calculation 11" xfId="5633" xr:uid="{00000000-0005-0000-0000-0000B02F0000}"/>
    <cellStyle name="Calculation 12" xfId="5634" xr:uid="{00000000-0005-0000-0000-0000B12F0000}"/>
    <cellStyle name="Calculation 13" xfId="5635" xr:uid="{00000000-0005-0000-0000-0000B22F0000}"/>
    <cellStyle name="Calculation 14" xfId="5636" xr:uid="{00000000-0005-0000-0000-0000B32F0000}"/>
    <cellStyle name="Calculation 15" xfId="5637" xr:uid="{00000000-0005-0000-0000-0000B42F0000}"/>
    <cellStyle name="Calculation 16" xfId="5638" xr:uid="{00000000-0005-0000-0000-0000B52F0000}"/>
    <cellStyle name="Calculation 17" xfId="5639" xr:uid="{00000000-0005-0000-0000-0000B62F0000}"/>
    <cellStyle name="Calculation 18" xfId="5640" xr:uid="{00000000-0005-0000-0000-0000B72F0000}"/>
    <cellStyle name="Calculation 19" xfId="5641" xr:uid="{00000000-0005-0000-0000-0000B82F0000}"/>
    <cellStyle name="Calculation 2" xfId="32" xr:uid="{00000000-0005-0000-0000-0000B92F0000}"/>
    <cellStyle name="Calculation 2 10" xfId="5643" xr:uid="{00000000-0005-0000-0000-0000BA2F0000}"/>
    <cellStyle name="Calculation 2 11" xfId="5644" xr:uid="{00000000-0005-0000-0000-0000BB2F0000}"/>
    <cellStyle name="Calculation 2 12" xfId="5645" xr:uid="{00000000-0005-0000-0000-0000BC2F0000}"/>
    <cellStyle name="Calculation 2 13" xfId="5646" xr:uid="{00000000-0005-0000-0000-0000BD2F0000}"/>
    <cellStyle name="Calculation 2 14" xfId="5642" xr:uid="{00000000-0005-0000-0000-0000BE2F0000}"/>
    <cellStyle name="Calculation 2 15" xfId="35019" xr:uid="{00000000-0005-0000-0000-0000BF2F0000}"/>
    <cellStyle name="Calculation 2 16" xfId="35038" xr:uid="{00000000-0005-0000-0000-0000C02F0000}"/>
    <cellStyle name="Calculation 2 17" xfId="35058" xr:uid="{00000000-0005-0000-0000-0000C12F0000}"/>
    <cellStyle name="Calculation 2 2" xfId="5647" xr:uid="{00000000-0005-0000-0000-0000C22F0000}"/>
    <cellStyle name="Calculation 2 3" xfId="5648" xr:uid="{00000000-0005-0000-0000-0000C32F0000}"/>
    <cellStyle name="Calculation 2 4" xfId="5649" xr:uid="{00000000-0005-0000-0000-0000C42F0000}"/>
    <cellStyle name="Calculation 2 5" xfId="5650" xr:uid="{00000000-0005-0000-0000-0000C52F0000}"/>
    <cellStyle name="Calculation 2 6" xfId="5651" xr:uid="{00000000-0005-0000-0000-0000C62F0000}"/>
    <cellStyle name="Calculation 2 7" xfId="5652" xr:uid="{00000000-0005-0000-0000-0000C72F0000}"/>
    <cellStyle name="Calculation 2 8" xfId="5653" xr:uid="{00000000-0005-0000-0000-0000C82F0000}"/>
    <cellStyle name="Calculation 2 9" xfId="5654" xr:uid="{00000000-0005-0000-0000-0000C92F0000}"/>
    <cellStyle name="Calculation 20" xfId="5655" xr:uid="{00000000-0005-0000-0000-0000CA2F0000}"/>
    <cellStyle name="Calculation 21" xfId="5656" xr:uid="{00000000-0005-0000-0000-0000CB2F0000}"/>
    <cellStyle name="Calculation 21 10" xfId="5657" xr:uid="{00000000-0005-0000-0000-0000CC2F0000}"/>
    <cellStyle name="Calculation 21 11" xfId="5658" xr:uid="{00000000-0005-0000-0000-0000CD2F0000}"/>
    <cellStyle name="Calculation 21 12" xfId="5659" xr:uid="{00000000-0005-0000-0000-0000CE2F0000}"/>
    <cellStyle name="Calculation 21 13" xfId="5660" xr:uid="{00000000-0005-0000-0000-0000CF2F0000}"/>
    <cellStyle name="Calculation 21 14" xfId="5661" xr:uid="{00000000-0005-0000-0000-0000D02F0000}"/>
    <cellStyle name="Calculation 21 2" xfId="5662" xr:uid="{00000000-0005-0000-0000-0000D12F0000}"/>
    <cellStyle name="Calculation 21 2 2" xfId="5663" xr:uid="{00000000-0005-0000-0000-0000D22F0000}"/>
    <cellStyle name="Calculation 21 2 3" xfId="5664" xr:uid="{00000000-0005-0000-0000-0000D32F0000}"/>
    <cellStyle name="Calculation 21 2 3 2" xfId="5665" xr:uid="{00000000-0005-0000-0000-0000D42F0000}"/>
    <cellStyle name="Calculation 21 2 4" xfId="5666" xr:uid="{00000000-0005-0000-0000-0000D52F0000}"/>
    <cellStyle name="Calculation 21 2 5" xfId="5667" xr:uid="{00000000-0005-0000-0000-0000D62F0000}"/>
    <cellStyle name="Calculation 21 3" xfId="5668" xr:uid="{00000000-0005-0000-0000-0000D72F0000}"/>
    <cellStyle name="Calculation 21 4" xfId="5669" xr:uid="{00000000-0005-0000-0000-0000D82F0000}"/>
    <cellStyle name="Calculation 21 5" xfId="5670" xr:uid="{00000000-0005-0000-0000-0000D92F0000}"/>
    <cellStyle name="Calculation 21 6" xfId="5671" xr:uid="{00000000-0005-0000-0000-0000DA2F0000}"/>
    <cellStyle name="Calculation 21 7" xfId="5672" xr:uid="{00000000-0005-0000-0000-0000DB2F0000}"/>
    <cellStyle name="Calculation 21 8" xfId="5673" xr:uid="{00000000-0005-0000-0000-0000DC2F0000}"/>
    <cellStyle name="Calculation 21 9" xfId="5674" xr:uid="{00000000-0005-0000-0000-0000DD2F0000}"/>
    <cellStyle name="Calculation 22" xfId="5675" xr:uid="{00000000-0005-0000-0000-0000DE2F0000}"/>
    <cellStyle name="Calculation 22 2" xfId="5676" xr:uid="{00000000-0005-0000-0000-0000DF2F0000}"/>
    <cellStyle name="Calculation 22 3" xfId="5677" xr:uid="{00000000-0005-0000-0000-0000E02F0000}"/>
    <cellStyle name="Calculation 22 3 2" xfId="31591" xr:uid="{00000000-0005-0000-0000-0000E12F0000}"/>
    <cellStyle name="Calculation 22 4" xfId="5678" xr:uid="{00000000-0005-0000-0000-0000E22F0000}"/>
    <cellStyle name="Calculation 22 4 2" xfId="31592" xr:uid="{00000000-0005-0000-0000-0000E32F0000}"/>
    <cellStyle name="Calculation 22 5" xfId="31590" xr:uid="{00000000-0005-0000-0000-0000E42F0000}"/>
    <cellStyle name="Calculation 23" xfId="5679" xr:uid="{00000000-0005-0000-0000-0000E52F0000}"/>
    <cellStyle name="Calculation 23 2" xfId="5680" xr:uid="{00000000-0005-0000-0000-0000E62F0000}"/>
    <cellStyle name="Calculation 23 3" xfId="5681" xr:uid="{00000000-0005-0000-0000-0000E72F0000}"/>
    <cellStyle name="Calculation 23 3 2" xfId="5682" xr:uid="{00000000-0005-0000-0000-0000E82F0000}"/>
    <cellStyle name="Calculation 23 3 2 2" xfId="31594" xr:uid="{00000000-0005-0000-0000-0000E92F0000}"/>
    <cellStyle name="Calculation 23 4" xfId="5683" xr:uid="{00000000-0005-0000-0000-0000EA2F0000}"/>
    <cellStyle name="Calculation 23 5" xfId="5684" xr:uid="{00000000-0005-0000-0000-0000EB2F0000}"/>
    <cellStyle name="Calculation 23 5 2" xfId="31595" xr:uid="{00000000-0005-0000-0000-0000EC2F0000}"/>
    <cellStyle name="Calculation 23 6" xfId="31593" xr:uid="{00000000-0005-0000-0000-0000ED2F0000}"/>
    <cellStyle name="Calculation 24" xfId="5685" xr:uid="{00000000-0005-0000-0000-0000EE2F0000}"/>
    <cellStyle name="Calculation 24 2" xfId="5686" xr:uid="{00000000-0005-0000-0000-0000EF2F0000}"/>
    <cellStyle name="Calculation 24 3" xfId="5687" xr:uid="{00000000-0005-0000-0000-0000F02F0000}"/>
    <cellStyle name="Calculation 24 4" xfId="5688" xr:uid="{00000000-0005-0000-0000-0000F12F0000}"/>
    <cellStyle name="Calculation 24 5" xfId="5689" xr:uid="{00000000-0005-0000-0000-0000F22F0000}"/>
    <cellStyle name="Calculation 24 6" xfId="5690" xr:uid="{00000000-0005-0000-0000-0000F32F0000}"/>
    <cellStyle name="Calculation 25" xfId="5691" xr:uid="{00000000-0005-0000-0000-0000F42F0000}"/>
    <cellStyle name="Calculation 26" xfId="5692" xr:uid="{00000000-0005-0000-0000-0000F52F0000}"/>
    <cellStyle name="Calculation 27" xfId="5693" xr:uid="{00000000-0005-0000-0000-0000F62F0000}"/>
    <cellStyle name="Calculation 28" xfId="5694" xr:uid="{00000000-0005-0000-0000-0000F72F0000}"/>
    <cellStyle name="Calculation 29" xfId="5695" xr:uid="{00000000-0005-0000-0000-0000F82F0000}"/>
    <cellStyle name="Calculation 3" xfId="5696" xr:uid="{00000000-0005-0000-0000-0000F92F0000}"/>
    <cellStyle name="Calculation 3 2" xfId="34973" xr:uid="{00000000-0005-0000-0000-0000FA2F0000}"/>
    <cellStyle name="Calculation 30" xfId="5697" xr:uid="{00000000-0005-0000-0000-0000FB2F0000}"/>
    <cellStyle name="Calculation 31" xfId="5698" xr:uid="{00000000-0005-0000-0000-0000FC2F0000}"/>
    <cellStyle name="Calculation 32" xfId="5699" xr:uid="{00000000-0005-0000-0000-0000FD2F0000}"/>
    <cellStyle name="Calculation 33" xfId="5700" xr:uid="{00000000-0005-0000-0000-0000FE2F0000}"/>
    <cellStyle name="Calculation 34" xfId="5701" xr:uid="{00000000-0005-0000-0000-0000FF2F0000}"/>
    <cellStyle name="Calculation 35" xfId="35018" xr:uid="{00000000-0005-0000-0000-000000300000}"/>
    <cellStyle name="Calculation 36" xfId="35037" xr:uid="{00000000-0005-0000-0000-000001300000}"/>
    <cellStyle name="Calculation 37" xfId="35057" xr:uid="{00000000-0005-0000-0000-000002300000}"/>
    <cellStyle name="Calculation 4" xfId="5702" xr:uid="{00000000-0005-0000-0000-000003300000}"/>
    <cellStyle name="Calculation 5" xfId="5703" xr:uid="{00000000-0005-0000-0000-000004300000}"/>
    <cellStyle name="Calculation 6" xfId="5704" xr:uid="{00000000-0005-0000-0000-000005300000}"/>
    <cellStyle name="Calculation 7" xfId="5705" xr:uid="{00000000-0005-0000-0000-000006300000}"/>
    <cellStyle name="Calculation 8" xfId="5706" xr:uid="{00000000-0005-0000-0000-000007300000}"/>
    <cellStyle name="Calculation 9" xfId="5707" xr:uid="{00000000-0005-0000-0000-000008300000}"/>
    <cellStyle name="Check Cell 10" xfId="5708" xr:uid="{00000000-0005-0000-0000-000009300000}"/>
    <cellStyle name="Check Cell 11" xfId="5709" xr:uid="{00000000-0005-0000-0000-00000A300000}"/>
    <cellStyle name="Check Cell 12" xfId="5710" xr:uid="{00000000-0005-0000-0000-00000B300000}"/>
    <cellStyle name="Check Cell 13" xfId="5711" xr:uid="{00000000-0005-0000-0000-00000C300000}"/>
    <cellStyle name="Check Cell 14" xfId="5712" xr:uid="{00000000-0005-0000-0000-00000D300000}"/>
    <cellStyle name="Check Cell 15" xfId="5713" xr:uid="{00000000-0005-0000-0000-00000E300000}"/>
    <cellStyle name="Check Cell 16" xfId="5714" xr:uid="{00000000-0005-0000-0000-00000F300000}"/>
    <cellStyle name="Check Cell 17" xfId="5715" xr:uid="{00000000-0005-0000-0000-000010300000}"/>
    <cellStyle name="Check Cell 18" xfId="5716" xr:uid="{00000000-0005-0000-0000-000011300000}"/>
    <cellStyle name="Check Cell 19" xfId="5717" xr:uid="{00000000-0005-0000-0000-000012300000}"/>
    <cellStyle name="Check Cell 2" xfId="33" xr:uid="{00000000-0005-0000-0000-000013300000}"/>
    <cellStyle name="Check Cell 2 10" xfId="5719" xr:uid="{00000000-0005-0000-0000-000014300000}"/>
    <cellStyle name="Check Cell 2 11" xfId="5720" xr:uid="{00000000-0005-0000-0000-000015300000}"/>
    <cellStyle name="Check Cell 2 12" xfId="5721" xr:uid="{00000000-0005-0000-0000-000016300000}"/>
    <cellStyle name="Check Cell 2 13" xfId="5722" xr:uid="{00000000-0005-0000-0000-000017300000}"/>
    <cellStyle name="Check Cell 2 14" xfId="5718" xr:uid="{00000000-0005-0000-0000-000018300000}"/>
    <cellStyle name="Check Cell 2 2" xfId="5723" xr:uid="{00000000-0005-0000-0000-000019300000}"/>
    <cellStyle name="Check Cell 2 3" xfId="5724" xr:uid="{00000000-0005-0000-0000-00001A300000}"/>
    <cellStyle name="Check Cell 2 4" xfId="5725" xr:uid="{00000000-0005-0000-0000-00001B300000}"/>
    <cellStyle name="Check Cell 2 5" xfId="5726" xr:uid="{00000000-0005-0000-0000-00001C300000}"/>
    <cellStyle name="Check Cell 2 6" xfId="5727" xr:uid="{00000000-0005-0000-0000-00001D300000}"/>
    <cellStyle name="Check Cell 2 7" xfId="5728" xr:uid="{00000000-0005-0000-0000-00001E300000}"/>
    <cellStyle name="Check Cell 2 8" xfId="5729" xr:uid="{00000000-0005-0000-0000-00001F300000}"/>
    <cellStyle name="Check Cell 2 9" xfId="5730" xr:uid="{00000000-0005-0000-0000-000020300000}"/>
    <cellStyle name="Check Cell 20" xfId="5731" xr:uid="{00000000-0005-0000-0000-000021300000}"/>
    <cellStyle name="Check Cell 21" xfId="5732" xr:uid="{00000000-0005-0000-0000-000022300000}"/>
    <cellStyle name="Check Cell 21 10" xfId="5733" xr:uid="{00000000-0005-0000-0000-000023300000}"/>
    <cellStyle name="Check Cell 21 11" xfId="5734" xr:uid="{00000000-0005-0000-0000-000024300000}"/>
    <cellStyle name="Check Cell 21 12" xfId="5735" xr:uid="{00000000-0005-0000-0000-000025300000}"/>
    <cellStyle name="Check Cell 21 13" xfId="5736" xr:uid="{00000000-0005-0000-0000-000026300000}"/>
    <cellStyle name="Check Cell 21 14" xfId="5737" xr:uid="{00000000-0005-0000-0000-000027300000}"/>
    <cellStyle name="Check Cell 21 2" xfId="5738" xr:uid="{00000000-0005-0000-0000-000028300000}"/>
    <cellStyle name="Check Cell 21 2 2" xfId="5739" xr:uid="{00000000-0005-0000-0000-000029300000}"/>
    <cellStyle name="Check Cell 21 2 3" xfId="5740" xr:uid="{00000000-0005-0000-0000-00002A300000}"/>
    <cellStyle name="Check Cell 21 2 3 2" xfId="5741" xr:uid="{00000000-0005-0000-0000-00002B300000}"/>
    <cellStyle name="Check Cell 21 2 4" xfId="5742" xr:uid="{00000000-0005-0000-0000-00002C300000}"/>
    <cellStyle name="Check Cell 21 2 5" xfId="5743" xr:uid="{00000000-0005-0000-0000-00002D300000}"/>
    <cellStyle name="Check Cell 21 3" xfId="5744" xr:uid="{00000000-0005-0000-0000-00002E300000}"/>
    <cellStyle name="Check Cell 21 4" xfId="5745" xr:uid="{00000000-0005-0000-0000-00002F300000}"/>
    <cellStyle name="Check Cell 21 5" xfId="5746" xr:uid="{00000000-0005-0000-0000-000030300000}"/>
    <cellStyle name="Check Cell 21 6" xfId="5747" xr:uid="{00000000-0005-0000-0000-000031300000}"/>
    <cellStyle name="Check Cell 21 7" xfId="5748" xr:uid="{00000000-0005-0000-0000-000032300000}"/>
    <cellStyle name="Check Cell 21 8" xfId="5749" xr:uid="{00000000-0005-0000-0000-000033300000}"/>
    <cellStyle name="Check Cell 21 9" xfId="5750" xr:uid="{00000000-0005-0000-0000-000034300000}"/>
    <cellStyle name="Check Cell 22" xfId="5751" xr:uid="{00000000-0005-0000-0000-000035300000}"/>
    <cellStyle name="Check Cell 22 2" xfId="5752" xr:uid="{00000000-0005-0000-0000-000036300000}"/>
    <cellStyle name="Check Cell 22 3" xfId="5753" xr:uid="{00000000-0005-0000-0000-000037300000}"/>
    <cellStyle name="Check Cell 22 3 2" xfId="31597" xr:uid="{00000000-0005-0000-0000-000038300000}"/>
    <cellStyle name="Check Cell 22 4" xfId="5754" xr:uid="{00000000-0005-0000-0000-000039300000}"/>
    <cellStyle name="Check Cell 22 4 2" xfId="31598" xr:uid="{00000000-0005-0000-0000-00003A300000}"/>
    <cellStyle name="Check Cell 22 5" xfId="31596" xr:uid="{00000000-0005-0000-0000-00003B300000}"/>
    <cellStyle name="Check Cell 23" xfId="5755" xr:uid="{00000000-0005-0000-0000-00003C300000}"/>
    <cellStyle name="Check Cell 23 2" xfId="5756" xr:uid="{00000000-0005-0000-0000-00003D300000}"/>
    <cellStyle name="Check Cell 23 3" xfId="5757" xr:uid="{00000000-0005-0000-0000-00003E300000}"/>
    <cellStyle name="Check Cell 23 3 2" xfId="5758" xr:uid="{00000000-0005-0000-0000-00003F300000}"/>
    <cellStyle name="Check Cell 23 3 2 2" xfId="31600" xr:uid="{00000000-0005-0000-0000-000040300000}"/>
    <cellStyle name="Check Cell 23 4" xfId="5759" xr:uid="{00000000-0005-0000-0000-000041300000}"/>
    <cellStyle name="Check Cell 23 5" xfId="5760" xr:uid="{00000000-0005-0000-0000-000042300000}"/>
    <cellStyle name="Check Cell 23 5 2" xfId="31601" xr:uid="{00000000-0005-0000-0000-000043300000}"/>
    <cellStyle name="Check Cell 23 6" xfId="31599" xr:uid="{00000000-0005-0000-0000-000044300000}"/>
    <cellStyle name="Check Cell 24" xfId="5761" xr:uid="{00000000-0005-0000-0000-000045300000}"/>
    <cellStyle name="Check Cell 24 2" xfId="5762" xr:uid="{00000000-0005-0000-0000-000046300000}"/>
    <cellStyle name="Check Cell 24 3" xfId="5763" xr:uid="{00000000-0005-0000-0000-000047300000}"/>
    <cellStyle name="Check Cell 24 4" xfId="5764" xr:uid="{00000000-0005-0000-0000-000048300000}"/>
    <cellStyle name="Check Cell 24 5" xfId="5765" xr:uid="{00000000-0005-0000-0000-000049300000}"/>
    <cellStyle name="Check Cell 24 6" xfId="5766" xr:uid="{00000000-0005-0000-0000-00004A300000}"/>
    <cellStyle name="Check Cell 25" xfId="5767" xr:uid="{00000000-0005-0000-0000-00004B300000}"/>
    <cellStyle name="Check Cell 26" xfId="5768" xr:uid="{00000000-0005-0000-0000-00004C300000}"/>
    <cellStyle name="Check Cell 27" xfId="5769" xr:uid="{00000000-0005-0000-0000-00004D300000}"/>
    <cellStyle name="Check Cell 28" xfId="5770" xr:uid="{00000000-0005-0000-0000-00004E300000}"/>
    <cellStyle name="Check Cell 29" xfId="5771" xr:uid="{00000000-0005-0000-0000-00004F300000}"/>
    <cellStyle name="Check Cell 3" xfId="5772" xr:uid="{00000000-0005-0000-0000-000050300000}"/>
    <cellStyle name="Check Cell 30" xfId="5773" xr:uid="{00000000-0005-0000-0000-000051300000}"/>
    <cellStyle name="Check Cell 31" xfId="5774" xr:uid="{00000000-0005-0000-0000-000052300000}"/>
    <cellStyle name="Check Cell 32" xfId="5775" xr:uid="{00000000-0005-0000-0000-000053300000}"/>
    <cellStyle name="Check Cell 33" xfId="5776" xr:uid="{00000000-0005-0000-0000-000054300000}"/>
    <cellStyle name="Check Cell 34" xfId="5777" xr:uid="{00000000-0005-0000-0000-000055300000}"/>
    <cellStyle name="Check Cell 4" xfId="5778" xr:uid="{00000000-0005-0000-0000-000056300000}"/>
    <cellStyle name="Check Cell 5" xfId="5779" xr:uid="{00000000-0005-0000-0000-000057300000}"/>
    <cellStyle name="Check Cell 6" xfId="5780" xr:uid="{00000000-0005-0000-0000-000058300000}"/>
    <cellStyle name="Check Cell 7" xfId="5781" xr:uid="{00000000-0005-0000-0000-000059300000}"/>
    <cellStyle name="Check Cell 8" xfId="5782" xr:uid="{00000000-0005-0000-0000-00005A300000}"/>
    <cellStyle name="Check Cell 9" xfId="5783" xr:uid="{00000000-0005-0000-0000-00005B300000}"/>
    <cellStyle name="Comma [0] 2" xfId="5784" xr:uid="{00000000-0005-0000-0000-00005C300000}"/>
    <cellStyle name="Comma [0] 2 2" xfId="5785" xr:uid="{00000000-0005-0000-0000-00005D300000}"/>
    <cellStyle name="Comma 10" xfId="5786" xr:uid="{00000000-0005-0000-0000-00005E300000}"/>
    <cellStyle name="Comma 10 2" xfId="5787" xr:uid="{00000000-0005-0000-0000-00005F300000}"/>
    <cellStyle name="Comma 10 3" xfId="5788" xr:uid="{00000000-0005-0000-0000-000060300000}"/>
    <cellStyle name="Comma 11" xfId="5789" xr:uid="{00000000-0005-0000-0000-000061300000}"/>
    <cellStyle name="Comma 11 2" xfId="5790" xr:uid="{00000000-0005-0000-0000-000062300000}"/>
    <cellStyle name="Comma 11 3" xfId="5791" xr:uid="{00000000-0005-0000-0000-000063300000}"/>
    <cellStyle name="Comma 12" xfId="5792" xr:uid="{00000000-0005-0000-0000-000064300000}"/>
    <cellStyle name="Comma 12 2" xfId="5793" xr:uid="{00000000-0005-0000-0000-000065300000}"/>
    <cellStyle name="Comma 12 3" xfId="5794" xr:uid="{00000000-0005-0000-0000-000066300000}"/>
    <cellStyle name="Comma 13" xfId="5795" xr:uid="{00000000-0005-0000-0000-000067300000}"/>
    <cellStyle name="Comma 13 2" xfId="5796" xr:uid="{00000000-0005-0000-0000-000068300000}"/>
    <cellStyle name="Comma 13 3" xfId="5797" xr:uid="{00000000-0005-0000-0000-000069300000}"/>
    <cellStyle name="Comma 14" xfId="5798" xr:uid="{00000000-0005-0000-0000-00006A300000}"/>
    <cellStyle name="Comma 14 2" xfId="5799" xr:uid="{00000000-0005-0000-0000-00006B300000}"/>
    <cellStyle name="Comma 14 3" xfId="5800" xr:uid="{00000000-0005-0000-0000-00006C300000}"/>
    <cellStyle name="Comma 15" xfId="5801" xr:uid="{00000000-0005-0000-0000-00006D300000}"/>
    <cellStyle name="Comma 15 2" xfId="5802" xr:uid="{00000000-0005-0000-0000-00006E300000}"/>
    <cellStyle name="Comma 15 3" xfId="5803" xr:uid="{00000000-0005-0000-0000-00006F300000}"/>
    <cellStyle name="Comma 16" xfId="5804" xr:uid="{00000000-0005-0000-0000-000070300000}"/>
    <cellStyle name="Comma 16 2" xfId="5805" xr:uid="{00000000-0005-0000-0000-000071300000}"/>
    <cellStyle name="Comma 16 3" xfId="5806" xr:uid="{00000000-0005-0000-0000-000072300000}"/>
    <cellStyle name="Comma 17" xfId="5807" xr:uid="{00000000-0005-0000-0000-000073300000}"/>
    <cellStyle name="Comma 17 2" xfId="5808" xr:uid="{00000000-0005-0000-0000-000074300000}"/>
    <cellStyle name="Comma 17 3" xfId="5809" xr:uid="{00000000-0005-0000-0000-000075300000}"/>
    <cellStyle name="Comma 18" xfId="5810" xr:uid="{00000000-0005-0000-0000-000076300000}"/>
    <cellStyle name="Comma 18 2" xfId="5811" xr:uid="{00000000-0005-0000-0000-000077300000}"/>
    <cellStyle name="Comma 18 3" xfId="5812" xr:uid="{00000000-0005-0000-0000-000078300000}"/>
    <cellStyle name="Comma 19" xfId="5813" xr:uid="{00000000-0005-0000-0000-000079300000}"/>
    <cellStyle name="Comma 19 2" xfId="5814" xr:uid="{00000000-0005-0000-0000-00007A300000}"/>
    <cellStyle name="Comma 19 3" xfId="5815" xr:uid="{00000000-0005-0000-0000-00007B300000}"/>
    <cellStyle name="Comma 2" xfId="5816" xr:uid="{00000000-0005-0000-0000-00007C300000}"/>
    <cellStyle name="Comma 2 10" xfId="5817" xr:uid="{00000000-0005-0000-0000-00007D300000}"/>
    <cellStyle name="Comma 2 10 2" xfId="5818" xr:uid="{00000000-0005-0000-0000-00007E300000}"/>
    <cellStyle name="Comma 2 10 3" xfId="5819" xr:uid="{00000000-0005-0000-0000-00007F300000}"/>
    <cellStyle name="Comma 2 11" xfId="5820" xr:uid="{00000000-0005-0000-0000-000080300000}"/>
    <cellStyle name="Comma 2 11 2" xfId="5821" xr:uid="{00000000-0005-0000-0000-000081300000}"/>
    <cellStyle name="Comma 2 11 3" xfId="5822" xr:uid="{00000000-0005-0000-0000-000082300000}"/>
    <cellStyle name="Comma 2 12" xfId="5823" xr:uid="{00000000-0005-0000-0000-000083300000}"/>
    <cellStyle name="Comma 2 12 2" xfId="5824" xr:uid="{00000000-0005-0000-0000-000084300000}"/>
    <cellStyle name="Comma 2 12 3" xfId="5825" xr:uid="{00000000-0005-0000-0000-000085300000}"/>
    <cellStyle name="Comma 2 13" xfId="5826" xr:uid="{00000000-0005-0000-0000-000086300000}"/>
    <cellStyle name="Comma 2 13 2" xfId="5827" xr:uid="{00000000-0005-0000-0000-000087300000}"/>
    <cellStyle name="Comma 2 13 3" xfId="5828" xr:uid="{00000000-0005-0000-0000-000088300000}"/>
    <cellStyle name="Comma 2 14" xfId="5829" xr:uid="{00000000-0005-0000-0000-000089300000}"/>
    <cellStyle name="Comma 2 14 2" xfId="5830" xr:uid="{00000000-0005-0000-0000-00008A300000}"/>
    <cellStyle name="Comma 2 14 3" xfId="5831" xr:uid="{00000000-0005-0000-0000-00008B300000}"/>
    <cellStyle name="Comma 2 15" xfId="5832" xr:uid="{00000000-0005-0000-0000-00008C300000}"/>
    <cellStyle name="Comma 2 15 2" xfId="5833" xr:uid="{00000000-0005-0000-0000-00008D300000}"/>
    <cellStyle name="Comma 2 15 3" xfId="5834" xr:uid="{00000000-0005-0000-0000-00008E300000}"/>
    <cellStyle name="Comma 2 16" xfId="5835" xr:uid="{00000000-0005-0000-0000-00008F300000}"/>
    <cellStyle name="Comma 2 16 2" xfId="5836" xr:uid="{00000000-0005-0000-0000-000090300000}"/>
    <cellStyle name="Comma 2 16 3" xfId="5837" xr:uid="{00000000-0005-0000-0000-000091300000}"/>
    <cellStyle name="Comma 2 17" xfId="5838" xr:uid="{00000000-0005-0000-0000-000092300000}"/>
    <cellStyle name="Comma 2 17 10" xfId="5839" xr:uid="{00000000-0005-0000-0000-000093300000}"/>
    <cellStyle name="Comma 2 17 10 2" xfId="5840" xr:uid="{00000000-0005-0000-0000-000094300000}"/>
    <cellStyle name="Comma 2 17 10 3" xfId="5841" xr:uid="{00000000-0005-0000-0000-000095300000}"/>
    <cellStyle name="Comma 2 17 11" xfId="5842" xr:uid="{00000000-0005-0000-0000-000096300000}"/>
    <cellStyle name="Comma 2 17 11 2" xfId="5843" xr:uid="{00000000-0005-0000-0000-000097300000}"/>
    <cellStyle name="Comma 2 17 11 3" xfId="5844" xr:uid="{00000000-0005-0000-0000-000098300000}"/>
    <cellStyle name="Comma 2 17 12" xfId="5845" xr:uid="{00000000-0005-0000-0000-000099300000}"/>
    <cellStyle name="Comma 2 17 12 2" xfId="5846" xr:uid="{00000000-0005-0000-0000-00009A300000}"/>
    <cellStyle name="Comma 2 17 12 3" xfId="5847" xr:uid="{00000000-0005-0000-0000-00009B300000}"/>
    <cellStyle name="Comma 2 17 13" xfId="5848" xr:uid="{00000000-0005-0000-0000-00009C300000}"/>
    <cellStyle name="Comma 2 17 13 2" xfId="5849" xr:uid="{00000000-0005-0000-0000-00009D300000}"/>
    <cellStyle name="Comma 2 17 13 3" xfId="5850" xr:uid="{00000000-0005-0000-0000-00009E300000}"/>
    <cellStyle name="Comma 2 17 14" xfId="5851" xr:uid="{00000000-0005-0000-0000-00009F300000}"/>
    <cellStyle name="Comma 2 17 14 2" xfId="5852" xr:uid="{00000000-0005-0000-0000-0000A0300000}"/>
    <cellStyle name="Comma 2 17 14 3" xfId="5853" xr:uid="{00000000-0005-0000-0000-0000A1300000}"/>
    <cellStyle name="Comma 2 17 15" xfId="5854" xr:uid="{00000000-0005-0000-0000-0000A2300000}"/>
    <cellStyle name="Comma 2 17 15 2" xfId="5855" xr:uid="{00000000-0005-0000-0000-0000A3300000}"/>
    <cellStyle name="Comma 2 17 15 3" xfId="5856" xr:uid="{00000000-0005-0000-0000-0000A4300000}"/>
    <cellStyle name="Comma 2 17 16" xfId="5857" xr:uid="{00000000-0005-0000-0000-0000A5300000}"/>
    <cellStyle name="Comma 2 17 16 2" xfId="5858" xr:uid="{00000000-0005-0000-0000-0000A6300000}"/>
    <cellStyle name="Comma 2 17 16 3" xfId="5859" xr:uid="{00000000-0005-0000-0000-0000A7300000}"/>
    <cellStyle name="Comma 2 17 17" xfId="5860" xr:uid="{00000000-0005-0000-0000-0000A8300000}"/>
    <cellStyle name="Comma 2 17 17 2" xfId="5861" xr:uid="{00000000-0005-0000-0000-0000A9300000}"/>
    <cellStyle name="Comma 2 17 17 3" xfId="5862" xr:uid="{00000000-0005-0000-0000-0000AA300000}"/>
    <cellStyle name="Comma 2 17 18" xfId="5863" xr:uid="{00000000-0005-0000-0000-0000AB300000}"/>
    <cellStyle name="Comma 2 17 18 2" xfId="5864" xr:uid="{00000000-0005-0000-0000-0000AC300000}"/>
    <cellStyle name="Comma 2 17 18 3" xfId="5865" xr:uid="{00000000-0005-0000-0000-0000AD300000}"/>
    <cellStyle name="Comma 2 17 19" xfId="5866" xr:uid="{00000000-0005-0000-0000-0000AE300000}"/>
    <cellStyle name="Comma 2 17 19 2" xfId="5867" xr:uid="{00000000-0005-0000-0000-0000AF300000}"/>
    <cellStyle name="Comma 2 17 19 3" xfId="5868" xr:uid="{00000000-0005-0000-0000-0000B0300000}"/>
    <cellStyle name="Comma 2 17 2" xfId="5869" xr:uid="{00000000-0005-0000-0000-0000B1300000}"/>
    <cellStyle name="Comma 2 17 2 2" xfId="5870" xr:uid="{00000000-0005-0000-0000-0000B2300000}"/>
    <cellStyle name="Comma 2 17 2 3" xfId="5871" xr:uid="{00000000-0005-0000-0000-0000B3300000}"/>
    <cellStyle name="Comma 2 17 20" xfId="5872" xr:uid="{00000000-0005-0000-0000-0000B4300000}"/>
    <cellStyle name="Comma 2 17 20 2" xfId="5873" xr:uid="{00000000-0005-0000-0000-0000B5300000}"/>
    <cellStyle name="Comma 2 17 20 3" xfId="5874" xr:uid="{00000000-0005-0000-0000-0000B6300000}"/>
    <cellStyle name="Comma 2 17 21" xfId="5875" xr:uid="{00000000-0005-0000-0000-0000B7300000}"/>
    <cellStyle name="Comma 2 17 21 2" xfId="5876" xr:uid="{00000000-0005-0000-0000-0000B8300000}"/>
    <cellStyle name="Comma 2 17 21 3" xfId="5877" xr:uid="{00000000-0005-0000-0000-0000B9300000}"/>
    <cellStyle name="Comma 2 17 22" xfId="5878" xr:uid="{00000000-0005-0000-0000-0000BA300000}"/>
    <cellStyle name="Comma 2 17 22 2" xfId="5879" xr:uid="{00000000-0005-0000-0000-0000BB300000}"/>
    <cellStyle name="Comma 2 17 22 3" xfId="5880" xr:uid="{00000000-0005-0000-0000-0000BC300000}"/>
    <cellStyle name="Comma 2 17 23" xfId="5881" xr:uid="{00000000-0005-0000-0000-0000BD300000}"/>
    <cellStyle name="Comma 2 17 23 2" xfId="5882" xr:uid="{00000000-0005-0000-0000-0000BE300000}"/>
    <cellStyle name="Comma 2 17 23 3" xfId="5883" xr:uid="{00000000-0005-0000-0000-0000BF300000}"/>
    <cellStyle name="Comma 2 17 23 4" xfId="5884" xr:uid="{00000000-0005-0000-0000-0000C0300000}"/>
    <cellStyle name="Comma 2 17 23 5" xfId="5885" xr:uid="{00000000-0005-0000-0000-0000C1300000}"/>
    <cellStyle name="Comma 2 17 24" xfId="5886" xr:uid="{00000000-0005-0000-0000-0000C2300000}"/>
    <cellStyle name="Comma 2 17 24 2" xfId="5887" xr:uid="{00000000-0005-0000-0000-0000C3300000}"/>
    <cellStyle name="Comma 2 17 24 2 2" xfId="5888" xr:uid="{00000000-0005-0000-0000-0000C4300000}"/>
    <cellStyle name="Comma 2 17 24 3" xfId="5889" xr:uid="{00000000-0005-0000-0000-0000C5300000}"/>
    <cellStyle name="Comma 2 17 25" xfId="5890" xr:uid="{00000000-0005-0000-0000-0000C6300000}"/>
    <cellStyle name="Comma 2 17 25 2" xfId="5891" xr:uid="{00000000-0005-0000-0000-0000C7300000}"/>
    <cellStyle name="Comma 2 17 25 3" xfId="5892" xr:uid="{00000000-0005-0000-0000-0000C8300000}"/>
    <cellStyle name="Comma 2 17 25 3 2" xfId="5893" xr:uid="{00000000-0005-0000-0000-0000C9300000}"/>
    <cellStyle name="Comma 2 17 25 4" xfId="5894" xr:uid="{00000000-0005-0000-0000-0000CA300000}"/>
    <cellStyle name="Comma 2 17 26" xfId="5895" xr:uid="{00000000-0005-0000-0000-0000CB300000}"/>
    <cellStyle name="Comma 2 17 26 2" xfId="5896" xr:uid="{00000000-0005-0000-0000-0000CC300000}"/>
    <cellStyle name="Comma 2 17 26 3" xfId="5897" xr:uid="{00000000-0005-0000-0000-0000CD300000}"/>
    <cellStyle name="Comma 2 17 26 4" xfId="5898" xr:uid="{00000000-0005-0000-0000-0000CE300000}"/>
    <cellStyle name="Comma 2 17 26 5" xfId="5899" xr:uid="{00000000-0005-0000-0000-0000CF300000}"/>
    <cellStyle name="Comma 2 17 27" xfId="5900" xr:uid="{00000000-0005-0000-0000-0000D0300000}"/>
    <cellStyle name="Comma 2 17 28" xfId="5901" xr:uid="{00000000-0005-0000-0000-0000D1300000}"/>
    <cellStyle name="Comma 2 17 29" xfId="5902" xr:uid="{00000000-0005-0000-0000-0000D2300000}"/>
    <cellStyle name="Comma 2 17 3" xfId="5903" xr:uid="{00000000-0005-0000-0000-0000D3300000}"/>
    <cellStyle name="Comma 2 17 3 2" xfId="5904" xr:uid="{00000000-0005-0000-0000-0000D4300000}"/>
    <cellStyle name="Comma 2 17 3 3" xfId="5905" xr:uid="{00000000-0005-0000-0000-0000D5300000}"/>
    <cellStyle name="Comma 2 17 30" xfId="5906" xr:uid="{00000000-0005-0000-0000-0000D6300000}"/>
    <cellStyle name="Comma 2 17 31" xfId="5907" xr:uid="{00000000-0005-0000-0000-0000D7300000}"/>
    <cellStyle name="Comma 2 17 32" xfId="5908" xr:uid="{00000000-0005-0000-0000-0000D8300000}"/>
    <cellStyle name="Comma 2 17 33" xfId="5909" xr:uid="{00000000-0005-0000-0000-0000D9300000}"/>
    <cellStyle name="Comma 2 17 34" xfId="5910" xr:uid="{00000000-0005-0000-0000-0000DA300000}"/>
    <cellStyle name="Comma 2 17 35" xfId="5911" xr:uid="{00000000-0005-0000-0000-0000DB300000}"/>
    <cellStyle name="Comma 2 17 36" xfId="5912" xr:uid="{00000000-0005-0000-0000-0000DC300000}"/>
    <cellStyle name="Comma 2 17 36 2" xfId="5913" xr:uid="{00000000-0005-0000-0000-0000DD300000}"/>
    <cellStyle name="Comma 2 17 37" xfId="5914" xr:uid="{00000000-0005-0000-0000-0000DE300000}"/>
    <cellStyle name="Comma 2 17 37 2" xfId="5915" xr:uid="{00000000-0005-0000-0000-0000DF300000}"/>
    <cellStyle name="Comma 2 17 37 3" xfId="5916" xr:uid="{00000000-0005-0000-0000-0000E0300000}"/>
    <cellStyle name="Comma 2 17 4" xfId="5917" xr:uid="{00000000-0005-0000-0000-0000E1300000}"/>
    <cellStyle name="Comma 2 17 4 2" xfId="5918" xr:uid="{00000000-0005-0000-0000-0000E2300000}"/>
    <cellStyle name="Comma 2 17 4 3" xfId="5919" xr:uid="{00000000-0005-0000-0000-0000E3300000}"/>
    <cellStyle name="Comma 2 17 5" xfId="5920" xr:uid="{00000000-0005-0000-0000-0000E4300000}"/>
    <cellStyle name="Comma 2 17 5 2" xfId="5921" xr:uid="{00000000-0005-0000-0000-0000E5300000}"/>
    <cellStyle name="Comma 2 17 5 3" xfId="5922" xr:uid="{00000000-0005-0000-0000-0000E6300000}"/>
    <cellStyle name="Comma 2 17 6" xfId="5923" xr:uid="{00000000-0005-0000-0000-0000E7300000}"/>
    <cellStyle name="Comma 2 17 6 2" xfId="5924" xr:uid="{00000000-0005-0000-0000-0000E8300000}"/>
    <cellStyle name="Comma 2 17 6 3" xfId="5925" xr:uid="{00000000-0005-0000-0000-0000E9300000}"/>
    <cellStyle name="Comma 2 17 7" xfId="5926" xr:uid="{00000000-0005-0000-0000-0000EA300000}"/>
    <cellStyle name="Comma 2 17 7 2" xfId="5927" xr:uid="{00000000-0005-0000-0000-0000EB300000}"/>
    <cellStyle name="Comma 2 17 7 3" xfId="5928" xr:uid="{00000000-0005-0000-0000-0000EC300000}"/>
    <cellStyle name="Comma 2 17 8" xfId="5929" xr:uid="{00000000-0005-0000-0000-0000ED300000}"/>
    <cellStyle name="Comma 2 17 8 2" xfId="5930" xr:uid="{00000000-0005-0000-0000-0000EE300000}"/>
    <cellStyle name="Comma 2 17 8 3" xfId="5931" xr:uid="{00000000-0005-0000-0000-0000EF300000}"/>
    <cellStyle name="Comma 2 17 9" xfId="5932" xr:uid="{00000000-0005-0000-0000-0000F0300000}"/>
    <cellStyle name="Comma 2 17 9 2" xfId="5933" xr:uid="{00000000-0005-0000-0000-0000F1300000}"/>
    <cellStyle name="Comma 2 17 9 3" xfId="5934" xr:uid="{00000000-0005-0000-0000-0000F2300000}"/>
    <cellStyle name="Comma 2 18" xfId="5935" xr:uid="{00000000-0005-0000-0000-0000F3300000}"/>
    <cellStyle name="Comma 2 18 10" xfId="5936" xr:uid="{00000000-0005-0000-0000-0000F4300000}"/>
    <cellStyle name="Comma 2 18 10 2" xfId="5937" xr:uid="{00000000-0005-0000-0000-0000F5300000}"/>
    <cellStyle name="Comma 2 18 10 3" xfId="5938" xr:uid="{00000000-0005-0000-0000-0000F6300000}"/>
    <cellStyle name="Comma 2 18 11" xfId="5939" xr:uid="{00000000-0005-0000-0000-0000F7300000}"/>
    <cellStyle name="Comma 2 18 11 2" xfId="5940" xr:uid="{00000000-0005-0000-0000-0000F8300000}"/>
    <cellStyle name="Comma 2 18 11 3" xfId="5941" xr:uid="{00000000-0005-0000-0000-0000F9300000}"/>
    <cellStyle name="Comma 2 18 12" xfId="5942" xr:uid="{00000000-0005-0000-0000-0000FA300000}"/>
    <cellStyle name="Comma 2 18 12 2" xfId="5943" xr:uid="{00000000-0005-0000-0000-0000FB300000}"/>
    <cellStyle name="Comma 2 18 12 3" xfId="5944" xr:uid="{00000000-0005-0000-0000-0000FC300000}"/>
    <cellStyle name="Comma 2 18 13" xfId="5945" xr:uid="{00000000-0005-0000-0000-0000FD300000}"/>
    <cellStyle name="Comma 2 18 13 2" xfId="5946" xr:uid="{00000000-0005-0000-0000-0000FE300000}"/>
    <cellStyle name="Comma 2 18 13 3" xfId="5947" xr:uid="{00000000-0005-0000-0000-0000FF300000}"/>
    <cellStyle name="Comma 2 18 14" xfId="5948" xr:uid="{00000000-0005-0000-0000-000000310000}"/>
    <cellStyle name="Comma 2 18 14 2" xfId="5949" xr:uid="{00000000-0005-0000-0000-000001310000}"/>
    <cellStyle name="Comma 2 18 14 3" xfId="5950" xr:uid="{00000000-0005-0000-0000-000002310000}"/>
    <cellStyle name="Comma 2 18 15" xfId="5951" xr:uid="{00000000-0005-0000-0000-000003310000}"/>
    <cellStyle name="Comma 2 18 15 2" xfId="5952" xr:uid="{00000000-0005-0000-0000-000004310000}"/>
    <cellStyle name="Comma 2 18 15 3" xfId="5953" xr:uid="{00000000-0005-0000-0000-000005310000}"/>
    <cellStyle name="Comma 2 18 16" xfId="5954" xr:uid="{00000000-0005-0000-0000-000006310000}"/>
    <cellStyle name="Comma 2 18 16 2" xfId="5955" xr:uid="{00000000-0005-0000-0000-000007310000}"/>
    <cellStyle name="Comma 2 18 16 3" xfId="5956" xr:uid="{00000000-0005-0000-0000-000008310000}"/>
    <cellStyle name="Comma 2 18 17" xfId="5957" xr:uid="{00000000-0005-0000-0000-000009310000}"/>
    <cellStyle name="Comma 2 18 17 2" xfId="5958" xr:uid="{00000000-0005-0000-0000-00000A310000}"/>
    <cellStyle name="Comma 2 18 17 3" xfId="5959" xr:uid="{00000000-0005-0000-0000-00000B310000}"/>
    <cellStyle name="Comma 2 18 18" xfId="5960" xr:uid="{00000000-0005-0000-0000-00000C310000}"/>
    <cellStyle name="Comma 2 18 18 2" xfId="5961" xr:uid="{00000000-0005-0000-0000-00000D310000}"/>
    <cellStyle name="Comma 2 18 18 3" xfId="5962" xr:uid="{00000000-0005-0000-0000-00000E310000}"/>
    <cellStyle name="Comma 2 18 19" xfId="5963" xr:uid="{00000000-0005-0000-0000-00000F310000}"/>
    <cellStyle name="Comma 2 18 19 2" xfId="5964" xr:uid="{00000000-0005-0000-0000-000010310000}"/>
    <cellStyle name="Comma 2 18 19 3" xfId="5965" xr:uid="{00000000-0005-0000-0000-000011310000}"/>
    <cellStyle name="Comma 2 18 2" xfId="5966" xr:uid="{00000000-0005-0000-0000-000012310000}"/>
    <cellStyle name="Comma 2 18 2 2" xfId="5967" xr:uid="{00000000-0005-0000-0000-000013310000}"/>
    <cellStyle name="Comma 2 18 2 3" xfId="5968" xr:uid="{00000000-0005-0000-0000-000014310000}"/>
    <cellStyle name="Comma 2 18 20" xfId="5969" xr:uid="{00000000-0005-0000-0000-000015310000}"/>
    <cellStyle name="Comma 2 18 20 2" xfId="5970" xr:uid="{00000000-0005-0000-0000-000016310000}"/>
    <cellStyle name="Comma 2 18 20 3" xfId="5971" xr:uid="{00000000-0005-0000-0000-000017310000}"/>
    <cellStyle name="Comma 2 18 21" xfId="5972" xr:uid="{00000000-0005-0000-0000-000018310000}"/>
    <cellStyle name="Comma 2 18 21 2" xfId="5973" xr:uid="{00000000-0005-0000-0000-000019310000}"/>
    <cellStyle name="Comma 2 18 21 3" xfId="5974" xr:uid="{00000000-0005-0000-0000-00001A310000}"/>
    <cellStyle name="Comma 2 18 22" xfId="5975" xr:uid="{00000000-0005-0000-0000-00001B310000}"/>
    <cellStyle name="Comma 2 18 22 2" xfId="5976" xr:uid="{00000000-0005-0000-0000-00001C310000}"/>
    <cellStyle name="Comma 2 18 22 3" xfId="5977" xr:uid="{00000000-0005-0000-0000-00001D310000}"/>
    <cellStyle name="Comma 2 18 23" xfId="5978" xr:uid="{00000000-0005-0000-0000-00001E310000}"/>
    <cellStyle name="Comma 2 18 23 2" xfId="5979" xr:uid="{00000000-0005-0000-0000-00001F310000}"/>
    <cellStyle name="Comma 2 18 23 3" xfId="5980" xr:uid="{00000000-0005-0000-0000-000020310000}"/>
    <cellStyle name="Comma 2 18 23 4" xfId="5981" xr:uid="{00000000-0005-0000-0000-000021310000}"/>
    <cellStyle name="Comma 2 18 23 5" xfId="5982" xr:uid="{00000000-0005-0000-0000-000022310000}"/>
    <cellStyle name="Comma 2 18 24" xfId="5983" xr:uid="{00000000-0005-0000-0000-000023310000}"/>
    <cellStyle name="Comma 2 18 24 2" xfId="5984" xr:uid="{00000000-0005-0000-0000-000024310000}"/>
    <cellStyle name="Comma 2 18 24 2 2" xfId="5985" xr:uid="{00000000-0005-0000-0000-000025310000}"/>
    <cellStyle name="Comma 2 18 24 3" xfId="5986" xr:uid="{00000000-0005-0000-0000-000026310000}"/>
    <cellStyle name="Comma 2 18 25" xfId="5987" xr:uid="{00000000-0005-0000-0000-000027310000}"/>
    <cellStyle name="Comma 2 18 25 2" xfId="5988" xr:uid="{00000000-0005-0000-0000-000028310000}"/>
    <cellStyle name="Comma 2 18 25 3" xfId="5989" xr:uid="{00000000-0005-0000-0000-000029310000}"/>
    <cellStyle name="Comma 2 18 25 3 2" xfId="5990" xr:uid="{00000000-0005-0000-0000-00002A310000}"/>
    <cellStyle name="Comma 2 18 25 4" xfId="5991" xr:uid="{00000000-0005-0000-0000-00002B310000}"/>
    <cellStyle name="Comma 2 18 26" xfId="5992" xr:uid="{00000000-0005-0000-0000-00002C310000}"/>
    <cellStyle name="Comma 2 18 26 2" xfId="5993" xr:uid="{00000000-0005-0000-0000-00002D310000}"/>
    <cellStyle name="Comma 2 18 26 3" xfId="5994" xr:uid="{00000000-0005-0000-0000-00002E310000}"/>
    <cellStyle name="Comma 2 18 26 4" xfId="5995" xr:uid="{00000000-0005-0000-0000-00002F310000}"/>
    <cellStyle name="Comma 2 18 26 5" xfId="5996" xr:uid="{00000000-0005-0000-0000-000030310000}"/>
    <cellStyle name="Comma 2 18 27" xfId="5997" xr:uid="{00000000-0005-0000-0000-000031310000}"/>
    <cellStyle name="Comma 2 18 28" xfId="5998" xr:uid="{00000000-0005-0000-0000-000032310000}"/>
    <cellStyle name="Comma 2 18 29" xfId="5999" xr:uid="{00000000-0005-0000-0000-000033310000}"/>
    <cellStyle name="Comma 2 18 3" xfId="6000" xr:uid="{00000000-0005-0000-0000-000034310000}"/>
    <cellStyle name="Comma 2 18 3 2" xfId="6001" xr:uid="{00000000-0005-0000-0000-000035310000}"/>
    <cellStyle name="Comma 2 18 3 3" xfId="6002" xr:uid="{00000000-0005-0000-0000-000036310000}"/>
    <cellStyle name="Comma 2 18 30" xfId="6003" xr:uid="{00000000-0005-0000-0000-000037310000}"/>
    <cellStyle name="Comma 2 18 31" xfId="6004" xr:uid="{00000000-0005-0000-0000-000038310000}"/>
    <cellStyle name="Comma 2 18 32" xfId="6005" xr:uid="{00000000-0005-0000-0000-000039310000}"/>
    <cellStyle name="Comma 2 18 33" xfId="6006" xr:uid="{00000000-0005-0000-0000-00003A310000}"/>
    <cellStyle name="Comma 2 18 34" xfId="6007" xr:uid="{00000000-0005-0000-0000-00003B310000}"/>
    <cellStyle name="Comma 2 18 35" xfId="6008" xr:uid="{00000000-0005-0000-0000-00003C310000}"/>
    <cellStyle name="Comma 2 18 36" xfId="6009" xr:uid="{00000000-0005-0000-0000-00003D310000}"/>
    <cellStyle name="Comma 2 18 36 2" xfId="6010" xr:uid="{00000000-0005-0000-0000-00003E310000}"/>
    <cellStyle name="Comma 2 18 37" xfId="6011" xr:uid="{00000000-0005-0000-0000-00003F310000}"/>
    <cellStyle name="Comma 2 18 37 2" xfId="6012" xr:uid="{00000000-0005-0000-0000-000040310000}"/>
    <cellStyle name="Comma 2 18 37 3" xfId="6013" xr:uid="{00000000-0005-0000-0000-000041310000}"/>
    <cellStyle name="Comma 2 18 4" xfId="6014" xr:uid="{00000000-0005-0000-0000-000042310000}"/>
    <cellStyle name="Comma 2 18 4 2" xfId="6015" xr:uid="{00000000-0005-0000-0000-000043310000}"/>
    <cellStyle name="Comma 2 18 4 3" xfId="6016" xr:uid="{00000000-0005-0000-0000-000044310000}"/>
    <cellStyle name="Comma 2 18 5" xfId="6017" xr:uid="{00000000-0005-0000-0000-000045310000}"/>
    <cellStyle name="Comma 2 18 5 2" xfId="6018" xr:uid="{00000000-0005-0000-0000-000046310000}"/>
    <cellStyle name="Comma 2 18 5 3" xfId="6019" xr:uid="{00000000-0005-0000-0000-000047310000}"/>
    <cellStyle name="Comma 2 18 6" xfId="6020" xr:uid="{00000000-0005-0000-0000-000048310000}"/>
    <cellStyle name="Comma 2 18 6 2" xfId="6021" xr:uid="{00000000-0005-0000-0000-000049310000}"/>
    <cellStyle name="Comma 2 18 6 3" xfId="6022" xr:uid="{00000000-0005-0000-0000-00004A310000}"/>
    <cellStyle name="Comma 2 18 7" xfId="6023" xr:uid="{00000000-0005-0000-0000-00004B310000}"/>
    <cellStyle name="Comma 2 18 7 2" xfId="6024" xr:uid="{00000000-0005-0000-0000-00004C310000}"/>
    <cellStyle name="Comma 2 18 7 3" xfId="6025" xr:uid="{00000000-0005-0000-0000-00004D310000}"/>
    <cellStyle name="Comma 2 18 8" xfId="6026" xr:uid="{00000000-0005-0000-0000-00004E310000}"/>
    <cellStyle name="Comma 2 18 8 2" xfId="6027" xr:uid="{00000000-0005-0000-0000-00004F310000}"/>
    <cellStyle name="Comma 2 18 8 3" xfId="6028" xr:uid="{00000000-0005-0000-0000-000050310000}"/>
    <cellStyle name="Comma 2 18 9" xfId="6029" xr:uid="{00000000-0005-0000-0000-000051310000}"/>
    <cellStyle name="Comma 2 18 9 2" xfId="6030" xr:uid="{00000000-0005-0000-0000-000052310000}"/>
    <cellStyle name="Comma 2 18 9 3" xfId="6031" xr:uid="{00000000-0005-0000-0000-000053310000}"/>
    <cellStyle name="Comma 2 19" xfId="6032" xr:uid="{00000000-0005-0000-0000-000054310000}"/>
    <cellStyle name="Comma 2 19 2" xfId="6033" xr:uid="{00000000-0005-0000-0000-000055310000}"/>
    <cellStyle name="Comma 2 19 3" xfId="6034" xr:uid="{00000000-0005-0000-0000-000056310000}"/>
    <cellStyle name="Comma 2 2" xfId="6035" xr:uid="{00000000-0005-0000-0000-000057310000}"/>
    <cellStyle name="Comma 2 2 2" xfId="6036" xr:uid="{00000000-0005-0000-0000-000058310000}"/>
    <cellStyle name="Comma 2 2 3" xfId="6037" xr:uid="{00000000-0005-0000-0000-000059310000}"/>
    <cellStyle name="Comma 2 20" xfId="6038" xr:uid="{00000000-0005-0000-0000-00005A310000}"/>
    <cellStyle name="Comma 2 20 2" xfId="6039" xr:uid="{00000000-0005-0000-0000-00005B310000}"/>
    <cellStyle name="Comma 2 20 3" xfId="6040" xr:uid="{00000000-0005-0000-0000-00005C310000}"/>
    <cellStyle name="Comma 2 21" xfId="6041" xr:uid="{00000000-0005-0000-0000-00005D310000}"/>
    <cellStyle name="Comma 2 21 2" xfId="6042" xr:uid="{00000000-0005-0000-0000-00005E310000}"/>
    <cellStyle name="Comma 2 21 3" xfId="6043" xr:uid="{00000000-0005-0000-0000-00005F310000}"/>
    <cellStyle name="Comma 2 22" xfId="6044" xr:uid="{00000000-0005-0000-0000-000060310000}"/>
    <cellStyle name="Comma 2 22 2" xfId="6045" xr:uid="{00000000-0005-0000-0000-000061310000}"/>
    <cellStyle name="Comma 2 22 3" xfId="6046" xr:uid="{00000000-0005-0000-0000-000062310000}"/>
    <cellStyle name="Comma 2 23" xfId="6047" xr:uid="{00000000-0005-0000-0000-000063310000}"/>
    <cellStyle name="Comma 2 23 2" xfId="6048" xr:uid="{00000000-0005-0000-0000-000064310000}"/>
    <cellStyle name="Comma 2 23 3" xfId="6049" xr:uid="{00000000-0005-0000-0000-000065310000}"/>
    <cellStyle name="Comma 2 24" xfId="6050" xr:uid="{00000000-0005-0000-0000-000066310000}"/>
    <cellStyle name="Comma 2 24 2" xfId="6051" xr:uid="{00000000-0005-0000-0000-000067310000}"/>
    <cellStyle name="Comma 2 24 3" xfId="6052" xr:uid="{00000000-0005-0000-0000-000068310000}"/>
    <cellStyle name="Comma 2 25" xfId="6053" xr:uid="{00000000-0005-0000-0000-000069310000}"/>
    <cellStyle name="Comma 2 25 2" xfId="6054" xr:uid="{00000000-0005-0000-0000-00006A310000}"/>
    <cellStyle name="Comma 2 25 3" xfId="6055" xr:uid="{00000000-0005-0000-0000-00006B310000}"/>
    <cellStyle name="Comma 2 26" xfId="6056" xr:uid="{00000000-0005-0000-0000-00006C310000}"/>
    <cellStyle name="Comma 2 26 2" xfId="6057" xr:uid="{00000000-0005-0000-0000-00006D310000}"/>
    <cellStyle name="Comma 2 26 3" xfId="6058" xr:uid="{00000000-0005-0000-0000-00006E310000}"/>
    <cellStyle name="Comma 2 27" xfId="6059" xr:uid="{00000000-0005-0000-0000-00006F310000}"/>
    <cellStyle name="Comma 2 27 2" xfId="6060" xr:uid="{00000000-0005-0000-0000-000070310000}"/>
    <cellStyle name="Comma 2 27 3" xfId="6061" xr:uid="{00000000-0005-0000-0000-000071310000}"/>
    <cellStyle name="Comma 2 28" xfId="6062" xr:uid="{00000000-0005-0000-0000-000072310000}"/>
    <cellStyle name="Comma 2 28 2" xfId="6063" xr:uid="{00000000-0005-0000-0000-000073310000}"/>
    <cellStyle name="Comma 2 28 3" xfId="6064" xr:uid="{00000000-0005-0000-0000-000074310000}"/>
    <cellStyle name="Comma 2 29" xfId="6065" xr:uid="{00000000-0005-0000-0000-000075310000}"/>
    <cellStyle name="Comma 2 29 2" xfId="6066" xr:uid="{00000000-0005-0000-0000-000076310000}"/>
    <cellStyle name="Comma 2 29 3" xfId="6067" xr:uid="{00000000-0005-0000-0000-000077310000}"/>
    <cellStyle name="Comma 2 3" xfId="6068" xr:uid="{00000000-0005-0000-0000-000078310000}"/>
    <cellStyle name="Comma 2 3 2" xfId="6069" xr:uid="{00000000-0005-0000-0000-000079310000}"/>
    <cellStyle name="Comma 2 3 3" xfId="6070" xr:uid="{00000000-0005-0000-0000-00007A310000}"/>
    <cellStyle name="Comma 2 30" xfId="6071" xr:uid="{00000000-0005-0000-0000-00007B310000}"/>
    <cellStyle name="Comma 2 30 2" xfId="6072" xr:uid="{00000000-0005-0000-0000-00007C310000}"/>
    <cellStyle name="Comma 2 30 3" xfId="6073" xr:uid="{00000000-0005-0000-0000-00007D310000}"/>
    <cellStyle name="Comma 2 31" xfId="6074" xr:uid="{00000000-0005-0000-0000-00007E310000}"/>
    <cellStyle name="Comma 2 31 2" xfId="6075" xr:uid="{00000000-0005-0000-0000-00007F310000}"/>
    <cellStyle name="Comma 2 31 3" xfId="6076" xr:uid="{00000000-0005-0000-0000-000080310000}"/>
    <cellStyle name="Comma 2 32" xfId="6077" xr:uid="{00000000-0005-0000-0000-000081310000}"/>
    <cellStyle name="Comma 2 32 2" xfId="6078" xr:uid="{00000000-0005-0000-0000-000082310000}"/>
    <cellStyle name="Comma 2 32 3" xfId="6079" xr:uid="{00000000-0005-0000-0000-000083310000}"/>
    <cellStyle name="Comma 2 33" xfId="6080" xr:uid="{00000000-0005-0000-0000-000084310000}"/>
    <cellStyle name="Comma 2 33 2" xfId="6081" xr:uid="{00000000-0005-0000-0000-000085310000}"/>
    <cellStyle name="Comma 2 33 3" xfId="6082" xr:uid="{00000000-0005-0000-0000-000086310000}"/>
    <cellStyle name="Comma 2 34" xfId="6083" xr:uid="{00000000-0005-0000-0000-000087310000}"/>
    <cellStyle name="Comma 2 34 2" xfId="6084" xr:uid="{00000000-0005-0000-0000-000088310000}"/>
    <cellStyle name="Comma 2 34 3" xfId="6085" xr:uid="{00000000-0005-0000-0000-000089310000}"/>
    <cellStyle name="Comma 2 35" xfId="6086" xr:uid="{00000000-0005-0000-0000-00008A310000}"/>
    <cellStyle name="Comma 2 35 2" xfId="6087" xr:uid="{00000000-0005-0000-0000-00008B310000}"/>
    <cellStyle name="Comma 2 35 3" xfId="6088" xr:uid="{00000000-0005-0000-0000-00008C310000}"/>
    <cellStyle name="Comma 2 36" xfId="6089" xr:uid="{00000000-0005-0000-0000-00008D310000}"/>
    <cellStyle name="Comma 2 36 2" xfId="6090" xr:uid="{00000000-0005-0000-0000-00008E310000}"/>
    <cellStyle name="Comma 2 36 3" xfId="6091" xr:uid="{00000000-0005-0000-0000-00008F310000}"/>
    <cellStyle name="Comma 2 37" xfId="6092" xr:uid="{00000000-0005-0000-0000-000090310000}"/>
    <cellStyle name="Comma 2 37 2" xfId="6093" xr:uid="{00000000-0005-0000-0000-000091310000}"/>
    <cellStyle name="Comma 2 37 3" xfId="6094" xr:uid="{00000000-0005-0000-0000-000092310000}"/>
    <cellStyle name="Comma 2 38" xfId="6095" xr:uid="{00000000-0005-0000-0000-000093310000}"/>
    <cellStyle name="Comma 2 38 2" xfId="6096" xr:uid="{00000000-0005-0000-0000-000094310000}"/>
    <cellStyle name="Comma 2 38 3" xfId="6097" xr:uid="{00000000-0005-0000-0000-000095310000}"/>
    <cellStyle name="Comma 2 39" xfId="6098" xr:uid="{00000000-0005-0000-0000-000096310000}"/>
    <cellStyle name="Comma 2 39 2" xfId="6099" xr:uid="{00000000-0005-0000-0000-000097310000}"/>
    <cellStyle name="Comma 2 39 3" xfId="6100" xr:uid="{00000000-0005-0000-0000-000098310000}"/>
    <cellStyle name="Comma 2 4" xfId="6101" xr:uid="{00000000-0005-0000-0000-000099310000}"/>
    <cellStyle name="Comma 2 4 2" xfId="6102" xr:uid="{00000000-0005-0000-0000-00009A310000}"/>
    <cellStyle name="Comma 2 4 3" xfId="6103" xr:uid="{00000000-0005-0000-0000-00009B310000}"/>
    <cellStyle name="Comma 2 40" xfId="6104" xr:uid="{00000000-0005-0000-0000-00009C310000}"/>
    <cellStyle name="Comma 2 40 2" xfId="6105" xr:uid="{00000000-0005-0000-0000-00009D310000}"/>
    <cellStyle name="Comma 2 40 3" xfId="6106" xr:uid="{00000000-0005-0000-0000-00009E310000}"/>
    <cellStyle name="Comma 2 40 4" xfId="6107" xr:uid="{00000000-0005-0000-0000-00009F310000}"/>
    <cellStyle name="Comma 2 40 5" xfId="6108" xr:uid="{00000000-0005-0000-0000-0000A0310000}"/>
    <cellStyle name="Comma 2 41" xfId="6109" xr:uid="{00000000-0005-0000-0000-0000A1310000}"/>
    <cellStyle name="Comma 2 41 2" xfId="6110" xr:uid="{00000000-0005-0000-0000-0000A2310000}"/>
    <cellStyle name="Comma 2 41 2 2" xfId="6111" xr:uid="{00000000-0005-0000-0000-0000A3310000}"/>
    <cellStyle name="Comma 2 41 3" xfId="6112" xr:uid="{00000000-0005-0000-0000-0000A4310000}"/>
    <cellStyle name="Comma 2 42" xfId="6113" xr:uid="{00000000-0005-0000-0000-0000A5310000}"/>
    <cellStyle name="Comma 2 42 2" xfId="6114" xr:uid="{00000000-0005-0000-0000-0000A6310000}"/>
    <cellStyle name="Comma 2 42 3" xfId="6115" xr:uid="{00000000-0005-0000-0000-0000A7310000}"/>
    <cellStyle name="Comma 2 42 3 2" xfId="6116" xr:uid="{00000000-0005-0000-0000-0000A8310000}"/>
    <cellStyle name="Comma 2 42 4" xfId="6117" xr:uid="{00000000-0005-0000-0000-0000A9310000}"/>
    <cellStyle name="Comma 2 43" xfId="6118" xr:uid="{00000000-0005-0000-0000-0000AA310000}"/>
    <cellStyle name="Comma 2 43 2" xfId="6119" xr:uid="{00000000-0005-0000-0000-0000AB310000}"/>
    <cellStyle name="Comma 2 43 3" xfId="6120" xr:uid="{00000000-0005-0000-0000-0000AC310000}"/>
    <cellStyle name="Comma 2 43 4" xfId="6121" xr:uid="{00000000-0005-0000-0000-0000AD310000}"/>
    <cellStyle name="Comma 2 43 5" xfId="6122" xr:uid="{00000000-0005-0000-0000-0000AE310000}"/>
    <cellStyle name="Comma 2 44" xfId="6123" xr:uid="{00000000-0005-0000-0000-0000AF310000}"/>
    <cellStyle name="Comma 2 44 2" xfId="6124" xr:uid="{00000000-0005-0000-0000-0000B0310000}"/>
    <cellStyle name="Comma 2 45" xfId="6125" xr:uid="{00000000-0005-0000-0000-0000B1310000}"/>
    <cellStyle name="Comma 2 45 2" xfId="6126" xr:uid="{00000000-0005-0000-0000-0000B2310000}"/>
    <cellStyle name="Comma 2 46" xfId="6127" xr:uid="{00000000-0005-0000-0000-0000B3310000}"/>
    <cellStyle name="Comma 2 46 2" xfId="6128" xr:uid="{00000000-0005-0000-0000-0000B4310000}"/>
    <cellStyle name="Comma 2 47" xfId="6129" xr:uid="{00000000-0005-0000-0000-0000B5310000}"/>
    <cellStyle name="Comma 2 47 2" xfId="6130" xr:uid="{00000000-0005-0000-0000-0000B6310000}"/>
    <cellStyle name="Comma 2 48" xfId="6131" xr:uid="{00000000-0005-0000-0000-0000B7310000}"/>
    <cellStyle name="Comma 2 48 2" xfId="6132" xr:uid="{00000000-0005-0000-0000-0000B8310000}"/>
    <cellStyle name="Comma 2 49" xfId="6133" xr:uid="{00000000-0005-0000-0000-0000B9310000}"/>
    <cellStyle name="Comma 2 49 2" xfId="6134" xr:uid="{00000000-0005-0000-0000-0000BA310000}"/>
    <cellStyle name="Comma 2 5" xfId="6135" xr:uid="{00000000-0005-0000-0000-0000BB310000}"/>
    <cellStyle name="Comma 2 5 2" xfId="6136" xr:uid="{00000000-0005-0000-0000-0000BC310000}"/>
    <cellStyle name="Comma 2 5 3" xfId="6137" xr:uid="{00000000-0005-0000-0000-0000BD310000}"/>
    <cellStyle name="Comma 2 50" xfId="6138" xr:uid="{00000000-0005-0000-0000-0000BE310000}"/>
    <cellStyle name="Comma 2 50 2" xfId="6139" xr:uid="{00000000-0005-0000-0000-0000BF310000}"/>
    <cellStyle name="Comma 2 51" xfId="6140" xr:uid="{00000000-0005-0000-0000-0000C0310000}"/>
    <cellStyle name="Comma 2 51 2" xfId="6141" xr:uid="{00000000-0005-0000-0000-0000C1310000}"/>
    <cellStyle name="Comma 2 52" xfId="6142" xr:uid="{00000000-0005-0000-0000-0000C2310000}"/>
    <cellStyle name="Comma 2 52 2" xfId="6143" xr:uid="{00000000-0005-0000-0000-0000C3310000}"/>
    <cellStyle name="Comma 2 53" xfId="6144" xr:uid="{00000000-0005-0000-0000-0000C4310000}"/>
    <cellStyle name="Comma 2 53 2" xfId="6145" xr:uid="{00000000-0005-0000-0000-0000C5310000}"/>
    <cellStyle name="Comma 2 54" xfId="6146" xr:uid="{00000000-0005-0000-0000-0000C6310000}"/>
    <cellStyle name="Comma 2 54 2" xfId="6147" xr:uid="{00000000-0005-0000-0000-0000C7310000}"/>
    <cellStyle name="Comma 2 54 3" xfId="6148" xr:uid="{00000000-0005-0000-0000-0000C8310000}"/>
    <cellStyle name="Comma 2 6" xfId="6149" xr:uid="{00000000-0005-0000-0000-0000C9310000}"/>
    <cellStyle name="Comma 2 6 2" xfId="6150" xr:uid="{00000000-0005-0000-0000-0000CA310000}"/>
    <cellStyle name="Comma 2 6 3" xfId="6151" xr:uid="{00000000-0005-0000-0000-0000CB310000}"/>
    <cellStyle name="Comma 2 7" xfId="6152" xr:uid="{00000000-0005-0000-0000-0000CC310000}"/>
    <cellStyle name="Comma 2 7 2" xfId="6153" xr:uid="{00000000-0005-0000-0000-0000CD310000}"/>
    <cellStyle name="Comma 2 7 3" xfId="6154" xr:uid="{00000000-0005-0000-0000-0000CE310000}"/>
    <cellStyle name="Comma 2 8" xfId="6155" xr:uid="{00000000-0005-0000-0000-0000CF310000}"/>
    <cellStyle name="Comma 2 8 2" xfId="6156" xr:uid="{00000000-0005-0000-0000-0000D0310000}"/>
    <cellStyle name="Comma 2 8 3" xfId="6157" xr:uid="{00000000-0005-0000-0000-0000D1310000}"/>
    <cellStyle name="Comma 2 9" xfId="6158" xr:uid="{00000000-0005-0000-0000-0000D2310000}"/>
    <cellStyle name="Comma 2 9 2" xfId="6159" xr:uid="{00000000-0005-0000-0000-0000D3310000}"/>
    <cellStyle name="Comma 2 9 3" xfId="6160" xr:uid="{00000000-0005-0000-0000-0000D4310000}"/>
    <cellStyle name="Comma 20" xfId="6161" xr:uid="{00000000-0005-0000-0000-0000D5310000}"/>
    <cellStyle name="Comma 20 2" xfId="6162" xr:uid="{00000000-0005-0000-0000-0000D6310000}"/>
    <cellStyle name="Comma 20 3" xfId="6163" xr:uid="{00000000-0005-0000-0000-0000D7310000}"/>
    <cellStyle name="Comma 21" xfId="6164" xr:uid="{00000000-0005-0000-0000-0000D8310000}"/>
    <cellStyle name="Comma 21 2" xfId="6165" xr:uid="{00000000-0005-0000-0000-0000D9310000}"/>
    <cellStyle name="Comma 21 2 2" xfId="6166" xr:uid="{00000000-0005-0000-0000-0000DA310000}"/>
    <cellStyle name="Comma 21 3" xfId="6167" xr:uid="{00000000-0005-0000-0000-0000DB310000}"/>
    <cellStyle name="Comma 21 4" xfId="6168" xr:uid="{00000000-0005-0000-0000-0000DC310000}"/>
    <cellStyle name="Comma 3" xfId="34" xr:uid="{00000000-0005-0000-0000-0000DD310000}"/>
    <cellStyle name="Comma 3 2" xfId="6170" xr:uid="{00000000-0005-0000-0000-0000DE310000}"/>
    <cellStyle name="Comma 3 3" xfId="6171" xr:uid="{00000000-0005-0000-0000-0000DF310000}"/>
    <cellStyle name="Comma 3 4" xfId="6169" xr:uid="{00000000-0005-0000-0000-0000E0310000}"/>
    <cellStyle name="Comma 4" xfId="6172" xr:uid="{00000000-0005-0000-0000-0000E1310000}"/>
    <cellStyle name="Comma 4 2" xfId="6173" xr:uid="{00000000-0005-0000-0000-0000E2310000}"/>
    <cellStyle name="Comma 4 3" xfId="6174" xr:uid="{00000000-0005-0000-0000-0000E3310000}"/>
    <cellStyle name="Comma 5" xfId="6175" xr:uid="{00000000-0005-0000-0000-0000E4310000}"/>
    <cellStyle name="Comma 5 2" xfId="6176" xr:uid="{00000000-0005-0000-0000-0000E5310000}"/>
    <cellStyle name="Comma 5 3" xfId="6177" xr:uid="{00000000-0005-0000-0000-0000E6310000}"/>
    <cellStyle name="Comma 6" xfId="6178" xr:uid="{00000000-0005-0000-0000-0000E7310000}"/>
    <cellStyle name="Comma 6 2" xfId="6179" xr:uid="{00000000-0005-0000-0000-0000E8310000}"/>
    <cellStyle name="Comma 6 3" xfId="6180" xr:uid="{00000000-0005-0000-0000-0000E9310000}"/>
    <cellStyle name="Comma 7" xfId="6181" xr:uid="{00000000-0005-0000-0000-0000EA310000}"/>
    <cellStyle name="Comma 7 2" xfId="6182" xr:uid="{00000000-0005-0000-0000-0000EB310000}"/>
    <cellStyle name="Comma 7 3" xfId="6183" xr:uid="{00000000-0005-0000-0000-0000EC310000}"/>
    <cellStyle name="Comma 8" xfId="6184" xr:uid="{00000000-0005-0000-0000-0000ED310000}"/>
    <cellStyle name="Comma 8 2" xfId="6185" xr:uid="{00000000-0005-0000-0000-0000EE310000}"/>
    <cellStyle name="Comma 8 3" xfId="6186" xr:uid="{00000000-0005-0000-0000-0000EF310000}"/>
    <cellStyle name="Comma 9" xfId="6187" xr:uid="{00000000-0005-0000-0000-0000F0310000}"/>
    <cellStyle name="Comma 9 2" xfId="6188" xr:uid="{00000000-0005-0000-0000-0000F1310000}"/>
    <cellStyle name="Comma 9 3" xfId="6189" xr:uid="{00000000-0005-0000-0000-0000F2310000}"/>
    <cellStyle name="Currency 2" xfId="6190" xr:uid="{00000000-0005-0000-0000-0000F3310000}"/>
    <cellStyle name="Currency 2 2" xfId="6191" xr:uid="{00000000-0005-0000-0000-0000F4310000}"/>
    <cellStyle name="Currency 2 3" xfId="6192" xr:uid="{00000000-0005-0000-0000-0000F5310000}"/>
    <cellStyle name="Date" xfId="6193" xr:uid="{00000000-0005-0000-0000-0000F6310000}"/>
    <cellStyle name="Excel Built-in Normal" xfId="35" xr:uid="{00000000-0005-0000-0000-0000F7310000}"/>
    <cellStyle name="Excel Built-in Normal 2" xfId="36" xr:uid="{00000000-0005-0000-0000-0000F8310000}"/>
    <cellStyle name="Excel Built-in Normal 3" xfId="6194" xr:uid="{00000000-0005-0000-0000-0000F9310000}"/>
    <cellStyle name="Excel Built-in Normal 3 2" xfId="37" xr:uid="{00000000-0005-0000-0000-0000FA310000}"/>
    <cellStyle name="Excel Built-in Normal 3 3" xfId="34974" xr:uid="{00000000-0005-0000-0000-0000FB310000}"/>
    <cellStyle name="Explanatory Text 10" xfId="6195" xr:uid="{00000000-0005-0000-0000-0000FC310000}"/>
    <cellStyle name="Explanatory Text 11" xfId="6196" xr:uid="{00000000-0005-0000-0000-0000FD310000}"/>
    <cellStyle name="Explanatory Text 12" xfId="6197" xr:uid="{00000000-0005-0000-0000-0000FE310000}"/>
    <cellStyle name="Explanatory Text 13" xfId="6198" xr:uid="{00000000-0005-0000-0000-0000FF310000}"/>
    <cellStyle name="Explanatory Text 14" xfId="6199" xr:uid="{00000000-0005-0000-0000-000000320000}"/>
    <cellStyle name="Explanatory Text 15" xfId="6200" xr:uid="{00000000-0005-0000-0000-000001320000}"/>
    <cellStyle name="Explanatory Text 16" xfId="6201" xr:uid="{00000000-0005-0000-0000-000002320000}"/>
    <cellStyle name="Explanatory Text 17" xfId="6202" xr:uid="{00000000-0005-0000-0000-000003320000}"/>
    <cellStyle name="Explanatory Text 18" xfId="6203" xr:uid="{00000000-0005-0000-0000-000004320000}"/>
    <cellStyle name="Explanatory Text 19" xfId="6204" xr:uid="{00000000-0005-0000-0000-000005320000}"/>
    <cellStyle name="Explanatory Text 2" xfId="38" xr:uid="{00000000-0005-0000-0000-000006320000}"/>
    <cellStyle name="Explanatory Text 2 10" xfId="6206" xr:uid="{00000000-0005-0000-0000-000007320000}"/>
    <cellStyle name="Explanatory Text 2 11" xfId="6207" xr:uid="{00000000-0005-0000-0000-000008320000}"/>
    <cellStyle name="Explanatory Text 2 12" xfId="6208" xr:uid="{00000000-0005-0000-0000-000009320000}"/>
    <cellStyle name="Explanatory Text 2 13" xfId="6209" xr:uid="{00000000-0005-0000-0000-00000A320000}"/>
    <cellStyle name="Explanatory Text 2 14" xfId="6205" xr:uid="{00000000-0005-0000-0000-00000B320000}"/>
    <cellStyle name="Explanatory Text 2 2" xfId="6210" xr:uid="{00000000-0005-0000-0000-00000C320000}"/>
    <cellStyle name="Explanatory Text 2 2 2" xfId="34975" xr:uid="{00000000-0005-0000-0000-00000D320000}"/>
    <cellStyle name="Explanatory Text 2 3" xfId="6211" xr:uid="{00000000-0005-0000-0000-00000E320000}"/>
    <cellStyle name="Explanatory Text 2 4" xfId="6212" xr:uid="{00000000-0005-0000-0000-00000F320000}"/>
    <cellStyle name="Explanatory Text 2 5" xfId="6213" xr:uid="{00000000-0005-0000-0000-000010320000}"/>
    <cellStyle name="Explanatory Text 2 6" xfId="6214" xr:uid="{00000000-0005-0000-0000-000011320000}"/>
    <cellStyle name="Explanatory Text 2 7" xfId="6215" xr:uid="{00000000-0005-0000-0000-000012320000}"/>
    <cellStyle name="Explanatory Text 2 8" xfId="6216" xr:uid="{00000000-0005-0000-0000-000013320000}"/>
    <cellStyle name="Explanatory Text 2 9" xfId="6217" xr:uid="{00000000-0005-0000-0000-000014320000}"/>
    <cellStyle name="Explanatory Text 20" xfId="6218" xr:uid="{00000000-0005-0000-0000-000015320000}"/>
    <cellStyle name="Explanatory Text 21" xfId="6219" xr:uid="{00000000-0005-0000-0000-000016320000}"/>
    <cellStyle name="Explanatory Text 21 10" xfId="6220" xr:uid="{00000000-0005-0000-0000-000017320000}"/>
    <cellStyle name="Explanatory Text 21 11" xfId="6221" xr:uid="{00000000-0005-0000-0000-000018320000}"/>
    <cellStyle name="Explanatory Text 21 12" xfId="6222" xr:uid="{00000000-0005-0000-0000-000019320000}"/>
    <cellStyle name="Explanatory Text 21 13" xfId="6223" xr:uid="{00000000-0005-0000-0000-00001A320000}"/>
    <cellStyle name="Explanatory Text 21 14" xfId="6224" xr:uid="{00000000-0005-0000-0000-00001B320000}"/>
    <cellStyle name="Explanatory Text 21 2" xfId="6225" xr:uid="{00000000-0005-0000-0000-00001C320000}"/>
    <cellStyle name="Explanatory Text 21 2 2" xfId="6226" xr:uid="{00000000-0005-0000-0000-00001D320000}"/>
    <cellStyle name="Explanatory Text 21 2 3" xfId="6227" xr:uid="{00000000-0005-0000-0000-00001E320000}"/>
    <cellStyle name="Explanatory Text 21 2 3 2" xfId="6228" xr:uid="{00000000-0005-0000-0000-00001F320000}"/>
    <cellStyle name="Explanatory Text 21 2 4" xfId="6229" xr:uid="{00000000-0005-0000-0000-000020320000}"/>
    <cellStyle name="Explanatory Text 21 2 5" xfId="6230" xr:uid="{00000000-0005-0000-0000-000021320000}"/>
    <cellStyle name="Explanatory Text 21 3" xfId="6231" xr:uid="{00000000-0005-0000-0000-000022320000}"/>
    <cellStyle name="Explanatory Text 21 4" xfId="6232" xr:uid="{00000000-0005-0000-0000-000023320000}"/>
    <cellStyle name="Explanatory Text 21 5" xfId="6233" xr:uid="{00000000-0005-0000-0000-000024320000}"/>
    <cellStyle name="Explanatory Text 21 6" xfId="6234" xr:uid="{00000000-0005-0000-0000-000025320000}"/>
    <cellStyle name="Explanatory Text 21 7" xfId="6235" xr:uid="{00000000-0005-0000-0000-000026320000}"/>
    <cellStyle name="Explanatory Text 21 8" xfId="6236" xr:uid="{00000000-0005-0000-0000-000027320000}"/>
    <cellStyle name="Explanatory Text 21 9" xfId="6237" xr:uid="{00000000-0005-0000-0000-000028320000}"/>
    <cellStyle name="Explanatory Text 22" xfId="6238" xr:uid="{00000000-0005-0000-0000-000029320000}"/>
    <cellStyle name="Explanatory Text 22 2" xfId="6239" xr:uid="{00000000-0005-0000-0000-00002A320000}"/>
    <cellStyle name="Explanatory Text 22 3" xfId="6240" xr:uid="{00000000-0005-0000-0000-00002B320000}"/>
    <cellStyle name="Explanatory Text 22 3 2" xfId="31603" xr:uid="{00000000-0005-0000-0000-00002C320000}"/>
    <cellStyle name="Explanatory Text 22 4" xfId="6241" xr:uid="{00000000-0005-0000-0000-00002D320000}"/>
    <cellStyle name="Explanatory Text 22 4 2" xfId="31604" xr:uid="{00000000-0005-0000-0000-00002E320000}"/>
    <cellStyle name="Explanatory Text 22 5" xfId="31602" xr:uid="{00000000-0005-0000-0000-00002F320000}"/>
    <cellStyle name="Explanatory Text 23" xfId="6242" xr:uid="{00000000-0005-0000-0000-000030320000}"/>
    <cellStyle name="Explanatory Text 23 2" xfId="6243" xr:uid="{00000000-0005-0000-0000-000031320000}"/>
    <cellStyle name="Explanatory Text 23 3" xfId="6244" xr:uid="{00000000-0005-0000-0000-000032320000}"/>
    <cellStyle name="Explanatory Text 23 3 2" xfId="6245" xr:uid="{00000000-0005-0000-0000-000033320000}"/>
    <cellStyle name="Explanatory Text 23 3 2 2" xfId="31606" xr:uid="{00000000-0005-0000-0000-000034320000}"/>
    <cellStyle name="Explanatory Text 23 4" xfId="6246" xr:uid="{00000000-0005-0000-0000-000035320000}"/>
    <cellStyle name="Explanatory Text 23 5" xfId="6247" xr:uid="{00000000-0005-0000-0000-000036320000}"/>
    <cellStyle name="Explanatory Text 23 5 2" xfId="31607" xr:uid="{00000000-0005-0000-0000-000037320000}"/>
    <cellStyle name="Explanatory Text 23 6" xfId="31605" xr:uid="{00000000-0005-0000-0000-000038320000}"/>
    <cellStyle name="Explanatory Text 24" xfId="6248" xr:uid="{00000000-0005-0000-0000-000039320000}"/>
    <cellStyle name="Explanatory Text 24 2" xfId="6249" xr:uid="{00000000-0005-0000-0000-00003A320000}"/>
    <cellStyle name="Explanatory Text 24 3" xfId="6250" xr:uid="{00000000-0005-0000-0000-00003B320000}"/>
    <cellStyle name="Explanatory Text 24 4" xfId="6251" xr:uid="{00000000-0005-0000-0000-00003C320000}"/>
    <cellStyle name="Explanatory Text 24 5" xfId="6252" xr:uid="{00000000-0005-0000-0000-00003D320000}"/>
    <cellStyle name="Explanatory Text 24 6" xfId="6253" xr:uid="{00000000-0005-0000-0000-00003E320000}"/>
    <cellStyle name="Explanatory Text 25" xfId="6254" xr:uid="{00000000-0005-0000-0000-00003F320000}"/>
    <cellStyle name="Explanatory Text 26" xfId="6255" xr:uid="{00000000-0005-0000-0000-000040320000}"/>
    <cellStyle name="Explanatory Text 27" xfId="6256" xr:uid="{00000000-0005-0000-0000-000041320000}"/>
    <cellStyle name="Explanatory Text 28" xfId="6257" xr:uid="{00000000-0005-0000-0000-000042320000}"/>
    <cellStyle name="Explanatory Text 29" xfId="6258" xr:uid="{00000000-0005-0000-0000-000043320000}"/>
    <cellStyle name="Explanatory Text 3" xfId="6259" xr:uid="{00000000-0005-0000-0000-000044320000}"/>
    <cellStyle name="Explanatory Text 30" xfId="6260" xr:uid="{00000000-0005-0000-0000-000045320000}"/>
    <cellStyle name="Explanatory Text 31" xfId="6261" xr:uid="{00000000-0005-0000-0000-000046320000}"/>
    <cellStyle name="Explanatory Text 32" xfId="6262" xr:uid="{00000000-0005-0000-0000-000047320000}"/>
    <cellStyle name="Explanatory Text 33" xfId="6263" xr:uid="{00000000-0005-0000-0000-000048320000}"/>
    <cellStyle name="Explanatory Text 34" xfId="6264" xr:uid="{00000000-0005-0000-0000-000049320000}"/>
    <cellStyle name="Explanatory Text 4" xfId="6265" xr:uid="{00000000-0005-0000-0000-00004A320000}"/>
    <cellStyle name="Explanatory Text 5" xfId="6266" xr:uid="{00000000-0005-0000-0000-00004B320000}"/>
    <cellStyle name="Explanatory Text 6" xfId="6267" xr:uid="{00000000-0005-0000-0000-00004C320000}"/>
    <cellStyle name="Explanatory Text 7" xfId="6268" xr:uid="{00000000-0005-0000-0000-00004D320000}"/>
    <cellStyle name="Explanatory Text 8" xfId="6269" xr:uid="{00000000-0005-0000-0000-00004E320000}"/>
    <cellStyle name="Explanatory Text 9" xfId="6270" xr:uid="{00000000-0005-0000-0000-00004F320000}"/>
    <cellStyle name="Fixed" xfId="6271" xr:uid="{00000000-0005-0000-0000-000050320000}"/>
    <cellStyle name="Good 10" xfId="6272" xr:uid="{00000000-0005-0000-0000-000051320000}"/>
    <cellStyle name="Good 11" xfId="6273" xr:uid="{00000000-0005-0000-0000-000052320000}"/>
    <cellStyle name="Good 12" xfId="6274" xr:uid="{00000000-0005-0000-0000-000053320000}"/>
    <cellStyle name="Good 13" xfId="6275" xr:uid="{00000000-0005-0000-0000-000054320000}"/>
    <cellStyle name="Good 14" xfId="6276" xr:uid="{00000000-0005-0000-0000-000055320000}"/>
    <cellStyle name="Good 15" xfId="6277" xr:uid="{00000000-0005-0000-0000-000056320000}"/>
    <cellStyle name="Good 16" xfId="6278" xr:uid="{00000000-0005-0000-0000-000057320000}"/>
    <cellStyle name="Good 17" xfId="6279" xr:uid="{00000000-0005-0000-0000-000058320000}"/>
    <cellStyle name="Good 18" xfId="6280" xr:uid="{00000000-0005-0000-0000-000059320000}"/>
    <cellStyle name="Good 19" xfId="6281" xr:uid="{00000000-0005-0000-0000-00005A320000}"/>
    <cellStyle name="Good 2" xfId="39" xr:uid="{00000000-0005-0000-0000-00005B320000}"/>
    <cellStyle name="Good 2 10" xfId="6283" xr:uid="{00000000-0005-0000-0000-00005C320000}"/>
    <cellStyle name="Good 2 11" xfId="6284" xr:uid="{00000000-0005-0000-0000-00005D320000}"/>
    <cellStyle name="Good 2 12" xfId="6285" xr:uid="{00000000-0005-0000-0000-00005E320000}"/>
    <cellStyle name="Good 2 13" xfId="6286" xr:uid="{00000000-0005-0000-0000-00005F320000}"/>
    <cellStyle name="Good 2 14" xfId="6282" xr:uid="{00000000-0005-0000-0000-000060320000}"/>
    <cellStyle name="Good 2 2" xfId="6287" xr:uid="{00000000-0005-0000-0000-000061320000}"/>
    <cellStyle name="Good 2 3" xfId="6288" xr:uid="{00000000-0005-0000-0000-000062320000}"/>
    <cellStyle name="Good 2 4" xfId="6289" xr:uid="{00000000-0005-0000-0000-000063320000}"/>
    <cellStyle name="Good 2 5" xfId="6290" xr:uid="{00000000-0005-0000-0000-000064320000}"/>
    <cellStyle name="Good 2 6" xfId="6291" xr:uid="{00000000-0005-0000-0000-000065320000}"/>
    <cellStyle name="Good 2 7" xfId="6292" xr:uid="{00000000-0005-0000-0000-000066320000}"/>
    <cellStyle name="Good 2 8" xfId="6293" xr:uid="{00000000-0005-0000-0000-000067320000}"/>
    <cellStyle name="Good 2 9" xfId="6294" xr:uid="{00000000-0005-0000-0000-000068320000}"/>
    <cellStyle name="Good 20" xfId="6295" xr:uid="{00000000-0005-0000-0000-000069320000}"/>
    <cellStyle name="Good 21" xfId="6296" xr:uid="{00000000-0005-0000-0000-00006A320000}"/>
    <cellStyle name="Good 21 10" xfId="6297" xr:uid="{00000000-0005-0000-0000-00006B320000}"/>
    <cellStyle name="Good 21 11" xfId="6298" xr:uid="{00000000-0005-0000-0000-00006C320000}"/>
    <cellStyle name="Good 21 12" xfId="6299" xr:uid="{00000000-0005-0000-0000-00006D320000}"/>
    <cellStyle name="Good 21 13" xfId="6300" xr:uid="{00000000-0005-0000-0000-00006E320000}"/>
    <cellStyle name="Good 21 14" xfId="6301" xr:uid="{00000000-0005-0000-0000-00006F320000}"/>
    <cellStyle name="Good 21 2" xfId="6302" xr:uid="{00000000-0005-0000-0000-000070320000}"/>
    <cellStyle name="Good 21 2 2" xfId="6303" xr:uid="{00000000-0005-0000-0000-000071320000}"/>
    <cellStyle name="Good 21 2 3" xfId="6304" xr:uid="{00000000-0005-0000-0000-000072320000}"/>
    <cellStyle name="Good 21 2 3 2" xfId="6305" xr:uid="{00000000-0005-0000-0000-000073320000}"/>
    <cellStyle name="Good 21 2 4" xfId="6306" xr:uid="{00000000-0005-0000-0000-000074320000}"/>
    <cellStyle name="Good 21 2 5" xfId="6307" xr:uid="{00000000-0005-0000-0000-000075320000}"/>
    <cellStyle name="Good 21 3" xfId="6308" xr:uid="{00000000-0005-0000-0000-000076320000}"/>
    <cellStyle name="Good 21 4" xfId="6309" xr:uid="{00000000-0005-0000-0000-000077320000}"/>
    <cellStyle name="Good 21 5" xfId="6310" xr:uid="{00000000-0005-0000-0000-000078320000}"/>
    <cellStyle name="Good 21 6" xfId="6311" xr:uid="{00000000-0005-0000-0000-000079320000}"/>
    <cellStyle name="Good 21 7" xfId="6312" xr:uid="{00000000-0005-0000-0000-00007A320000}"/>
    <cellStyle name="Good 21 8" xfId="6313" xr:uid="{00000000-0005-0000-0000-00007B320000}"/>
    <cellStyle name="Good 21 9" xfId="6314" xr:uid="{00000000-0005-0000-0000-00007C320000}"/>
    <cellStyle name="Good 22" xfId="6315" xr:uid="{00000000-0005-0000-0000-00007D320000}"/>
    <cellStyle name="Good 22 2" xfId="6316" xr:uid="{00000000-0005-0000-0000-00007E320000}"/>
    <cellStyle name="Good 22 3" xfId="6317" xr:uid="{00000000-0005-0000-0000-00007F320000}"/>
    <cellStyle name="Good 22 3 2" xfId="31609" xr:uid="{00000000-0005-0000-0000-000080320000}"/>
    <cellStyle name="Good 22 4" xfId="6318" xr:uid="{00000000-0005-0000-0000-000081320000}"/>
    <cellStyle name="Good 22 4 2" xfId="31610" xr:uid="{00000000-0005-0000-0000-000082320000}"/>
    <cellStyle name="Good 22 5" xfId="31608" xr:uid="{00000000-0005-0000-0000-000083320000}"/>
    <cellStyle name="Good 23" xfId="6319" xr:uid="{00000000-0005-0000-0000-000084320000}"/>
    <cellStyle name="Good 23 2" xfId="6320" xr:uid="{00000000-0005-0000-0000-000085320000}"/>
    <cellStyle name="Good 23 3" xfId="6321" xr:uid="{00000000-0005-0000-0000-000086320000}"/>
    <cellStyle name="Good 23 3 2" xfId="6322" xr:uid="{00000000-0005-0000-0000-000087320000}"/>
    <cellStyle name="Good 23 3 2 2" xfId="31612" xr:uid="{00000000-0005-0000-0000-000088320000}"/>
    <cellStyle name="Good 23 4" xfId="6323" xr:uid="{00000000-0005-0000-0000-000089320000}"/>
    <cellStyle name="Good 23 5" xfId="6324" xr:uid="{00000000-0005-0000-0000-00008A320000}"/>
    <cellStyle name="Good 23 5 2" xfId="31613" xr:uid="{00000000-0005-0000-0000-00008B320000}"/>
    <cellStyle name="Good 23 6" xfId="31611" xr:uid="{00000000-0005-0000-0000-00008C320000}"/>
    <cellStyle name="Good 24" xfId="6325" xr:uid="{00000000-0005-0000-0000-00008D320000}"/>
    <cellStyle name="Good 24 2" xfId="6326" xr:uid="{00000000-0005-0000-0000-00008E320000}"/>
    <cellStyle name="Good 24 3" xfId="6327" xr:uid="{00000000-0005-0000-0000-00008F320000}"/>
    <cellStyle name="Good 24 4" xfId="6328" xr:uid="{00000000-0005-0000-0000-000090320000}"/>
    <cellStyle name="Good 24 5" xfId="6329" xr:uid="{00000000-0005-0000-0000-000091320000}"/>
    <cellStyle name="Good 24 6" xfId="6330" xr:uid="{00000000-0005-0000-0000-000092320000}"/>
    <cellStyle name="Good 25" xfId="6331" xr:uid="{00000000-0005-0000-0000-000093320000}"/>
    <cellStyle name="Good 26" xfId="6332" xr:uid="{00000000-0005-0000-0000-000094320000}"/>
    <cellStyle name="Good 27" xfId="6333" xr:uid="{00000000-0005-0000-0000-000095320000}"/>
    <cellStyle name="Good 28" xfId="6334" xr:uid="{00000000-0005-0000-0000-000096320000}"/>
    <cellStyle name="Good 29" xfId="6335" xr:uid="{00000000-0005-0000-0000-000097320000}"/>
    <cellStyle name="Good 3" xfId="6336" xr:uid="{00000000-0005-0000-0000-000098320000}"/>
    <cellStyle name="Good 30" xfId="6337" xr:uid="{00000000-0005-0000-0000-000099320000}"/>
    <cellStyle name="Good 31" xfId="6338" xr:uid="{00000000-0005-0000-0000-00009A320000}"/>
    <cellStyle name="Good 32" xfId="6339" xr:uid="{00000000-0005-0000-0000-00009B320000}"/>
    <cellStyle name="Good 33" xfId="6340" xr:uid="{00000000-0005-0000-0000-00009C320000}"/>
    <cellStyle name="Good 34" xfId="6341" xr:uid="{00000000-0005-0000-0000-00009D320000}"/>
    <cellStyle name="Good 4" xfId="6342" xr:uid="{00000000-0005-0000-0000-00009E320000}"/>
    <cellStyle name="Good 5" xfId="6343" xr:uid="{00000000-0005-0000-0000-00009F320000}"/>
    <cellStyle name="Good 6" xfId="6344" xr:uid="{00000000-0005-0000-0000-0000A0320000}"/>
    <cellStyle name="Good 7" xfId="6345" xr:uid="{00000000-0005-0000-0000-0000A1320000}"/>
    <cellStyle name="Good 8" xfId="6346" xr:uid="{00000000-0005-0000-0000-0000A2320000}"/>
    <cellStyle name="Good 9" xfId="6347" xr:uid="{00000000-0005-0000-0000-0000A3320000}"/>
    <cellStyle name="Heading 1 10" xfId="6348" xr:uid="{00000000-0005-0000-0000-0000A4320000}"/>
    <cellStyle name="Heading 1 11" xfId="6349" xr:uid="{00000000-0005-0000-0000-0000A5320000}"/>
    <cellStyle name="Heading 1 12" xfId="6350" xr:uid="{00000000-0005-0000-0000-0000A6320000}"/>
    <cellStyle name="Heading 1 13" xfId="6351" xr:uid="{00000000-0005-0000-0000-0000A7320000}"/>
    <cellStyle name="Heading 1 14" xfId="6352" xr:uid="{00000000-0005-0000-0000-0000A8320000}"/>
    <cellStyle name="Heading 1 15" xfId="6353" xr:uid="{00000000-0005-0000-0000-0000A9320000}"/>
    <cellStyle name="Heading 1 16" xfId="6354" xr:uid="{00000000-0005-0000-0000-0000AA320000}"/>
    <cellStyle name="Heading 1 17" xfId="6355" xr:uid="{00000000-0005-0000-0000-0000AB320000}"/>
    <cellStyle name="Heading 1 18" xfId="6356" xr:uid="{00000000-0005-0000-0000-0000AC320000}"/>
    <cellStyle name="Heading 1 19" xfId="6357" xr:uid="{00000000-0005-0000-0000-0000AD320000}"/>
    <cellStyle name="Heading 1 2" xfId="40" xr:uid="{00000000-0005-0000-0000-0000AE320000}"/>
    <cellStyle name="Heading 1 2 10" xfId="6359" xr:uid="{00000000-0005-0000-0000-0000AF320000}"/>
    <cellStyle name="Heading 1 2 11" xfId="6360" xr:uid="{00000000-0005-0000-0000-0000B0320000}"/>
    <cellStyle name="Heading 1 2 12" xfId="6361" xr:uid="{00000000-0005-0000-0000-0000B1320000}"/>
    <cellStyle name="Heading 1 2 13" xfId="6362" xr:uid="{00000000-0005-0000-0000-0000B2320000}"/>
    <cellStyle name="Heading 1 2 14" xfId="6358" xr:uid="{00000000-0005-0000-0000-0000B3320000}"/>
    <cellStyle name="Heading 1 2 2" xfId="6363" xr:uid="{00000000-0005-0000-0000-0000B4320000}"/>
    <cellStyle name="Heading 1 2 3" xfId="6364" xr:uid="{00000000-0005-0000-0000-0000B5320000}"/>
    <cellStyle name="Heading 1 2 4" xfId="6365" xr:uid="{00000000-0005-0000-0000-0000B6320000}"/>
    <cellStyle name="Heading 1 2 5" xfId="6366" xr:uid="{00000000-0005-0000-0000-0000B7320000}"/>
    <cellStyle name="Heading 1 2 6" xfId="6367" xr:uid="{00000000-0005-0000-0000-0000B8320000}"/>
    <cellStyle name="Heading 1 2 7" xfId="6368" xr:uid="{00000000-0005-0000-0000-0000B9320000}"/>
    <cellStyle name="Heading 1 2 8" xfId="6369" xr:uid="{00000000-0005-0000-0000-0000BA320000}"/>
    <cellStyle name="Heading 1 2 9" xfId="6370" xr:uid="{00000000-0005-0000-0000-0000BB320000}"/>
    <cellStyle name="Heading 1 20" xfId="6371" xr:uid="{00000000-0005-0000-0000-0000BC320000}"/>
    <cellStyle name="Heading 1 21" xfId="6372" xr:uid="{00000000-0005-0000-0000-0000BD320000}"/>
    <cellStyle name="Heading 1 21 10" xfId="6373" xr:uid="{00000000-0005-0000-0000-0000BE320000}"/>
    <cellStyle name="Heading 1 21 11" xfId="6374" xr:uid="{00000000-0005-0000-0000-0000BF320000}"/>
    <cellStyle name="Heading 1 21 12" xfId="6375" xr:uid="{00000000-0005-0000-0000-0000C0320000}"/>
    <cellStyle name="Heading 1 21 13" xfId="6376" xr:uid="{00000000-0005-0000-0000-0000C1320000}"/>
    <cellStyle name="Heading 1 21 14" xfId="6377" xr:uid="{00000000-0005-0000-0000-0000C2320000}"/>
    <cellStyle name="Heading 1 21 2" xfId="6378" xr:uid="{00000000-0005-0000-0000-0000C3320000}"/>
    <cellStyle name="Heading 1 21 2 2" xfId="6379" xr:uid="{00000000-0005-0000-0000-0000C4320000}"/>
    <cellStyle name="Heading 1 21 2 3" xfId="6380" xr:uid="{00000000-0005-0000-0000-0000C5320000}"/>
    <cellStyle name="Heading 1 21 2 3 2" xfId="6381" xr:uid="{00000000-0005-0000-0000-0000C6320000}"/>
    <cellStyle name="Heading 1 21 2 4" xfId="6382" xr:uid="{00000000-0005-0000-0000-0000C7320000}"/>
    <cellStyle name="Heading 1 21 2 5" xfId="6383" xr:uid="{00000000-0005-0000-0000-0000C8320000}"/>
    <cellStyle name="Heading 1 21 3" xfId="6384" xr:uid="{00000000-0005-0000-0000-0000C9320000}"/>
    <cellStyle name="Heading 1 21 4" xfId="6385" xr:uid="{00000000-0005-0000-0000-0000CA320000}"/>
    <cellStyle name="Heading 1 21 5" xfId="6386" xr:uid="{00000000-0005-0000-0000-0000CB320000}"/>
    <cellStyle name="Heading 1 21 6" xfId="6387" xr:uid="{00000000-0005-0000-0000-0000CC320000}"/>
    <cellStyle name="Heading 1 21 7" xfId="6388" xr:uid="{00000000-0005-0000-0000-0000CD320000}"/>
    <cellStyle name="Heading 1 21 8" xfId="6389" xr:uid="{00000000-0005-0000-0000-0000CE320000}"/>
    <cellStyle name="Heading 1 21 9" xfId="6390" xr:uid="{00000000-0005-0000-0000-0000CF320000}"/>
    <cellStyle name="Heading 1 22" xfId="6391" xr:uid="{00000000-0005-0000-0000-0000D0320000}"/>
    <cellStyle name="Heading 1 22 2" xfId="6392" xr:uid="{00000000-0005-0000-0000-0000D1320000}"/>
    <cellStyle name="Heading 1 22 3" xfId="6393" xr:uid="{00000000-0005-0000-0000-0000D2320000}"/>
    <cellStyle name="Heading 1 22 4" xfId="6394" xr:uid="{00000000-0005-0000-0000-0000D3320000}"/>
    <cellStyle name="Heading 1 22 4 2" xfId="31615" xr:uid="{00000000-0005-0000-0000-0000D4320000}"/>
    <cellStyle name="Heading 1 22 5" xfId="6395" xr:uid="{00000000-0005-0000-0000-0000D5320000}"/>
    <cellStyle name="Heading 1 22 5 2" xfId="31616" xr:uid="{00000000-0005-0000-0000-0000D6320000}"/>
    <cellStyle name="Heading 1 22 6" xfId="31614" xr:uid="{00000000-0005-0000-0000-0000D7320000}"/>
    <cellStyle name="Heading 1 23" xfId="6396" xr:uid="{00000000-0005-0000-0000-0000D8320000}"/>
    <cellStyle name="Heading 1 23 2" xfId="6397" xr:uid="{00000000-0005-0000-0000-0000D9320000}"/>
    <cellStyle name="Heading 1 23 3" xfId="6398" xr:uid="{00000000-0005-0000-0000-0000DA320000}"/>
    <cellStyle name="Heading 1 23 3 2" xfId="6399" xr:uid="{00000000-0005-0000-0000-0000DB320000}"/>
    <cellStyle name="Heading 1 23 3 2 2" xfId="31618" xr:uid="{00000000-0005-0000-0000-0000DC320000}"/>
    <cellStyle name="Heading 1 23 4" xfId="6400" xr:uid="{00000000-0005-0000-0000-0000DD320000}"/>
    <cellStyle name="Heading 1 23 5" xfId="6401" xr:uid="{00000000-0005-0000-0000-0000DE320000}"/>
    <cellStyle name="Heading 1 23 5 2" xfId="31619" xr:uid="{00000000-0005-0000-0000-0000DF320000}"/>
    <cellStyle name="Heading 1 23 6" xfId="31617" xr:uid="{00000000-0005-0000-0000-0000E0320000}"/>
    <cellStyle name="Heading 1 24" xfId="6402" xr:uid="{00000000-0005-0000-0000-0000E1320000}"/>
    <cellStyle name="Heading 1 24 2" xfId="6403" xr:uid="{00000000-0005-0000-0000-0000E2320000}"/>
    <cellStyle name="Heading 1 24 3" xfId="6404" xr:uid="{00000000-0005-0000-0000-0000E3320000}"/>
    <cellStyle name="Heading 1 24 4" xfId="6405" xr:uid="{00000000-0005-0000-0000-0000E4320000}"/>
    <cellStyle name="Heading 1 24 5" xfId="6406" xr:uid="{00000000-0005-0000-0000-0000E5320000}"/>
    <cellStyle name="Heading 1 24 6" xfId="6407" xr:uid="{00000000-0005-0000-0000-0000E6320000}"/>
    <cellStyle name="Heading 1 25" xfId="6408" xr:uid="{00000000-0005-0000-0000-0000E7320000}"/>
    <cellStyle name="Heading 1 26" xfId="6409" xr:uid="{00000000-0005-0000-0000-0000E8320000}"/>
    <cellStyle name="Heading 1 27" xfId="6410" xr:uid="{00000000-0005-0000-0000-0000E9320000}"/>
    <cellStyle name="Heading 1 28" xfId="6411" xr:uid="{00000000-0005-0000-0000-0000EA320000}"/>
    <cellStyle name="Heading 1 29" xfId="6412" xr:uid="{00000000-0005-0000-0000-0000EB320000}"/>
    <cellStyle name="Heading 1 3" xfId="6413" xr:uid="{00000000-0005-0000-0000-0000EC320000}"/>
    <cellStyle name="Heading 1 30" xfId="6414" xr:uid="{00000000-0005-0000-0000-0000ED320000}"/>
    <cellStyle name="Heading 1 31" xfId="6415" xr:uid="{00000000-0005-0000-0000-0000EE320000}"/>
    <cellStyle name="Heading 1 32" xfId="6416" xr:uid="{00000000-0005-0000-0000-0000EF320000}"/>
    <cellStyle name="Heading 1 33" xfId="6417" xr:uid="{00000000-0005-0000-0000-0000F0320000}"/>
    <cellStyle name="Heading 1 34" xfId="6418" xr:uid="{00000000-0005-0000-0000-0000F1320000}"/>
    <cellStyle name="Heading 1 4" xfId="6419" xr:uid="{00000000-0005-0000-0000-0000F2320000}"/>
    <cellStyle name="Heading 1 5" xfId="6420" xr:uid="{00000000-0005-0000-0000-0000F3320000}"/>
    <cellStyle name="Heading 1 6" xfId="6421" xr:uid="{00000000-0005-0000-0000-0000F4320000}"/>
    <cellStyle name="Heading 1 7" xfId="6422" xr:uid="{00000000-0005-0000-0000-0000F5320000}"/>
    <cellStyle name="Heading 1 8" xfId="6423" xr:uid="{00000000-0005-0000-0000-0000F6320000}"/>
    <cellStyle name="Heading 1 9" xfId="6424" xr:uid="{00000000-0005-0000-0000-0000F7320000}"/>
    <cellStyle name="Heading 2 10" xfId="6425" xr:uid="{00000000-0005-0000-0000-0000F8320000}"/>
    <cellStyle name="Heading 2 11" xfId="6426" xr:uid="{00000000-0005-0000-0000-0000F9320000}"/>
    <cellStyle name="Heading 2 12" xfId="6427" xr:uid="{00000000-0005-0000-0000-0000FA320000}"/>
    <cellStyle name="Heading 2 13" xfId="6428" xr:uid="{00000000-0005-0000-0000-0000FB320000}"/>
    <cellStyle name="Heading 2 14" xfId="6429" xr:uid="{00000000-0005-0000-0000-0000FC320000}"/>
    <cellStyle name="Heading 2 15" xfId="6430" xr:uid="{00000000-0005-0000-0000-0000FD320000}"/>
    <cellStyle name="Heading 2 16" xfId="6431" xr:uid="{00000000-0005-0000-0000-0000FE320000}"/>
    <cellStyle name="Heading 2 17" xfId="6432" xr:uid="{00000000-0005-0000-0000-0000FF320000}"/>
    <cellStyle name="Heading 2 18" xfId="6433" xr:uid="{00000000-0005-0000-0000-000000330000}"/>
    <cellStyle name="Heading 2 19" xfId="6434" xr:uid="{00000000-0005-0000-0000-000001330000}"/>
    <cellStyle name="Heading 2 2" xfId="41" xr:uid="{00000000-0005-0000-0000-000002330000}"/>
    <cellStyle name="Heading 2 2 10" xfId="6436" xr:uid="{00000000-0005-0000-0000-000003330000}"/>
    <cellStyle name="Heading 2 2 11" xfId="6437" xr:uid="{00000000-0005-0000-0000-000004330000}"/>
    <cellStyle name="Heading 2 2 12" xfId="6438" xr:uid="{00000000-0005-0000-0000-000005330000}"/>
    <cellStyle name="Heading 2 2 13" xfId="6439" xr:uid="{00000000-0005-0000-0000-000006330000}"/>
    <cellStyle name="Heading 2 2 14" xfId="6435" xr:uid="{00000000-0005-0000-0000-000007330000}"/>
    <cellStyle name="Heading 2 2 2" xfId="6440" xr:uid="{00000000-0005-0000-0000-000008330000}"/>
    <cellStyle name="Heading 2 2 3" xfId="6441" xr:uid="{00000000-0005-0000-0000-000009330000}"/>
    <cellStyle name="Heading 2 2 4" xfId="6442" xr:uid="{00000000-0005-0000-0000-00000A330000}"/>
    <cellStyle name="Heading 2 2 5" xfId="6443" xr:uid="{00000000-0005-0000-0000-00000B330000}"/>
    <cellStyle name="Heading 2 2 6" xfId="6444" xr:uid="{00000000-0005-0000-0000-00000C330000}"/>
    <cellStyle name="Heading 2 2 7" xfId="6445" xr:uid="{00000000-0005-0000-0000-00000D330000}"/>
    <cellStyle name="Heading 2 2 8" xfId="6446" xr:uid="{00000000-0005-0000-0000-00000E330000}"/>
    <cellStyle name="Heading 2 2 9" xfId="6447" xr:uid="{00000000-0005-0000-0000-00000F330000}"/>
    <cellStyle name="Heading 2 20" xfId="6448" xr:uid="{00000000-0005-0000-0000-000010330000}"/>
    <cellStyle name="Heading 2 21" xfId="6449" xr:uid="{00000000-0005-0000-0000-000011330000}"/>
    <cellStyle name="Heading 2 21 10" xfId="6450" xr:uid="{00000000-0005-0000-0000-000012330000}"/>
    <cellStyle name="Heading 2 21 11" xfId="6451" xr:uid="{00000000-0005-0000-0000-000013330000}"/>
    <cellStyle name="Heading 2 21 12" xfId="6452" xr:uid="{00000000-0005-0000-0000-000014330000}"/>
    <cellStyle name="Heading 2 21 13" xfId="6453" xr:uid="{00000000-0005-0000-0000-000015330000}"/>
    <cellStyle name="Heading 2 21 14" xfId="6454" xr:uid="{00000000-0005-0000-0000-000016330000}"/>
    <cellStyle name="Heading 2 21 2" xfId="6455" xr:uid="{00000000-0005-0000-0000-000017330000}"/>
    <cellStyle name="Heading 2 21 2 2" xfId="6456" xr:uid="{00000000-0005-0000-0000-000018330000}"/>
    <cellStyle name="Heading 2 21 2 3" xfId="6457" xr:uid="{00000000-0005-0000-0000-000019330000}"/>
    <cellStyle name="Heading 2 21 2 3 2" xfId="6458" xr:uid="{00000000-0005-0000-0000-00001A330000}"/>
    <cellStyle name="Heading 2 21 2 4" xfId="6459" xr:uid="{00000000-0005-0000-0000-00001B330000}"/>
    <cellStyle name="Heading 2 21 2 5" xfId="6460" xr:uid="{00000000-0005-0000-0000-00001C330000}"/>
    <cellStyle name="Heading 2 21 3" xfId="6461" xr:uid="{00000000-0005-0000-0000-00001D330000}"/>
    <cellStyle name="Heading 2 21 4" xfId="6462" xr:uid="{00000000-0005-0000-0000-00001E330000}"/>
    <cellStyle name="Heading 2 21 5" xfId="6463" xr:uid="{00000000-0005-0000-0000-00001F330000}"/>
    <cellStyle name="Heading 2 21 6" xfId="6464" xr:uid="{00000000-0005-0000-0000-000020330000}"/>
    <cellStyle name="Heading 2 21 7" xfId="6465" xr:uid="{00000000-0005-0000-0000-000021330000}"/>
    <cellStyle name="Heading 2 21 8" xfId="6466" xr:uid="{00000000-0005-0000-0000-000022330000}"/>
    <cellStyle name="Heading 2 21 9" xfId="6467" xr:uid="{00000000-0005-0000-0000-000023330000}"/>
    <cellStyle name="Heading 2 22" xfId="6468" xr:uid="{00000000-0005-0000-0000-000024330000}"/>
    <cellStyle name="Heading 2 22 2" xfId="6469" xr:uid="{00000000-0005-0000-0000-000025330000}"/>
    <cellStyle name="Heading 2 22 3" xfId="6470" xr:uid="{00000000-0005-0000-0000-000026330000}"/>
    <cellStyle name="Heading 2 22 4" xfId="6471" xr:uid="{00000000-0005-0000-0000-000027330000}"/>
    <cellStyle name="Heading 2 22 4 2" xfId="31621" xr:uid="{00000000-0005-0000-0000-000028330000}"/>
    <cellStyle name="Heading 2 22 5" xfId="6472" xr:uid="{00000000-0005-0000-0000-000029330000}"/>
    <cellStyle name="Heading 2 22 5 2" xfId="31622" xr:uid="{00000000-0005-0000-0000-00002A330000}"/>
    <cellStyle name="Heading 2 22 6" xfId="31620" xr:uid="{00000000-0005-0000-0000-00002B330000}"/>
    <cellStyle name="Heading 2 23" xfId="6473" xr:uid="{00000000-0005-0000-0000-00002C330000}"/>
    <cellStyle name="Heading 2 23 2" xfId="6474" xr:uid="{00000000-0005-0000-0000-00002D330000}"/>
    <cellStyle name="Heading 2 23 3" xfId="6475" xr:uid="{00000000-0005-0000-0000-00002E330000}"/>
    <cellStyle name="Heading 2 23 3 2" xfId="6476" xr:uid="{00000000-0005-0000-0000-00002F330000}"/>
    <cellStyle name="Heading 2 23 3 2 2" xfId="31624" xr:uid="{00000000-0005-0000-0000-000030330000}"/>
    <cellStyle name="Heading 2 23 4" xfId="6477" xr:uid="{00000000-0005-0000-0000-000031330000}"/>
    <cellStyle name="Heading 2 23 5" xfId="6478" xr:uid="{00000000-0005-0000-0000-000032330000}"/>
    <cellStyle name="Heading 2 23 5 2" xfId="31625" xr:uid="{00000000-0005-0000-0000-000033330000}"/>
    <cellStyle name="Heading 2 23 6" xfId="31623" xr:uid="{00000000-0005-0000-0000-000034330000}"/>
    <cellStyle name="Heading 2 24" xfId="6479" xr:uid="{00000000-0005-0000-0000-000035330000}"/>
    <cellStyle name="Heading 2 24 2" xfId="6480" xr:uid="{00000000-0005-0000-0000-000036330000}"/>
    <cellStyle name="Heading 2 24 3" xfId="6481" xr:uid="{00000000-0005-0000-0000-000037330000}"/>
    <cellStyle name="Heading 2 24 4" xfId="6482" xr:uid="{00000000-0005-0000-0000-000038330000}"/>
    <cellStyle name="Heading 2 24 5" xfId="6483" xr:uid="{00000000-0005-0000-0000-000039330000}"/>
    <cellStyle name="Heading 2 24 6" xfId="6484" xr:uid="{00000000-0005-0000-0000-00003A330000}"/>
    <cellStyle name="Heading 2 25" xfId="6485" xr:uid="{00000000-0005-0000-0000-00003B330000}"/>
    <cellStyle name="Heading 2 26" xfId="6486" xr:uid="{00000000-0005-0000-0000-00003C330000}"/>
    <cellStyle name="Heading 2 27" xfId="6487" xr:uid="{00000000-0005-0000-0000-00003D330000}"/>
    <cellStyle name="Heading 2 28" xfId="6488" xr:uid="{00000000-0005-0000-0000-00003E330000}"/>
    <cellStyle name="Heading 2 29" xfId="6489" xr:uid="{00000000-0005-0000-0000-00003F330000}"/>
    <cellStyle name="Heading 2 3" xfId="6490" xr:uid="{00000000-0005-0000-0000-000040330000}"/>
    <cellStyle name="Heading 2 30" xfId="6491" xr:uid="{00000000-0005-0000-0000-000041330000}"/>
    <cellStyle name="Heading 2 31" xfId="6492" xr:uid="{00000000-0005-0000-0000-000042330000}"/>
    <cellStyle name="Heading 2 32" xfId="6493" xr:uid="{00000000-0005-0000-0000-000043330000}"/>
    <cellStyle name="Heading 2 33" xfId="6494" xr:uid="{00000000-0005-0000-0000-000044330000}"/>
    <cellStyle name="Heading 2 34" xfId="6495" xr:uid="{00000000-0005-0000-0000-000045330000}"/>
    <cellStyle name="Heading 2 4" xfId="6496" xr:uid="{00000000-0005-0000-0000-000046330000}"/>
    <cellStyle name="Heading 2 5" xfId="6497" xr:uid="{00000000-0005-0000-0000-000047330000}"/>
    <cellStyle name="Heading 2 6" xfId="6498" xr:uid="{00000000-0005-0000-0000-000048330000}"/>
    <cellStyle name="Heading 2 7" xfId="6499" xr:uid="{00000000-0005-0000-0000-000049330000}"/>
    <cellStyle name="Heading 2 8" xfId="6500" xr:uid="{00000000-0005-0000-0000-00004A330000}"/>
    <cellStyle name="Heading 2 9" xfId="6501" xr:uid="{00000000-0005-0000-0000-00004B330000}"/>
    <cellStyle name="Heading 3 10" xfId="6502" xr:uid="{00000000-0005-0000-0000-00004C330000}"/>
    <cellStyle name="Heading 3 11" xfId="6503" xr:uid="{00000000-0005-0000-0000-00004D330000}"/>
    <cellStyle name="Heading 3 12" xfId="6504" xr:uid="{00000000-0005-0000-0000-00004E330000}"/>
    <cellStyle name="Heading 3 13" xfId="6505" xr:uid="{00000000-0005-0000-0000-00004F330000}"/>
    <cellStyle name="Heading 3 14" xfId="6506" xr:uid="{00000000-0005-0000-0000-000050330000}"/>
    <cellStyle name="Heading 3 15" xfId="6507" xr:uid="{00000000-0005-0000-0000-000051330000}"/>
    <cellStyle name="Heading 3 16" xfId="6508" xr:uid="{00000000-0005-0000-0000-000052330000}"/>
    <cellStyle name="Heading 3 17" xfId="6509" xr:uid="{00000000-0005-0000-0000-000053330000}"/>
    <cellStyle name="Heading 3 18" xfId="6510" xr:uid="{00000000-0005-0000-0000-000054330000}"/>
    <cellStyle name="Heading 3 19" xfId="6511" xr:uid="{00000000-0005-0000-0000-000055330000}"/>
    <cellStyle name="Heading 3 2" xfId="42" xr:uid="{00000000-0005-0000-0000-000056330000}"/>
    <cellStyle name="Heading 3 2 10" xfId="6513" xr:uid="{00000000-0005-0000-0000-000057330000}"/>
    <cellStyle name="Heading 3 2 11" xfId="6514" xr:uid="{00000000-0005-0000-0000-000058330000}"/>
    <cellStyle name="Heading 3 2 12" xfId="6515" xr:uid="{00000000-0005-0000-0000-000059330000}"/>
    <cellStyle name="Heading 3 2 13" xfId="6516" xr:uid="{00000000-0005-0000-0000-00005A330000}"/>
    <cellStyle name="Heading 3 2 14" xfId="6512" xr:uid="{00000000-0005-0000-0000-00005B330000}"/>
    <cellStyle name="Heading 3 2 2" xfId="6517" xr:uid="{00000000-0005-0000-0000-00005C330000}"/>
    <cellStyle name="Heading 3 2 3" xfId="6518" xr:uid="{00000000-0005-0000-0000-00005D330000}"/>
    <cellStyle name="Heading 3 2 4" xfId="6519" xr:uid="{00000000-0005-0000-0000-00005E330000}"/>
    <cellStyle name="Heading 3 2 5" xfId="6520" xr:uid="{00000000-0005-0000-0000-00005F330000}"/>
    <cellStyle name="Heading 3 2 6" xfId="6521" xr:uid="{00000000-0005-0000-0000-000060330000}"/>
    <cellStyle name="Heading 3 2 7" xfId="6522" xr:uid="{00000000-0005-0000-0000-000061330000}"/>
    <cellStyle name="Heading 3 2 8" xfId="6523" xr:uid="{00000000-0005-0000-0000-000062330000}"/>
    <cellStyle name="Heading 3 2 9" xfId="6524" xr:uid="{00000000-0005-0000-0000-000063330000}"/>
    <cellStyle name="Heading 3 20" xfId="6525" xr:uid="{00000000-0005-0000-0000-000064330000}"/>
    <cellStyle name="Heading 3 21" xfId="6526" xr:uid="{00000000-0005-0000-0000-000065330000}"/>
    <cellStyle name="Heading 3 21 10" xfId="6527" xr:uid="{00000000-0005-0000-0000-000066330000}"/>
    <cellStyle name="Heading 3 21 11" xfId="6528" xr:uid="{00000000-0005-0000-0000-000067330000}"/>
    <cellStyle name="Heading 3 21 12" xfId="6529" xr:uid="{00000000-0005-0000-0000-000068330000}"/>
    <cellStyle name="Heading 3 21 13" xfId="6530" xr:uid="{00000000-0005-0000-0000-000069330000}"/>
    <cellStyle name="Heading 3 21 14" xfId="6531" xr:uid="{00000000-0005-0000-0000-00006A330000}"/>
    <cellStyle name="Heading 3 21 2" xfId="6532" xr:uid="{00000000-0005-0000-0000-00006B330000}"/>
    <cellStyle name="Heading 3 21 2 2" xfId="6533" xr:uid="{00000000-0005-0000-0000-00006C330000}"/>
    <cellStyle name="Heading 3 21 2 3" xfId="6534" xr:uid="{00000000-0005-0000-0000-00006D330000}"/>
    <cellStyle name="Heading 3 21 2 3 2" xfId="6535" xr:uid="{00000000-0005-0000-0000-00006E330000}"/>
    <cellStyle name="Heading 3 21 2 4" xfId="6536" xr:uid="{00000000-0005-0000-0000-00006F330000}"/>
    <cellStyle name="Heading 3 21 2 5" xfId="6537" xr:uid="{00000000-0005-0000-0000-000070330000}"/>
    <cellStyle name="Heading 3 21 3" xfId="6538" xr:uid="{00000000-0005-0000-0000-000071330000}"/>
    <cellStyle name="Heading 3 21 4" xfId="6539" xr:uid="{00000000-0005-0000-0000-000072330000}"/>
    <cellStyle name="Heading 3 21 5" xfId="6540" xr:uid="{00000000-0005-0000-0000-000073330000}"/>
    <cellStyle name="Heading 3 21 6" xfId="6541" xr:uid="{00000000-0005-0000-0000-000074330000}"/>
    <cellStyle name="Heading 3 21 7" xfId="6542" xr:uid="{00000000-0005-0000-0000-000075330000}"/>
    <cellStyle name="Heading 3 21 8" xfId="6543" xr:uid="{00000000-0005-0000-0000-000076330000}"/>
    <cellStyle name="Heading 3 21 9" xfId="6544" xr:uid="{00000000-0005-0000-0000-000077330000}"/>
    <cellStyle name="Heading 3 22" xfId="6545" xr:uid="{00000000-0005-0000-0000-000078330000}"/>
    <cellStyle name="Heading 3 22 2" xfId="6546" xr:uid="{00000000-0005-0000-0000-000079330000}"/>
    <cellStyle name="Heading 3 22 3" xfId="6547" xr:uid="{00000000-0005-0000-0000-00007A330000}"/>
    <cellStyle name="Heading 3 22 4" xfId="6548" xr:uid="{00000000-0005-0000-0000-00007B330000}"/>
    <cellStyle name="Heading 3 22 4 2" xfId="31627" xr:uid="{00000000-0005-0000-0000-00007C330000}"/>
    <cellStyle name="Heading 3 22 5" xfId="6549" xr:uid="{00000000-0005-0000-0000-00007D330000}"/>
    <cellStyle name="Heading 3 22 5 2" xfId="31628" xr:uid="{00000000-0005-0000-0000-00007E330000}"/>
    <cellStyle name="Heading 3 22 6" xfId="31626" xr:uid="{00000000-0005-0000-0000-00007F330000}"/>
    <cellStyle name="Heading 3 23" xfId="6550" xr:uid="{00000000-0005-0000-0000-000080330000}"/>
    <cellStyle name="Heading 3 23 2" xfId="6551" xr:uid="{00000000-0005-0000-0000-000081330000}"/>
    <cellStyle name="Heading 3 23 3" xfId="6552" xr:uid="{00000000-0005-0000-0000-000082330000}"/>
    <cellStyle name="Heading 3 23 3 2" xfId="6553" xr:uid="{00000000-0005-0000-0000-000083330000}"/>
    <cellStyle name="Heading 3 23 3 2 2" xfId="31630" xr:uid="{00000000-0005-0000-0000-000084330000}"/>
    <cellStyle name="Heading 3 23 4" xfId="6554" xr:uid="{00000000-0005-0000-0000-000085330000}"/>
    <cellStyle name="Heading 3 23 5" xfId="6555" xr:uid="{00000000-0005-0000-0000-000086330000}"/>
    <cellStyle name="Heading 3 23 5 2" xfId="31631" xr:uid="{00000000-0005-0000-0000-000087330000}"/>
    <cellStyle name="Heading 3 23 6" xfId="31629" xr:uid="{00000000-0005-0000-0000-000088330000}"/>
    <cellStyle name="Heading 3 24" xfId="6556" xr:uid="{00000000-0005-0000-0000-000089330000}"/>
    <cellStyle name="Heading 3 24 2" xfId="6557" xr:uid="{00000000-0005-0000-0000-00008A330000}"/>
    <cellStyle name="Heading 3 24 3" xfId="6558" xr:uid="{00000000-0005-0000-0000-00008B330000}"/>
    <cellStyle name="Heading 3 24 4" xfId="6559" xr:uid="{00000000-0005-0000-0000-00008C330000}"/>
    <cellStyle name="Heading 3 24 5" xfId="6560" xr:uid="{00000000-0005-0000-0000-00008D330000}"/>
    <cellStyle name="Heading 3 24 6" xfId="6561" xr:uid="{00000000-0005-0000-0000-00008E330000}"/>
    <cellStyle name="Heading 3 25" xfId="6562" xr:uid="{00000000-0005-0000-0000-00008F330000}"/>
    <cellStyle name="Heading 3 26" xfId="6563" xr:uid="{00000000-0005-0000-0000-000090330000}"/>
    <cellStyle name="Heading 3 27" xfId="6564" xr:uid="{00000000-0005-0000-0000-000091330000}"/>
    <cellStyle name="Heading 3 28" xfId="6565" xr:uid="{00000000-0005-0000-0000-000092330000}"/>
    <cellStyle name="Heading 3 29" xfId="6566" xr:uid="{00000000-0005-0000-0000-000093330000}"/>
    <cellStyle name="Heading 3 3" xfId="6567" xr:uid="{00000000-0005-0000-0000-000094330000}"/>
    <cellStyle name="Heading 3 30" xfId="6568" xr:uid="{00000000-0005-0000-0000-000095330000}"/>
    <cellStyle name="Heading 3 31" xfId="6569" xr:uid="{00000000-0005-0000-0000-000096330000}"/>
    <cellStyle name="Heading 3 32" xfId="6570" xr:uid="{00000000-0005-0000-0000-000097330000}"/>
    <cellStyle name="Heading 3 33" xfId="6571" xr:uid="{00000000-0005-0000-0000-000098330000}"/>
    <cellStyle name="Heading 3 34" xfId="6572" xr:uid="{00000000-0005-0000-0000-000099330000}"/>
    <cellStyle name="Heading 3 4" xfId="6573" xr:uid="{00000000-0005-0000-0000-00009A330000}"/>
    <cellStyle name="Heading 3 5" xfId="6574" xr:uid="{00000000-0005-0000-0000-00009B330000}"/>
    <cellStyle name="Heading 3 6" xfId="6575" xr:uid="{00000000-0005-0000-0000-00009C330000}"/>
    <cellStyle name="Heading 3 7" xfId="6576" xr:uid="{00000000-0005-0000-0000-00009D330000}"/>
    <cellStyle name="Heading 3 8" xfId="6577" xr:uid="{00000000-0005-0000-0000-00009E330000}"/>
    <cellStyle name="Heading 3 9" xfId="6578" xr:uid="{00000000-0005-0000-0000-00009F330000}"/>
    <cellStyle name="Heading 4 10" xfId="6579" xr:uid="{00000000-0005-0000-0000-0000A0330000}"/>
    <cellStyle name="Heading 4 11" xfId="6580" xr:uid="{00000000-0005-0000-0000-0000A1330000}"/>
    <cellStyle name="Heading 4 12" xfId="6581" xr:uid="{00000000-0005-0000-0000-0000A2330000}"/>
    <cellStyle name="Heading 4 13" xfId="6582" xr:uid="{00000000-0005-0000-0000-0000A3330000}"/>
    <cellStyle name="Heading 4 14" xfId="6583" xr:uid="{00000000-0005-0000-0000-0000A4330000}"/>
    <cellStyle name="Heading 4 15" xfId="6584" xr:uid="{00000000-0005-0000-0000-0000A5330000}"/>
    <cellStyle name="Heading 4 16" xfId="6585" xr:uid="{00000000-0005-0000-0000-0000A6330000}"/>
    <cellStyle name="Heading 4 17" xfId="6586" xr:uid="{00000000-0005-0000-0000-0000A7330000}"/>
    <cellStyle name="Heading 4 18" xfId="6587" xr:uid="{00000000-0005-0000-0000-0000A8330000}"/>
    <cellStyle name="Heading 4 19" xfId="6588" xr:uid="{00000000-0005-0000-0000-0000A9330000}"/>
    <cellStyle name="Heading 4 2" xfId="43" xr:uid="{00000000-0005-0000-0000-0000AA330000}"/>
    <cellStyle name="Heading 4 2 10" xfId="6590" xr:uid="{00000000-0005-0000-0000-0000AB330000}"/>
    <cellStyle name="Heading 4 2 11" xfId="6591" xr:uid="{00000000-0005-0000-0000-0000AC330000}"/>
    <cellStyle name="Heading 4 2 12" xfId="6592" xr:uid="{00000000-0005-0000-0000-0000AD330000}"/>
    <cellStyle name="Heading 4 2 13" xfId="6593" xr:uid="{00000000-0005-0000-0000-0000AE330000}"/>
    <cellStyle name="Heading 4 2 14" xfId="6589" xr:uid="{00000000-0005-0000-0000-0000AF330000}"/>
    <cellStyle name="Heading 4 2 2" xfId="6594" xr:uid="{00000000-0005-0000-0000-0000B0330000}"/>
    <cellStyle name="Heading 4 2 3" xfId="6595" xr:uid="{00000000-0005-0000-0000-0000B1330000}"/>
    <cellStyle name="Heading 4 2 4" xfId="6596" xr:uid="{00000000-0005-0000-0000-0000B2330000}"/>
    <cellStyle name="Heading 4 2 5" xfId="6597" xr:uid="{00000000-0005-0000-0000-0000B3330000}"/>
    <cellStyle name="Heading 4 2 6" xfId="6598" xr:uid="{00000000-0005-0000-0000-0000B4330000}"/>
    <cellStyle name="Heading 4 2 7" xfId="6599" xr:uid="{00000000-0005-0000-0000-0000B5330000}"/>
    <cellStyle name="Heading 4 2 8" xfId="6600" xr:uid="{00000000-0005-0000-0000-0000B6330000}"/>
    <cellStyle name="Heading 4 2 9" xfId="6601" xr:uid="{00000000-0005-0000-0000-0000B7330000}"/>
    <cellStyle name="Heading 4 20" xfId="6602" xr:uid="{00000000-0005-0000-0000-0000B8330000}"/>
    <cellStyle name="Heading 4 21" xfId="6603" xr:uid="{00000000-0005-0000-0000-0000B9330000}"/>
    <cellStyle name="Heading 4 21 10" xfId="6604" xr:uid="{00000000-0005-0000-0000-0000BA330000}"/>
    <cellStyle name="Heading 4 21 11" xfId="6605" xr:uid="{00000000-0005-0000-0000-0000BB330000}"/>
    <cellStyle name="Heading 4 21 12" xfId="6606" xr:uid="{00000000-0005-0000-0000-0000BC330000}"/>
    <cellStyle name="Heading 4 21 13" xfId="6607" xr:uid="{00000000-0005-0000-0000-0000BD330000}"/>
    <cellStyle name="Heading 4 21 14" xfId="6608" xr:uid="{00000000-0005-0000-0000-0000BE330000}"/>
    <cellStyle name="Heading 4 21 2" xfId="6609" xr:uid="{00000000-0005-0000-0000-0000BF330000}"/>
    <cellStyle name="Heading 4 21 2 2" xfId="6610" xr:uid="{00000000-0005-0000-0000-0000C0330000}"/>
    <cellStyle name="Heading 4 21 2 3" xfId="6611" xr:uid="{00000000-0005-0000-0000-0000C1330000}"/>
    <cellStyle name="Heading 4 21 2 3 2" xfId="6612" xr:uid="{00000000-0005-0000-0000-0000C2330000}"/>
    <cellStyle name="Heading 4 21 2 4" xfId="6613" xr:uid="{00000000-0005-0000-0000-0000C3330000}"/>
    <cellStyle name="Heading 4 21 2 5" xfId="6614" xr:uid="{00000000-0005-0000-0000-0000C4330000}"/>
    <cellStyle name="Heading 4 21 3" xfId="6615" xr:uid="{00000000-0005-0000-0000-0000C5330000}"/>
    <cellStyle name="Heading 4 21 4" xfId="6616" xr:uid="{00000000-0005-0000-0000-0000C6330000}"/>
    <cellStyle name="Heading 4 21 5" xfId="6617" xr:uid="{00000000-0005-0000-0000-0000C7330000}"/>
    <cellStyle name="Heading 4 21 6" xfId="6618" xr:uid="{00000000-0005-0000-0000-0000C8330000}"/>
    <cellStyle name="Heading 4 21 7" xfId="6619" xr:uid="{00000000-0005-0000-0000-0000C9330000}"/>
    <cellStyle name="Heading 4 21 8" xfId="6620" xr:uid="{00000000-0005-0000-0000-0000CA330000}"/>
    <cellStyle name="Heading 4 21 9" xfId="6621" xr:uid="{00000000-0005-0000-0000-0000CB330000}"/>
    <cellStyle name="Heading 4 22" xfId="6622" xr:uid="{00000000-0005-0000-0000-0000CC330000}"/>
    <cellStyle name="Heading 4 22 2" xfId="6623" xr:uid="{00000000-0005-0000-0000-0000CD330000}"/>
    <cellStyle name="Heading 4 22 3" xfId="6624" xr:uid="{00000000-0005-0000-0000-0000CE330000}"/>
    <cellStyle name="Heading 4 22 4" xfId="6625" xr:uid="{00000000-0005-0000-0000-0000CF330000}"/>
    <cellStyle name="Heading 4 22 4 2" xfId="31633" xr:uid="{00000000-0005-0000-0000-0000D0330000}"/>
    <cellStyle name="Heading 4 22 5" xfId="6626" xr:uid="{00000000-0005-0000-0000-0000D1330000}"/>
    <cellStyle name="Heading 4 22 5 2" xfId="31634" xr:uid="{00000000-0005-0000-0000-0000D2330000}"/>
    <cellStyle name="Heading 4 22 6" xfId="31632" xr:uid="{00000000-0005-0000-0000-0000D3330000}"/>
    <cellStyle name="Heading 4 23" xfId="6627" xr:uid="{00000000-0005-0000-0000-0000D4330000}"/>
    <cellStyle name="Heading 4 23 2" xfId="6628" xr:uid="{00000000-0005-0000-0000-0000D5330000}"/>
    <cellStyle name="Heading 4 23 3" xfId="6629" xr:uid="{00000000-0005-0000-0000-0000D6330000}"/>
    <cellStyle name="Heading 4 23 3 2" xfId="6630" xr:uid="{00000000-0005-0000-0000-0000D7330000}"/>
    <cellStyle name="Heading 4 23 3 2 2" xfId="31636" xr:uid="{00000000-0005-0000-0000-0000D8330000}"/>
    <cellStyle name="Heading 4 23 4" xfId="6631" xr:uid="{00000000-0005-0000-0000-0000D9330000}"/>
    <cellStyle name="Heading 4 23 5" xfId="6632" xr:uid="{00000000-0005-0000-0000-0000DA330000}"/>
    <cellStyle name="Heading 4 23 5 2" xfId="31637" xr:uid="{00000000-0005-0000-0000-0000DB330000}"/>
    <cellStyle name="Heading 4 23 6" xfId="31635" xr:uid="{00000000-0005-0000-0000-0000DC330000}"/>
    <cellStyle name="Heading 4 24" xfId="6633" xr:uid="{00000000-0005-0000-0000-0000DD330000}"/>
    <cellStyle name="Heading 4 24 2" xfId="6634" xr:uid="{00000000-0005-0000-0000-0000DE330000}"/>
    <cellStyle name="Heading 4 24 3" xfId="6635" xr:uid="{00000000-0005-0000-0000-0000DF330000}"/>
    <cellStyle name="Heading 4 24 4" xfId="6636" xr:uid="{00000000-0005-0000-0000-0000E0330000}"/>
    <cellStyle name="Heading 4 24 5" xfId="6637" xr:uid="{00000000-0005-0000-0000-0000E1330000}"/>
    <cellStyle name="Heading 4 24 6" xfId="6638" xr:uid="{00000000-0005-0000-0000-0000E2330000}"/>
    <cellStyle name="Heading 4 25" xfId="6639" xr:uid="{00000000-0005-0000-0000-0000E3330000}"/>
    <cellStyle name="Heading 4 26" xfId="6640" xr:uid="{00000000-0005-0000-0000-0000E4330000}"/>
    <cellStyle name="Heading 4 27" xfId="6641" xr:uid="{00000000-0005-0000-0000-0000E5330000}"/>
    <cellStyle name="Heading 4 28" xfId="6642" xr:uid="{00000000-0005-0000-0000-0000E6330000}"/>
    <cellStyle name="Heading 4 29" xfId="6643" xr:uid="{00000000-0005-0000-0000-0000E7330000}"/>
    <cellStyle name="Heading 4 3" xfId="6644" xr:uid="{00000000-0005-0000-0000-0000E8330000}"/>
    <cellStyle name="Heading 4 30" xfId="6645" xr:uid="{00000000-0005-0000-0000-0000E9330000}"/>
    <cellStyle name="Heading 4 31" xfId="6646" xr:uid="{00000000-0005-0000-0000-0000EA330000}"/>
    <cellStyle name="Heading 4 32" xfId="6647" xr:uid="{00000000-0005-0000-0000-0000EB330000}"/>
    <cellStyle name="Heading 4 33" xfId="6648" xr:uid="{00000000-0005-0000-0000-0000EC330000}"/>
    <cellStyle name="Heading 4 34" xfId="6649" xr:uid="{00000000-0005-0000-0000-0000ED330000}"/>
    <cellStyle name="Heading 4 4" xfId="6650" xr:uid="{00000000-0005-0000-0000-0000EE330000}"/>
    <cellStyle name="Heading 4 5" xfId="6651" xr:uid="{00000000-0005-0000-0000-0000EF330000}"/>
    <cellStyle name="Heading 4 6" xfId="6652" xr:uid="{00000000-0005-0000-0000-0000F0330000}"/>
    <cellStyle name="Heading 4 7" xfId="6653" xr:uid="{00000000-0005-0000-0000-0000F1330000}"/>
    <cellStyle name="Heading 4 8" xfId="6654" xr:uid="{00000000-0005-0000-0000-0000F2330000}"/>
    <cellStyle name="Heading 4 9" xfId="6655" xr:uid="{00000000-0005-0000-0000-0000F3330000}"/>
    <cellStyle name="Heading1 1" xfId="6656" xr:uid="{00000000-0005-0000-0000-0000F4330000}"/>
    <cellStyle name="Heading2" xfId="6657" xr:uid="{00000000-0005-0000-0000-0000F5330000}"/>
    <cellStyle name="Hipersaite 2" xfId="44" xr:uid="{00000000-0005-0000-0000-0000F6330000}"/>
    <cellStyle name="Hipersaite 3" xfId="34976" xr:uid="{00000000-0005-0000-0000-0000F7330000}"/>
    <cellStyle name="Ievade" xfId="45" xr:uid="{00000000-0005-0000-0000-0000F8330000}"/>
    <cellStyle name="Ievade 2" xfId="46" xr:uid="{00000000-0005-0000-0000-0000F9330000}"/>
    <cellStyle name="Ievade 2 2" xfId="6658" xr:uid="{00000000-0005-0000-0000-0000FA330000}"/>
    <cellStyle name="Ievade 2 2 2" xfId="34978" xr:uid="{00000000-0005-0000-0000-0000FB330000}"/>
    <cellStyle name="Ievade 2 3" xfId="35021" xr:uid="{00000000-0005-0000-0000-0000FC330000}"/>
    <cellStyle name="Ievade 2 4" xfId="35040" xr:uid="{00000000-0005-0000-0000-0000FD330000}"/>
    <cellStyle name="Ievade 2 5" xfId="35060" xr:uid="{00000000-0005-0000-0000-0000FE330000}"/>
    <cellStyle name="Ievade 3" xfId="34979" xr:uid="{00000000-0005-0000-0000-0000FF330000}"/>
    <cellStyle name="Ievade 4" xfId="34977" xr:uid="{00000000-0005-0000-0000-000000340000}"/>
    <cellStyle name="Ievade 5" xfId="35020" xr:uid="{00000000-0005-0000-0000-000001340000}"/>
    <cellStyle name="Ievade 6" xfId="35039" xr:uid="{00000000-0005-0000-0000-000002340000}"/>
    <cellStyle name="Ievade 7" xfId="35059" xr:uid="{00000000-0005-0000-0000-000003340000}"/>
    <cellStyle name="Input" xfId="47" xr:uid="{00000000-0005-0000-0000-000004340000}"/>
    <cellStyle name="Input 10" xfId="6659" xr:uid="{00000000-0005-0000-0000-000005340000}"/>
    <cellStyle name="Input 11" xfId="6660" xr:uid="{00000000-0005-0000-0000-000006340000}"/>
    <cellStyle name="Input 12" xfId="6661" xr:uid="{00000000-0005-0000-0000-000007340000}"/>
    <cellStyle name="Input 13" xfId="6662" xr:uid="{00000000-0005-0000-0000-000008340000}"/>
    <cellStyle name="Input 14" xfId="6663" xr:uid="{00000000-0005-0000-0000-000009340000}"/>
    <cellStyle name="Input 15" xfId="6664" xr:uid="{00000000-0005-0000-0000-00000A340000}"/>
    <cellStyle name="Input 16" xfId="6665" xr:uid="{00000000-0005-0000-0000-00000B340000}"/>
    <cellStyle name="Input 17" xfId="6666" xr:uid="{00000000-0005-0000-0000-00000C340000}"/>
    <cellStyle name="Input 18" xfId="6667" xr:uid="{00000000-0005-0000-0000-00000D340000}"/>
    <cellStyle name="Input 19" xfId="6668" xr:uid="{00000000-0005-0000-0000-00000E340000}"/>
    <cellStyle name="Input 2" xfId="48" xr:uid="{00000000-0005-0000-0000-00000F340000}"/>
    <cellStyle name="Input 2 10" xfId="6670" xr:uid="{00000000-0005-0000-0000-000010340000}"/>
    <cellStyle name="Input 2 11" xfId="6671" xr:uid="{00000000-0005-0000-0000-000011340000}"/>
    <cellStyle name="Input 2 12" xfId="6672" xr:uid="{00000000-0005-0000-0000-000012340000}"/>
    <cellStyle name="Input 2 13" xfId="6673" xr:uid="{00000000-0005-0000-0000-000013340000}"/>
    <cellStyle name="Input 2 14" xfId="6669" xr:uid="{00000000-0005-0000-0000-000014340000}"/>
    <cellStyle name="Input 2 15" xfId="35023" xr:uid="{00000000-0005-0000-0000-000015340000}"/>
    <cellStyle name="Input 2 16" xfId="35042" xr:uid="{00000000-0005-0000-0000-000016340000}"/>
    <cellStyle name="Input 2 17" xfId="35062" xr:uid="{00000000-0005-0000-0000-000017340000}"/>
    <cellStyle name="Input 2 2" xfId="6674" xr:uid="{00000000-0005-0000-0000-000018340000}"/>
    <cellStyle name="Input 2 3" xfId="6675" xr:uid="{00000000-0005-0000-0000-000019340000}"/>
    <cellStyle name="Input 2 4" xfId="6676" xr:uid="{00000000-0005-0000-0000-00001A340000}"/>
    <cellStyle name="Input 2 5" xfId="6677" xr:uid="{00000000-0005-0000-0000-00001B340000}"/>
    <cellStyle name="Input 2 6" xfId="6678" xr:uid="{00000000-0005-0000-0000-00001C340000}"/>
    <cellStyle name="Input 2 7" xfId="6679" xr:uid="{00000000-0005-0000-0000-00001D340000}"/>
    <cellStyle name="Input 2 8" xfId="6680" xr:uid="{00000000-0005-0000-0000-00001E340000}"/>
    <cellStyle name="Input 2 9" xfId="6681" xr:uid="{00000000-0005-0000-0000-00001F340000}"/>
    <cellStyle name="Input 20" xfId="6682" xr:uid="{00000000-0005-0000-0000-000020340000}"/>
    <cellStyle name="Input 21" xfId="6683" xr:uid="{00000000-0005-0000-0000-000021340000}"/>
    <cellStyle name="Input 21 10" xfId="6684" xr:uid="{00000000-0005-0000-0000-000022340000}"/>
    <cellStyle name="Input 21 11" xfId="6685" xr:uid="{00000000-0005-0000-0000-000023340000}"/>
    <cellStyle name="Input 21 12" xfId="6686" xr:uid="{00000000-0005-0000-0000-000024340000}"/>
    <cellStyle name="Input 21 13" xfId="6687" xr:uid="{00000000-0005-0000-0000-000025340000}"/>
    <cellStyle name="Input 21 14" xfId="6688" xr:uid="{00000000-0005-0000-0000-000026340000}"/>
    <cellStyle name="Input 21 2" xfId="6689" xr:uid="{00000000-0005-0000-0000-000027340000}"/>
    <cellStyle name="Input 21 2 2" xfId="6690" xr:uid="{00000000-0005-0000-0000-000028340000}"/>
    <cellStyle name="Input 21 2 3" xfId="6691" xr:uid="{00000000-0005-0000-0000-000029340000}"/>
    <cellStyle name="Input 21 2 3 2" xfId="6692" xr:uid="{00000000-0005-0000-0000-00002A340000}"/>
    <cellStyle name="Input 21 2 4" xfId="6693" xr:uid="{00000000-0005-0000-0000-00002B340000}"/>
    <cellStyle name="Input 21 2 5" xfId="6694" xr:uid="{00000000-0005-0000-0000-00002C340000}"/>
    <cellStyle name="Input 21 3" xfId="6695" xr:uid="{00000000-0005-0000-0000-00002D340000}"/>
    <cellStyle name="Input 21 4" xfId="6696" xr:uid="{00000000-0005-0000-0000-00002E340000}"/>
    <cellStyle name="Input 21 5" xfId="6697" xr:uid="{00000000-0005-0000-0000-00002F340000}"/>
    <cellStyle name="Input 21 6" xfId="6698" xr:uid="{00000000-0005-0000-0000-000030340000}"/>
    <cellStyle name="Input 21 7" xfId="6699" xr:uid="{00000000-0005-0000-0000-000031340000}"/>
    <cellStyle name="Input 21 8" xfId="6700" xr:uid="{00000000-0005-0000-0000-000032340000}"/>
    <cellStyle name="Input 21 9" xfId="6701" xr:uid="{00000000-0005-0000-0000-000033340000}"/>
    <cellStyle name="Input 22" xfId="6702" xr:uid="{00000000-0005-0000-0000-000034340000}"/>
    <cellStyle name="Input 22 2" xfId="6703" xr:uid="{00000000-0005-0000-0000-000035340000}"/>
    <cellStyle name="Input 22 3" xfId="6704" xr:uid="{00000000-0005-0000-0000-000036340000}"/>
    <cellStyle name="Input 22 3 2" xfId="31639" xr:uid="{00000000-0005-0000-0000-000037340000}"/>
    <cellStyle name="Input 22 4" xfId="6705" xr:uid="{00000000-0005-0000-0000-000038340000}"/>
    <cellStyle name="Input 22 4 2" xfId="31640" xr:uid="{00000000-0005-0000-0000-000039340000}"/>
    <cellStyle name="Input 22 5" xfId="31638" xr:uid="{00000000-0005-0000-0000-00003A340000}"/>
    <cellStyle name="Input 23" xfId="6706" xr:uid="{00000000-0005-0000-0000-00003B340000}"/>
    <cellStyle name="Input 23 2" xfId="6707" xr:uid="{00000000-0005-0000-0000-00003C340000}"/>
    <cellStyle name="Input 23 3" xfId="6708" xr:uid="{00000000-0005-0000-0000-00003D340000}"/>
    <cellStyle name="Input 23 3 2" xfId="6709" xr:uid="{00000000-0005-0000-0000-00003E340000}"/>
    <cellStyle name="Input 23 3 2 2" xfId="31642" xr:uid="{00000000-0005-0000-0000-00003F340000}"/>
    <cellStyle name="Input 23 4" xfId="6710" xr:uid="{00000000-0005-0000-0000-000040340000}"/>
    <cellStyle name="Input 23 5" xfId="6711" xr:uid="{00000000-0005-0000-0000-000041340000}"/>
    <cellStyle name="Input 23 5 2" xfId="31643" xr:uid="{00000000-0005-0000-0000-000042340000}"/>
    <cellStyle name="Input 23 6" xfId="31641" xr:uid="{00000000-0005-0000-0000-000043340000}"/>
    <cellStyle name="Input 24" xfId="6712" xr:uid="{00000000-0005-0000-0000-000044340000}"/>
    <cellStyle name="Input 24 2" xfId="6713" xr:uid="{00000000-0005-0000-0000-000045340000}"/>
    <cellStyle name="Input 24 3" xfId="6714" xr:uid="{00000000-0005-0000-0000-000046340000}"/>
    <cellStyle name="Input 24 4" xfId="6715" xr:uid="{00000000-0005-0000-0000-000047340000}"/>
    <cellStyle name="Input 24 5" xfId="6716" xr:uid="{00000000-0005-0000-0000-000048340000}"/>
    <cellStyle name="Input 24 6" xfId="6717" xr:uid="{00000000-0005-0000-0000-000049340000}"/>
    <cellStyle name="Input 25" xfId="6718" xr:uid="{00000000-0005-0000-0000-00004A340000}"/>
    <cellStyle name="Input 26" xfId="6719" xr:uid="{00000000-0005-0000-0000-00004B340000}"/>
    <cellStyle name="Input 27" xfId="6720" xr:uid="{00000000-0005-0000-0000-00004C340000}"/>
    <cellStyle name="Input 28" xfId="6721" xr:uid="{00000000-0005-0000-0000-00004D340000}"/>
    <cellStyle name="Input 29" xfId="6722" xr:uid="{00000000-0005-0000-0000-00004E340000}"/>
    <cellStyle name="Input 3" xfId="6723" xr:uid="{00000000-0005-0000-0000-00004F340000}"/>
    <cellStyle name="Input 3 2" xfId="34980" xr:uid="{00000000-0005-0000-0000-000050340000}"/>
    <cellStyle name="Input 30" xfId="6724" xr:uid="{00000000-0005-0000-0000-000051340000}"/>
    <cellStyle name="Input 31" xfId="6725" xr:uid="{00000000-0005-0000-0000-000052340000}"/>
    <cellStyle name="Input 32" xfId="6726" xr:uid="{00000000-0005-0000-0000-000053340000}"/>
    <cellStyle name="Input 33" xfId="6727" xr:uid="{00000000-0005-0000-0000-000054340000}"/>
    <cellStyle name="Input 34" xfId="6728" xr:uid="{00000000-0005-0000-0000-000055340000}"/>
    <cellStyle name="Input 35" xfId="35022" xr:uid="{00000000-0005-0000-0000-000056340000}"/>
    <cellStyle name="Input 36" xfId="35041" xr:uid="{00000000-0005-0000-0000-000057340000}"/>
    <cellStyle name="Input 37" xfId="35061" xr:uid="{00000000-0005-0000-0000-000058340000}"/>
    <cellStyle name="Input 4" xfId="6729" xr:uid="{00000000-0005-0000-0000-000059340000}"/>
    <cellStyle name="Input 5" xfId="6730" xr:uid="{00000000-0005-0000-0000-00005A340000}"/>
    <cellStyle name="Input 6" xfId="6731" xr:uid="{00000000-0005-0000-0000-00005B340000}"/>
    <cellStyle name="Input 7" xfId="6732" xr:uid="{00000000-0005-0000-0000-00005C340000}"/>
    <cellStyle name="Input 8" xfId="6733" xr:uid="{00000000-0005-0000-0000-00005D340000}"/>
    <cellStyle name="Input 9" xfId="6734" xr:uid="{00000000-0005-0000-0000-00005E340000}"/>
    <cellStyle name="Izvade" xfId="49" xr:uid="{00000000-0005-0000-0000-00005F340000}"/>
    <cellStyle name="Izvade 2" xfId="50" xr:uid="{00000000-0005-0000-0000-000060340000}"/>
    <cellStyle name="Izvade 2 2" xfId="6735" xr:uid="{00000000-0005-0000-0000-000061340000}"/>
    <cellStyle name="Izvade 2 2 2" xfId="34982" xr:uid="{00000000-0005-0000-0000-000062340000}"/>
    <cellStyle name="Izvade 2 3" xfId="35025" xr:uid="{00000000-0005-0000-0000-000063340000}"/>
    <cellStyle name="Izvade 2 4" xfId="35044" xr:uid="{00000000-0005-0000-0000-000064340000}"/>
    <cellStyle name="Izvade 3" xfId="34983" xr:uid="{00000000-0005-0000-0000-000065340000}"/>
    <cellStyle name="Izvade 4" xfId="34981" xr:uid="{00000000-0005-0000-0000-000066340000}"/>
    <cellStyle name="Izvade 5" xfId="35024" xr:uid="{00000000-0005-0000-0000-000067340000}"/>
    <cellStyle name="Izvade 6" xfId="35043" xr:uid="{00000000-0005-0000-0000-000068340000}"/>
    <cellStyle name="Komats 2" xfId="51" xr:uid="{00000000-0005-0000-0000-000069340000}"/>
    <cellStyle name="Komats 3" xfId="34984" xr:uid="{00000000-0005-0000-0000-00006A340000}"/>
    <cellStyle name="Kopsumma" xfId="52" xr:uid="{00000000-0005-0000-0000-00006B340000}"/>
    <cellStyle name="Kopsumma 2" xfId="53" xr:uid="{00000000-0005-0000-0000-00006C340000}"/>
    <cellStyle name="Kopsumma 2 2" xfId="6736" xr:uid="{00000000-0005-0000-0000-00006D340000}"/>
    <cellStyle name="Kopsumma 2 2 2" xfId="34986" xr:uid="{00000000-0005-0000-0000-00006E340000}"/>
    <cellStyle name="Kopsumma 2 3" xfId="35027" xr:uid="{00000000-0005-0000-0000-00006F340000}"/>
    <cellStyle name="Kopsumma 2 4" xfId="35046" xr:uid="{00000000-0005-0000-0000-000070340000}"/>
    <cellStyle name="Kopsumma 3" xfId="34987" xr:uid="{00000000-0005-0000-0000-000071340000}"/>
    <cellStyle name="Kopsumma 4" xfId="34985" xr:uid="{00000000-0005-0000-0000-000072340000}"/>
    <cellStyle name="Kopsumma 5" xfId="35026" xr:uid="{00000000-0005-0000-0000-000073340000}"/>
    <cellStyle name="Kopsumma 6" xfId="35045" xr:uid="{00000000-0005-0000-0000-000074340000}"/>
    <cellStyle name="Labs 2" xfId="6737" xr:uid="{00000000-0005-0000-0000-000075340000}"/>
    <cellStyle name="Linked Cell 10" xfId="6738" xr:uid="{00000000-0005-0000-0000-000076340000}"/>
    <cellStyle name="Linked Cell 11" xfId="6739" xr:uid="{00000000-0005-0000-0000-000077340000}"/>
    <cellStyle name="Linked Cell 12" xfId="6740" xr:uid="{00000000-0005-0000-0000-000078340000}"/>
    <cellStyle name="Linked Cell 13" xfId="6741" xr:uid="{00000000-0005-0000-0000-000079340000}"/>
    <cellStyle name="Linked Cell 14" xfId="6742" xr:uid="{00000000-0005-0000-0000-00007A340000}"/>
    <cellStyle name="Linked Cell 15" xfId="6743" xr:uid="{00000000-0005-0000-0000-00007B340000}"/>
    <cellStyle name="Linked Cell 16" xfId="6744" xr:uid="{00000000-0005-0000-0000-00007C340000}"/>
    <cellStyle name="Linked Cell 17" xfId="6745" xr:uid="{00000000-0005-0000-0000-00007D340000}"/>
    <cellStyle name="Linked Cell 18" xfId="6746" xr:uid="{00000000-0005-0000-0000-00007E340000}"/>
    <cellStyle name="Linked Cell 19" xfId="6747" xr:uid="{00000000-0005-0000-0000-00007F340000}"/>
    <cellStyle name="Linked Cell 2" xfId="54" xr:uid="{00000000-0005-0000-0000-000080340000}"/>
    <cellStyle name="Linked Cell 2 10" xfId="6749" xr:uid="{00000000-0005-0000-0000-000081340000}"/>
    <cellStyle name="Linked Cell 2 11" xfId="6750" xr:uid="{00000000-0005-0000-0000-000082340000}"/>
    <cellStyle name="Linked Cell 2 12" xfId="6751" xr:uid="{00000000-0005-0000-0000-000083340000}"/>
    <cellStyle name="Linked Cell 2 13" xfId="6752" xr:uid="{00000000-0005-0000-0000-000084340000}"/>
    <cellStyle name="Linked Cell 2 14" xfId="6748" xr:uid="{00000000-0005-0000-0000-000085340000}"/>
    <cellStyle name="Linked Cell 2 2" xfId="6753" xr:uid="{00000000-0005-0000-0000-000086340000}"/>
    <cellStyle name="Linked Cell 2 3" xfId="6754" xr:uid="{00000000-0005-0000-0000-000087340000}"/>
    <cellStyle name="Linked Cell 2 4" xfId="6755" xr:uid="{00000000-0005-0000-0000-000088340000}"/>
    <cellStyle name="Linked Cell 2 5" xfId="6756" xr:uid="{00000000-0005-0000-0000-000089340000}"/>
    <cellStyle name="Linked Cell 2 6" xfId="6757" xr:uid="{00000000-0005-0000-0000-00008A340000}"/>
    <cellStyle name="Linked Cell 2 7" xfId="6758" xr:uid="{00000000-0005-0000-0000-00008B340000}"/>
    <cellStyle name="Linked Cell 2 8" xfId="6759" xr:uid="{00000000-0005-0000-0000-00008C340000}"/>
    <cellStyle name="Linked Cell 2 9" xfId="6760" xr:uid="{00000000-0005-0000-0000-00008D340000}"/>
    <cellStyle name="Linked Cell 20" xfId="6761" xr:uid="{00000000-0005-0000-0000-00008E340000}"/>
    <cellStyle name="Linked Cell 21" xfId="6762" xr:uid="{00000000-0005-0000-0000-00008F340000}"/>
    <cellStyle name="Linked Cell 21 10" xfId="6763" xr:uid="{00000000-0005-0000-0000-000090340000}"/>
    <cellStyle name="Linked Cell 21 11" xfId="6764" xr:uid="{00000000-0005-0000-0000-000091340000}"/>
    <cellStyle name="Linked Cell 21 12" xfId="6765" xr:uid="{00000000-0005-0000-0000-000092340000}"/>
    <cellStyle name="Linked Cell 21 13" xfId="6766" xr:uid="{00000000-0005-0000-0000-000093340000}"/>
    <cellStyle name="Linked Cell 21 14" xfId="6767" xr:uid="{00000000-0005-0000-0000-000094340000}"/>
    <cellStyle name="Linked Cell 21 2" xfId="6768" xr:uid="{00000000-0005-0000-0000-000095340000}"/>
    <cellStyle name="Linked Cell 21 2 2" xfId="6769" xr:uid="{00000000-0005-0000-0000-000096340000}"/>
    <cellStyle name="Linked Cell 21 2 3" xfId="6770" xr:uid="{00000000-0005-0000-0000-000097340000}"/>
    <cellStyle name="Linked Cell 21 2 3 2" xfId="6771" xr:uid="{00000000-0005-0000-0000-000098340000}"/>
    <cellStyle name="Linked Cell 21 2 4" xfId="6772" xr:uid="{00000000-0005-0000-0000-000099340000}"/>
    <cellStyle name="Linked Cell 21 2 5" xfId="6773" xr:uid="{00000000-0005-0000-0000-00009A340000}"/>
    <cellStyle name="Linked Cell 21 3" xfId="6774" xr:uid="{00000000-0005-0000-0000-00009B340000}"/>
    <cellStyle name="Linked Cell 21 4" xfId="6775" xr:uid="{00000000-0005-0000-0000-00009C340000}"/>
    <cellStyle name="Linked Cell 21 5" xfId="6776" xr:uid="{00000000-0005-0000-0000-00009D340000}"/>
    <cellStyle name="Linked Cell 21 6" xfId="6777" xr:uid="{00000000-0005-0000-0000-00009E340000}"/>
    <cellStyle name="Linked Cell 21 7" xfId="6778" xr:uid="{00000000-0005-0000-0000-00009F340000}"/>
    <cellStyle name="Linked Cell 21 8" xfId="6779" xr:uid="{00000000-0005-0000-0000-0000A0340000}"/>
    <cellStyle name="Linked Cell 21 9" xfId="6780" xr:uid="{00000000-0005-0000-0000-0000A1340000}"/>
    <cellStyle name="Linked Cell 22" xfId="6781" xr:uid="{00000000-0005-0000-0000-0000A2340000}"/>
    <cellStyle name="Linked Cell 22 2" xfId="6782" xr:uid="{00000000-0005-0000-0000-0000A3340000}"/>
    <cellStyle name="Linked Cell 22 3" xfId="6783" xr:uid="{00000000-0005-0000-0000-0000A4340000}"/>
    <cellStyle name="Linked Cell 22 3 2" xfId="31645" xr:uid="{00000000-0005-0000-0000-0000A5340000}"/>
    <cellStyle name="Linked Cell 22 4" xfId="6784" xr:uid="{00000000-0005-0000-0000-0000A6340000}"/>
    <cellStyle name="Linked Cell 22 4 2" xfId="31646" xr:uid="{00000000-0005-0000-0000-0000A7340000}"/>
    <cellStyle name="Linked Cell 22 5" xfId="31644" xr:uid="{00000000-0005-0000-0000-0000A8340000}"/>
    <cellStyle name="Linked Cell 23" xfId="6785" xr:uid="{00000000-0005-0000-0000-0000A9340000}"/>
    <cellStyle name="Linked Cell 23 2" xfId="6786" xr:uid="{00000000-0005-0000-0000-0000AA340000}"/>
    <cellStyle name="Linked Cell 23 3" xfId="6787" xr:uid="{00000000-0005-0000-0000-0000AB340000}"/>
    <cellStyle name="Linked Cell 23 3 2" xfId="6788" xr:uid="{00000000-0005-0000-0000-0000AC340000}"/>
    <cellStyle name="Linked Cell 23 3 2 2" xfId="31648" xr:uid="{00000000-0005-0000-0000-0000AD340000}"/>
    <cellStyle name="Linked Cell 23 4" xfId="6789" xr:uid="{00000000-0005-0000-0000-0000AE340000}"/>
    <cellStyle name="Linked Cell 23 5" xfId="6790" xr:uid="{00000000-0005-0000-0000-0000AF340000}"/>
    <cellStyle name="Linked Cell 23 5 2" xfId="31649" xr:uid="{00000000-0005-0000-0000-0000B0340000}"/>
    <cellStyle name="Linked Cell 23 6" xfId="31647" xr:uid="{00000000-0005-0000-0000-0000B1340000}"/>
    <cellStyle name="Linked Cell 24" xfId="6791" xr:uid="{00000000-0005-0000-0000-0000B2340000}"/>
    <cellStyle name="Linked Cell 24 2" xfId="6792" xr:uid="{00000000-0005-0000-0000-0000B3340000}"/>
    <cellStyle name="Linked Cell 24 3" xfId="6793" xr:uid="{00000000-0005-0000-0000-0000B4340000}"/>
    <cellStyle name="Linked Cell 24 4" xfId="6794" xr:uid="{00000000-0005-0000-0000-0000B5340000}"/>
    <cellStyle name="Linked Cell 24 5" xfId="6795" xr:uid="{00000000-0005-0000-0000-0000B6340000}"/>
    <cellStyle name="Linked Cell 24 6" xfId="6796" xr:uid="{00000000-0005-0000-0000-0000B7340000}"/>
    <cellStyle name="Linked Cell 25" xfId="6797" xr:uid="{00000000-0005-0000-0000-0000B8340000}"/>
    <cellStyle name="Linked Cell 26" xfId="6798" xr:uid="{00000000-0005-0000-0000-0000B9340000}"/>
    <cellStyle name="Linked Cell 27" xfId="6799" xr:uid="{00000000-0005-0000-0000-0000BA340000}"/>
    <cellStyle name="Linked Cell 28" xfId="6800" xr:uid="{00000000-0005-0000-0000-0000BB340000}"/>
    <cellStyle name="Linked Cell 29" xfId="6801" xr:uid="{00000000-0005-0000-0000-0000BC340000}"/>
    <cellStyle name="Linked Cell 3" xfId="6802" xr:uid="{00000000-0005-0000-0000-0000BD340000}"/>
    <cellStyle name="Linked Cell 30" xfId="6803" xr:uid="{00000000-0005-0000-0000-0000BE340000}"/>
    <cellStyle name="Linked Cell 31" xfId="6804" xr:uid="{00000000-0005-0000-0000-0000BF340000}"/>
    <cellStyle name="Linked Cell 32" xfId="6805" xr:uid="{00000000-0005-0000-0000-0000C0340000}"/>
    <cellStyle name="Linked Cell 33" xfId="6806" xr:uid="{00000000-0005-0000-0000-0000C1340000}"/>
    <cellStyle name="Linked Cell 34" xfId="6807" xr:uid="{00000000-0005-0000-0000-0000C2340000}"/>
    <cellStyle name="Linked Cell 4" xfId="6808" xr:uid="{00000000-0005-0000-0000-0000C3340000}"/>
    <cellStyle name="Linked Cell 5" xfId="6809" xr:uid="{00000000-0005-0000-0000-0000C4340000}"/>
    <cellStyle name="Linked Cell 6" xfId="6810" xr:uid="{00000000-0005-0000-0000-0000C5340000}"/>
    <cellStyle name="Linked Cell 7" xfId="6811" xr:uid="{00000000-0005-0000-0000-0000C6340000}"/>
    <cellStyle name="Linked Cell 8" xfId="6812" xr:uid="{00000000-0005-0000-0000-0000C7340000}"/>
    <cellStyle name="Linked Cell 9" xfId="6813" xr:uid="{00000000-0005-0000-0000-0000C8340000}"/>
    <cellStyle name="Neitrāls" xfId="55" xr:uid="{00000000-0005-0000-0000-0000C9340000}"/>
    <cellStyle name="Neitrāls 2" xfId="56" xr:uid="{00000000-0005-0000-0000-0000CA340000}"/>
    <cellStyle name="Neitrāls 2 2" xfId="6814" xr:uid="{00000000-0005-0000-0000-0000CB340000}"/>
    <cellStyle name="Neitrāls 2 2 2" xfId="34989" xr:uid="{00000000-0005-0000-0000-0000CC340000}"/>
    <cellStyle name="Neitrāls 3" xfId="34990" xr:uid="{00000000-0005-0000-0000-0000CD340000}"/>
    <cellStyle name="Neitrāls 4" xfId="34988" xr:uid="{00000000-0005-0000-0000-0000CE340000}"/>
    <cellStyle name="Neutral" xfId="57" xr:uid="{00000000-0005-0000-0000-0000CF340000}"/>
    <cellStyle name="Neutral 10" xfId="6815" xr:uid="{00000000-0005-0000-0000-0000D0340000}"/>
    <cellStyle name="Neutral 11" xfId="6816" xr:uid="{00000000-0005-0000-0000-0000D1340000}"/>
    <cellStyle name="Neutral 12" xfId="6817" xr:uid="{00000000-0005-0000-0000-0000D2340000}"/>
    <cellStyle name="Neutral 13" xfId="6818" xr:uid="{00000000-0005-0000-0000-0000D3340000}"/>
    <cellStyle name="Neutral 14" xfId="6819" xr:uid="{00000000-0005-0000-0000-0000D4340000}"/>
    <cellStyle name="Neutral 15" xfId="6820" xr:uid="{00000000-0005-0000-0000-0000D5340000}"/>
    <cellStyle name="Neutral 16" xfId="6821" xr:uid="{00000000-0005-0000-0000-0000D6340000}"/>
    <cellStyle name="Neutral 17" xfId="6822" xr:uid="{00000000-0005-0000-0000-0000D7340000}"/>
    <cellStyle name="Neutral 18" xfId="6823" xr:uid="{00000000-0005-0000-0000-0000D8340000}"/>
    <cellStyle name="Neutral 19" xfId="6824" xr:uid="{00000000-0005-0000-0000-0000D9340000}"/>
    <cellStyle name="Neutral 2" xfId="58" xr:uid="{00000000-0005-0000-0000-0000DA340000}"/>
    <cellStyle name="Neutral 2 2" xfId="6826" xr:uid="{00000000-0005-0000-0000-0000DB340000}"/>
    <cellStyle name="Neutral 2 3" xfId="6827" xr:uid="{00000000-0005-0000-0000-0000DC340000}"/>
    <cellStyle name="Neutral 2 4" xfId="6825" xr:uid="{00000000-0005-0000-0000-0000DD340000}"/>
    <cellStyle name="Neutral 20" xfId="6828" xr:uid="{00000000-0005-0000-0000-0000DE340000}"/>
    <cellStyle name="Neutral 21" xfId="6829" xr:uid="{00000000-0005-0000-0000-0000DF340000}"/>
    <cellStyle name="Neutral 21 2" xfId="6830" xr:uid="{00000000-0005-0000-0000-0000E0340000}"/>
    <cellStyle name="Neutral 21 2 2" xfId="6831" xr:uid="{00000000-0005-0000-0000-0000E1340000}"/>
    <cellStyle name="Neutral 21 2 2 2" xfId="6832" xr:uid="{00000000-0005-0000-0000-0000E2340000}"/>
    <cellStyle name="Neutral 21 2 3" xfId="6833" xr:uid="{00000000-0005-0000-0000-0000E3340000}"/>
    <cellStyle name="Neutral 21 2 4" xfId="6834" xr:uid="{00000000-0005-0000-0000-0000E4340000}"/>
    <cellStyle name="Neutral 21 3" xfId="6835" xr:uid="{00000000-0005-0000-0000-0000E5340000}"/>
    <cellStyle name="Neutral 22" xfId="6836" xr:uid="{00000000-0005-0000-0000-0000E6340000}"/>
    <cellStyle name="Neutral 22 2" xfId="6837" xr:uid="{00000000-0005-0000-0000-0000E7340000}"/>
    <cellStyle name="Neutral 22 3" xfId="6838" xr:uid="{00000000-0005-0000-0000-0000E8340000}"/>
    <cellStyle name="Neutral 22 3 2" xfId="31651" xr:uid="{00000000-0005-0000-0000-0000E9340000}"/>
    <cellStyle name="Neutral 22 4" xfId="6839" xr:uid="{00000000-0005-0000-0000-0000EA340000}"/>
    <cellStyle name="Neutral 22 4 2" xfId="31652" xr:uid="{00000000-0005-0000-0000-0000EB340000}"/>
    <cellStyle name="Neutral 22 5" xfId="31650" xr:uid="{00000000-0005-0000-0000-0000EC340000}"/>
    <cellStyle name="Neutral 23" xfId="6840" xr:uid="{00000000-0005-0000-0000-0000ED340000}"/>
    <cellStyle name="Neutral 23 2" xfId="6841" xr:uid="{00000000-0005-0000-0000-0000EE340000}"/>
    <cellStyle name="Neutral 23 3" xfId="6842" xr:uid="{00000000-0005-0000-0000-0000EF340000}"/>
    <cellStyle name="Neutral 23 3 2" xfId="6843" xr:uid="{00000000-0005-0000-0000-0000F0340000}"/>
    <cellStyle name="Neutral 23 3 2 2" xfId="31654" xr:uid="{00000000-0005-0000-0000-0000F1340000}"/>
    <cellStyle name="Neutral 23 4" xfId="6844" xr:uid="{00000000-0005-0000-0000-0000F2340000}"/>
    <cellStyle name="Neutral 23 5" xfId="6845" xr:uid="{00000000-0005-0000-0000-0000F3340000}"/>
    <cellStyle name="Neutral 23 5 2" xfId="31655" xr:uid="{00000000-0005-0000-0000-0000F4340000}"/>
    <cellStyle name="Neutral 23 6" xfId="31653" xr:uid="{00000000-0005-0000-0000-0000F5340000}"/>
    <cellStyle name="Neutral 24" xfId="6846" xr:uid="{00000000-0005-0000-0000-0000F6340000}"/>
    <cellStyle name="Neutral 25" xfId="6847" xr:uid="{00000000-0005-0000-0000-0000F7340000}"/>
    <cellStyle name="Neutral 3" xfId="6848" xr:uid="{00000000-0005-0000-0000-0000F8340000}"/>
    <cellStyle name="Neutral 3 2" xfId="34991" xr:uid="{00000000-0005-0000-0000-0000F9340000}"/>
    <cellStyle name="Neutral 4" xfId="6849" xr:uid="{00000000-0005-0000-0000-0000FA340000}"/>
    <cellStyle name="Neutral 5" xfId="6850" xr:uid="{00000000-0005-0000-0000-0000FB340000}"/>
    <cellStyle name="Neutral 6" xfId="6851" xr:uid="{00000000-0005-0000-0000-0000FC340000}"/>
    <cellStyle name="Neutral 7" xfId="6852" xr:uid="{00000000-0005-0000-0000-0000FD340000}"/>
    <cellStyle name="Neutral 8" xfId="6853" xr:uid="{00000000-0005-0000-0000-0000FE340000}"/>
    <cellStyle name="Neutral 9" xfId="6854" xr:uid="{00000000-0005-0000-0000-0000FF340000}"/>
    <cellStyle name="Normal 10" xfId="59" xr:uid="{00000000-0005-0000-0000-000000350000}"/>
    <cellStyle name="Normal 10 2" xfId="60" xr:uid="{00000000-0005-0000-0000-000001350000}"/>
    <cellStyle name="Normal 10 2 2" xfId="6856" xr:uid="{00000000-0005-0000-0000-000002350000}"/>
    <cellStyle name="Normal 10 3" xfId="6857" xr:uid="{00000000-0005-0000-0000-000003350000}"/>
    <cellStyle name="Normal 10 4" xfId="6858" xr:uid="{00000000-0005-0000-0000-000004350000}"/>
    <cellStyle name="Normal 10 5" xfId="6859" xr:uid="{00000000-0005-0000-0000-000005350000}"/>
    <cellStyle name="Normal 10 6" xfId="6855" xr:uid="{00000000-0005-0000-0000-000006350000}"/>
    <cellStyle name="Normal 100" xfId="6860" xr:uid="{00000000-0005-0000-0000-000007350000}"/>
    <cellStyle name="Normal 100 2" xfId="6861" xr:uid="{00000000-0005-0000-0000-000008350000}"/>
    <cellStyle name="Normal 100 3" xfId="6862" xr:uid="{00000000-0005-0000-0000-000009350000}"/>
    <cellStyle name="Normal 100 3 2" xfId="6863" xr:uid="{00000000-0005-0000-0000-00000A350000}"/>
    <cellStyle name="Normal 100 4" xfId="6864" xr:uid="{00000000-0005-0000-0000-00000B350000}"/>
    <cellStyle name="Normal 100 5" xfId="6865" xr:uid="{00000000-0005-0000-0000-00000C350000}"/>
    <cellStyle name="Normal 101" xfId="6866" xr:uid="{00000000-0005-0000-0000-00000D350000}"/>
    <cellStyle name="Normal 101 10" xfId="6867" xr:uid="{00000000-0005-0000-0000-00000E350000}"/>
    <cellStyle name="Normal 101 2" xfId="6868" xr:uid="{00000000-0005-0000-0000-00000F350000}"/>
    <cellStyle name="Normal 101 2 2" xfId="6869" xr:uid="{00000000-0005-0000-0000-000010350000}"/>
    <cellStyle name="Normal 101 2 2 2" xfId="6870" xr:uid="{00000000-0005-0000-0000-000011350000}"/>
    <cellStyle name="Normal 101 2 2 3" xfId="6871" xr:uid="{00000000-0005-0000-0000-000012350000}"/>
    <cellStyle name="Normal 101 3" xfId="6872" xr:uid="{00000000-0005-0000-0000-000013350000}"/>
    <cellStyle name="Normal 101 3 2" xfId="6873" xr:uid="{00000000-0005-0000-0000-000014350000}"/>
    <cellStyle name="Normal 101 3 2 2" xfId="6874" xr:uid="{00000000-0005-0000-0000-000015350000}"/>
    <cellStyle name="Normal 101 3 2 3" xfId="6875" xr:uid="{00000000-0005-0000-0000-000016350000}"/>
    <cellStyle name="Normal 101 3 2 4" xfId="6876" xr:uid="{00000000-0005-0000-0000-000017350000}"/>
    <cellStyle name="Normal 101 3 2 5" xfId="6877" xr:uid="{00000000-0005-0000-0000-000018350000}"/>
    <cellStyle name="Normal 101 3 3" xfId="6878" xr:uid="{00000000-0005-0000-0000-000019350000}"/>
    <cellStyle name="Normal 101 3 4" xfId="6879" xr:uid="{00000000-0005-0000-0000-00001A350000}"/>
    <cellStyle name="Normal 101 3 5" xfId="6880" xr:uid="{00000000-0005-0000-0000-00001B350000}"/>
    <cellStyle name="Normal 101 3 6" xfId="6881" xr:uid="{00000000-0005-0000-0000-00001C350000}"/>
    <cellStyle name="Normal 101 4" xfId="6882" xr:uid="{00000000-0005-0000-0000-00001D350000}"/>
    <cellStyle name="Normal 101 4 2" xfId="6883" xr:uid="{00000000-0005-0000-0000-00001E350000}"/>
    <cellStyle name="Normal 101 4 3" xfId="6884" xr:uid="{00000000-0005-0000-0000-00001F350000}"/>
    <cellStyle name="Normal 101 4 4" xfId="6885" xr:uid="{00000000-0005-0000-0000-000020350000}"/>
    <cellStyle name="Normal 101 4 5" xfId="6886" xr:uid="{00000000-0005-0000-0000-000021350000}"/>
    <cellStyle name="Normal 101 5" xfId="6887" xr:uid="{00000000-0005-0000-0000-000022350000}"/>
    <cellStyle name="Normal 101 5 2" xfId="6888" xr:uid="{00000000-0005-0000-0000-000023350000}"/>
    <cellStyle name="Normal 101 6" xfId="6889" xr:uid="{00000000-0005-0000-0000-000024350000}"/>
    <cellStyle name="Normal 101 7" xfId="6890" xr:uid="{00000000-0005-0000-0000-000025350000}"/>
    <cellStyle name="Normal 101 8" xfId="6891" xr:uid="{00000000-0005-0000-0000-000026350000}"/>
    <cellStyle name="Normal 101 9" xfId="6892" xr:uid="{00000000-0005-0000-0000-000027350000}"/>
    <cellStyle name="Normal 102" xfId="6893" xr:uid="{00000000-0005-0000-0000-000028350000}"/>
    <cellStyle name="Normal 102 10" xfId="6894" xr:uid="{00000000-0005-0000-0000-000029350000}"/>
    <cellStyle name="Normal 102 2" xfId="6895" xr:uid="{00000000-0005-0000-0000-00002A350000}"/>
    <cellStyle name="Normal 102 2 2" xfId="6896" xr:uid="{00000000-0005-0000-0000-00002B350000}"/>
    <cellStyle name="Normal 102 2 2 2" xfId="6897" xr:uid="{00000000-0005-0000-0000-00002C350000}"/>
    <cellStyle name="Normal 102 2 2 3" xfId="6898" xr:uid="{00000000-0005-0000-0000-00002D350000}"/>
    <cellStyle name="Normal 102 2 2 4" xfId="6899" xr:uid="{00000000-0005-0000-0000-00002E350000}"/>
    <cellStyle name="Normal 102 2 2 5" xfId="6900" xr:uid="{00000000-0005-0000-0000-00002F350000}"/>
    <cellStyle name="Normal 102 2 3" xfId="6901" xr:uid="{00000000-0005-0000-0000-000030350000}"/>
    <cellStyle name="Normal 102 2 4" xfId="6902" xr:uid="{00000000-0005-0000-0000-000031350000}"/>
    <cellStyle name="Normal 102 2 5" xfId="6903" xr:uid="{00000000-0005-0000-0000-000032350000}"/>
    <cellStyle name="Normal 102 2 6" xfId="6904" xr:uid="{00000000-0005-0000-0000-000033350000}"/>
    <cellStyle name="Normal 102 3" xfId="6905" xr:uid="{00000000-0005-0000-0000-000034350000}"/>
    <cellStyle name="Normal 102 3 2" xfId="6906" xr:uid="{00000000-0005-0000-0000-000035350000}"/>
    <cellStyle name="Normal 102 3 2 2" xfId="6907" xr:uid="{00000000-0005-0000-0000-000036350000}"/>
    <cellStyle name="Normal 102 3 2 3" xfId="6908" xr:uid="{00000000-0005-0000-0000-000037350000}"/>
    <cellStyle name="Normal 102 3 3" xfId="6909" xr:uid="{00000000-0005-0000-0000-000038350000}"/>
    <cellStyle name="Normal 102 3 4" xfId="6910" xr:uid="{00000000-0005-0000-0000-000039350000}"/>
    <cellStyle name="Normal 102 3 5" xfId="6911" xr:uid="{00000000-0005-0000-0000-00003A350000}"/>
    <cellStyle name="Normal 102 3 6" xfId="6912" xr:uid="{00000000-0005-0000-0000-00003B350000}"/>
    <cellStyle name="Normal 102 4" xfId="6913" xr:uid="{00000000-0005-0000-0000-00003C350000}"/>
    <cellStyle name="Normal 102 4 2" xfId="6914" xr:uid="{00000000-0005-0000-0000-00003D350000}"/>
    <cellStyle name="Normal 102 4 3" xfId="6915" xr:uid="{00000000-0005-0000-0000-00003E350000}"/>
    <cellStyle name="Normal 102 4 4" xfId="6916" xr:uid="{00000000-0005-0000-0000-00003F350000}"/>
    <cellStyle name="Normal 102 5" xfId="6917" xr:uid="{00000000-0005-0000-0000-000040350000}"/>
    <cellStyle name="Normal 102 6" xfId="6918" xr:uid="{00000000-0005-0000-0000-000041350000}"/>
    <cellStyle name="Normal 102 7" xfId="6919" xr:uid="{00000000-0005-0000-0000-000042350000}"/>
    <cellStyle name="Normal 102 8" xfId="6920" xr:uid="{00000000-0005-0000-0000-000043350000}"/>
    <cellStyle name="Normal 102 9" xfId="6921" xr:uid="{00000000-0005-0000-0000-000044350000}"/>
    <cellStyle name="Normal 103" xfId="6922" xr:uid="{00000000-0005-0000-0000-000045350000}"/>
    <cellStyle name="Normal 103 10" xfId="6923" xr:uid="{00000000-0005-0000-0000-000046350000}"/>
    <cellStyle name="Normal 103 2" xfId="6924" xr:uid="{00000000-0005-0000-0000-000047350000}"/>
    <cellStyle name="Normal 103 2 2" xfId="6925" xr:uid="{00000000-0005-0000-0000-000048350000}"/>
    <cellStyle name="Normal 103 2 2 2" xfId="6926" xr:uid="{00000000-0005-0000-0000-000049350000}"/>
    <cellStyle name="Normal 103 2 2 3" xfId="6927" xr:uid="{00000000-0005-0000-0000-00004A350000}"/>
    <cellStyle name="Normal 103 2 2 4" xfId="6928" xr:uid="{00000000-0005-0000-0000-00004B350000}"/>
    <cellStyle name="Normal 103 2 2 5" xfId="6929" xr:uid="{00000000-0005-0000-0000-00004C350000}"/>
    <cellStyle name="Normal 103 2 3" xfId="6930" xr:uid="{00000000-0005-0000-0000-00004D350000}"/>
    <cellStyle name="Normal 103 2 4" xfId="6931" xr:uid="{00000000-0005-0000-0000-00004E350000}"/>
    <cellStyle name="Normal 103 2 5" xfId="6932" xr:uid="{00000000-0005-0000-0000-00004F350000}"/>
    <cellStyle name="Normal 103 2 6" xfId="6933" xr:uid="{00000000-0005-0000-0000-000050350000}"/>
    <cellStyle name="Normal 103 3" xfId="6934" xr:uid="{00000000-0005-0000-0000-000051350000}"/>
    <cellStyle name="Normal 103 3 2" xfId="6935" xr:uid="{00000000-0005-0000-0000-000052350000}"/>
    <cellStyle name="Normal 103 3 2 2" xfId="6936" xr:uid="{00000000-0005-0000-0000-000053350000}"/>
    <cellStyle name="Normal 103 3 2 3" xfId="6937" xr:uid="{00000000-0005-0000-0000-000054350000}"/>
    <cellStyle name="Normal 103 3 3" xfId="6938" xr:uid="{00000000-0005-0000-0000-000055350000}"/>
    <cellStyle name="Normal 103 3 4" xfId="6939" xr:uid="{00000000-0005-0000-0000-000056350000}"/>
    <cellStyle name="Normal 103 3 5" xfId="6940" xr:uid="{00000000-0005-0000-0000-000057350000}"/>
    <cellStyle name="Normal 103 3 6" xfId="6941" xr:uid="{00000000-0005-0000-0000-000058350000}"/>
    <cellStyle name="Normal 103 4" xfId="6942" xr:uid="{00000000-0005-0000-0000-000059350000}"/>
    <cellStyle name="Normal 103 4 2" xfId="6943" xr:uid="{00000000-0005-0000-0000-00005A350000}"/>
    <cellStyle name="Normal 103 4 3" xfId="6944" xr:uid="{00000000-0005-0000-0000-00005B350000}"/>
    <cellStyle name="Normal 103 4 4" xfId="6945" xr:uid="{00000000-0005-0000-0000-00005C350000}"/>
    <cellStyle name="Normal 103 5" xfId="6946" xr:uid="{00000000-0005-0000-0000-00005D350000}"/>
    <cellStyle name="Normal 103 6" xfId="6947" xr:uid="{00000000-0005-0000-0000-00005E350000}"/>
    <cellStyle name="Normal 103 7" xfId="6948" xr:uid="{00000000-0005-0000-0000-00005F350000}"/>
    <cellStyle name="Normal 103 8" xfId="6949" xr:uid="{00000000-0005-0000-0000-000060350000}"/>
    <cellStyle name="Normal 103 9" xfId="6950" xr:uid="{00000000-0005-0000-0000-000061350000}"/>
    <cellStyle name="Normal 104" xfId="6951" xr:uid="{00000000-0005-0000-0000-000062350000}"/>
    <cellStyle name="Normal 104 2" xfId="6952" xr:uid="{00000000-0005-0000-0000-000063350000}"/>
    <cellStyle name="Normal 104 2 2" xfId="6953" xr:uid="{00000000-0005-0000-0000-000064350000}"/>
    <cellStyle name="Normal 104 3" xfId="6954" xr:uid="{00000000-0005-0000-0000-000065350000}"/>
    <cellStyle name="Normal 104 4" xfId="6955" xr:uid="{00000000-0005-0000-0000-000066350000}"/>
    <cellStyle name="Normal 104 5" xfId="6956" xr:uid="{00000000-0005-0000-0000-000067350000}"/>
    <cellStyle name="Normal 105" xfId="6957" xr:uid="{00000000-0005-0000-0000-000068350000}"/>
    <cellStyle name="Normal 105 2" xfId="6958" xr:uid="{00000000-0005-0000-0000-000069350000}"/>
    <cellStyle name="Normal 105 2 2" xfId="6959" xr:uid="{00000000-0005-0000-0000-00006A350000}"/>
    <cellStyle name="Normal 105 3" xfId="6960" xr:uid="{00000000-0005-0000-0000-00006B350000}"/>
    <cellStyle name="Normal 105 4" xfId="6961" xr:uid="{00000000-0005-0000-0000-00006C350000}"/>
    <cellStyle name="Normal 106" xfId="6962" xr:uid="{00000000-0005-0000-0000-00006D350000}"/>
    <cellStyle name="Normal 106 2" xfId="6963" xr:uid="{00000000-0005-0000-0000-00006E350000}"/>
    <cellStyle name="Normal 106 3" xfId="6964" xr:uid="{00000000-0005-0000-0000-00006F350000}"/>
    <cellStyle name="Normal 106 4" xfId="6965" xr:uid="{00000000-0005-0000-0000-000070350000}"/>
    <cellStyle name="Normal 107" xfId="6966" xr:uid="{00000000-0005-0000-0000-000071350000}"/>
    <cellStyle name="Normal 107 2" xfId="6967" xr:uid="{00000000-0005-0000-0000-000072350000}"/>
    <cellStyle name="Normal 107 3" xfId="6968" xr:uid="{00000000-0005-0000-0000-000073350000}"/>
    <cellStyle name="Normal 107 4" xfId="6969" xr:uid="{00000000-0005-0000-0000-000074350000}"/>
    <cellStyle name="Normal 108" xfId="6970" xr:uid="{00000000-0005-0000-0000-000075350000}"/>
    <cellStyle name="Normal 109" xfId="6971" xr:uid="{00000000-0005-0000-0000-000076350000}"/>
    <cellStyle name="Normal 11" xfId="61" xr:uid="{00000000-0005-0000-0000-000077350000}"/>
    <cellStyle name="Normal 11 2" xfId="6973" xr:uid="{00000000-0005-0000-0000-000078350000}"/>
    <cellStyle name="Normal 11 3" xfId="6974" xr:uid="{00000000-0005-0000-0000-000079350000}"/>
    <cellStyle name="Normal 11 4" xfId="6972" xr:uid="{00000000-0005-0000-0000-00007A350000}"/>
    <cellStyle name="Normal 11 7 2" xfId="62" xr:uid="{00000000-0005-0000-0000-00007B350000}"/>
    <cellStyle name="Normal 110" xfId="6975" xr:uid="{00000000-0005-0000-0000-00007C350000}"/>
    <cellStyle name="Normal 111" xfId="6976" xr:uid="{00000000-0005-0000-0000-00007D350000}"/>
    <cellStyle name="Normal 112" xfId="6977" xr:uid="{00000000-0005-0000-0000-00007E350000}"/>
    <cellStyle name="Normal 113" xfId="6978" xr:uid="{00000000-0005-0000-0000-00007F350000}"/>
    <cellStyle name="Normal 12" xfId="6979" xr:uid="{00000000-0005-0000-0000-000080350000}"/>
    <cellStyle name="Normal 12 2" xfId="63" xr:uid="{00000000-0005-0000-0000-000081350000}"/>
    <cellStyle name="Normal 12 2 2" xfId="6980" xr:uid="{00000000-0005-0000-0000-000082350000}"/>
    <cellStyle name="Normal 12 3" xfId="6981" xr:uid="{00000000-0005-0000-0000-000083350000}"/>
    <cellStyle name="Normal 13" xfId="6982" xr:uid="{00000000-0005-0000-0000-000084350000}"/>
    <cellStyle name="Normal 13 2" xfId="6983" xr:uid="{00000000-0005-0000-0000-000085350000}"/>
    <cellStyle name="Normal 13 3" xfId="6984" xr:uid="{00000000-0005-0000-0000-000086350000}"/>
    <cellStyle name="Normal 13 4" xfId="34992" xr:uid="{00000000-0005-0000-0000-000087350000}"/>
    <cellStyle name="Normal 14" xfId="64" xr:uid="{00000000-0005-0000-0000-000088350000}"/>
    <cellStyle name="Normal 14 10" xfId="6986" xr:uid="{00000000-0005-0000-0000-000089350000}"/>
    <cellStyle name="Normal 14 11" xfId="6987" xr:uid="{00000000-0005-0000-0000-00008A350000}"/>
    <cellStyle name="Normal 14 12" xfId="6988" xr:uid="{00000000-0005-0000-0000-00008B350000}"/>
    <cellStyle name="Normal 14 13" xfId="6989" xr:uid="{00000000-0005-0000-0000-00008C350000}"/>
    <cellStyle name="Normal 14 14" xfId="6990" xr:uid="{00000000-0005-0000-0000-00008D350000}"/>
    <cellStyle name="Normal 14 15" xfId="6991" xr:uid="{00000000-0005-0000-0000-00008E350000}"/>
    <cellStyle name="Normal 14 16" xfId="6992" xr:uid="{00000000-0005-0000-0000-00008F350000}"/>
    <cellStyle name="Normal 14 17" xfId="6993" xr:uid="{00000000-0005-0000-0000-000090350000}"/>
    <cellStyle name="Normal 14 17 10" xfId="6994" xr:uid="{00000000-0005-0000-0000-000091350000}"/>
    <cellStyle name="Normal 14 17 10 2" xfId="6995" xr:uid="{00000000-0005-0000-0000-000092350000}"/>
    <cellStyle name="Normal 14 17 10 2 2" xfId="6996" xr:uid="{00000000-0005-0000-0000-000093350000}"/>
    <cellStyle name="Normal 14 17 10 2 2 2" xfId="6997" xr:uid="{00000000-0005-0000-0000-000094350000}"/>
    <cellStyle name="Normal 14 17 10 2 3" xfId="6998" xr:uid="{00000000-0005-0000-0000-000095350000}"/>
    <cellStyle name="Normal 14 17 10 2 4" xfId="6999" xr:uid="{00000000-0005-0000-0000-000096350000}"/>
    <cellStyle name="Normal 14 17 10 3" xfId="7000" xr:uid="{00000000-0005-0000-0000-000097350000}"/>
    <cellStyle name="Normal 14 17 10 4" xfId="7001" xr:uid="{00000000-0005-0000-0000-000098350000}"/>
    <cellStyle name="Normal 14 17 10 4 2" xfId="7002" xr:uid="{00000000-0005-0000-0000-000099350000}"/>
    <cellStyle name="Normal 14 17 10 4 2 2" xfId="7003" xr:uid="{00000000-0005-0000-0000-00009A350000}"/>
    <cellStyle name="Normal 14 17 10 4 2 2 2" xfId="7004" xr:uid="{00000000-0005-0000-0000-00009B350000}"/>
    <cellStyle name="Normal 14 17 10 4 2 2 3" xfId="7005" xr:uid="{00000000-0005-0000-0000-00009C350000}"/>
    <cellStyle name="Normal 14 17 10 4 2 2 4" xfId="7006" xr:uid="{00000000-0005-0000-0000-00009D350000}"/>
    <cellStyle name="Normal 14 17 10 4 2 2 5" xfId="7007" xr:uid="{00000000-0005-0000-0000-00009E350000}"/>
    <cellStyle name="Normal 14 17 10 4 2 3" xfId="7008" xr:uid="{00000000-0005-0000-0000-00009F350000}"/>
    <cellStyle name="Normal 14 17 10 4 2 4" xfId="7009" xr:uid="{00000000-0005-0000-0000-0000A0350000}"/>
    <cellStyle name="Normal 14 17 10 4 2 5" xfId="7010" xr:uid="{00000000-0005-0000-0000-0000A1350000}"/>
    <cellStyle name="Normal 14 17 10 4 2 6" xfId="7011" xr:uid="{00000000-0005-0000-0000-0000A2350000}"/>
    <cellStyle name="Normal 14 17 10 4 3" xfId="7012" xr:uid="{00000000-0005-0000-0000-0000A3350000}"/>
    <cellStyle name="Normal 14 17 10 4 3 2" xfId="7013" xr:uid="{00000000-0005-0000-0000-0000A4350000}"/>
    <cellStyle name="Normal 14 17 10 4 3 2 2" xfId="7014" xr:uid="{00000000-0005-0000-0000-0000A5350000}"/>
    <cellStyle name="Normal 14 17 10 4 3 2 3" xfId="7015" xr:uid="{00000000-0005-0000-0000-0000A6350000}"/>
    <cellStyle name="Normal 14 17 10 4 3 3" xfId="7016" xr:uid="{00000000-0005-0000-0000-0000A7350000}"/>
    <cellStyle name="Normal 14 17 10 4 3 4" xfId="7017" xr:uid="{00000000-0005-0000-0000-0000A8350000}"/>
    <cellStyle name="Normal 14 17 10 4 3 5" xfId="7018" xr:uid="{00000000-0005-0000-0000-0000A9350000}"/>
    <cellStyle name="Normal 14 17 10 4 3 6" xfId="7019" xr:uid="{00000000-0005-0000-0000-0000AA350000}"/>
    <cellStyle name="Normal 14 17 10 4 4" xfId="7020" xr:uid="{00000000-0005-0000-0000-0000AB350000}"/>
    <cellStyle name="Normal 14 17 10 4 4 2" xfId="7021" xr:uid="{00000000-0005-0000-0000-0000AC350000}"/>
    <cellStyle name="Normal 14 17 10 4 4 3" xfId="7022" xr:uid="{00000000-0005-0000-0000-0000AD350000}"/>
    <cellStyle name="Normal 14 17 10 4 5" xfId="7023" xr:uid="{00000000-0005-0000-0000-0000AE350000}"/>
    <cellStyle name="Normal 14 17 10 4 6" xfId="7024" xr:uid="{00000000-0005-0000-0000-0000AF350000}"/>
    <cellStyle name="Normal 14 17 10 4 7" xfId="7025" xr:uid="{00000000-0005-0000-0000-0000B0350000}"/>
    <cellStyle name="Normal 14 17 10 4 8" xfId="7026" xr:uid="{00000000-0005-0000-0000-0000B1350000}"/>
    <cellStyle name="Normal 14 17 10 5" xfId="7027" xr:uid="{00000000-0005-0000-0000-0000B2350000}"/>
    <cellStyle name="Normal 14 17 10 5 2" xfId="7028" xr:uid="{00000000-0005-0000-0000-0000B3350000}"/>
    <cellStyle name="Normal 14 17 10 5 2 2" xfId="7029" xr:uid="{00000000-0005-0000-0000-0000B4350000}"/>
    <cellStyle name="Normal 14 17 10 5 2 2 2" xfId="7030" xr:uid="{00000000-0005-0000-0000-0000B5350000}"/>
    <cellStyle name="Normal 14 17 10 5 2 2 3" xfId="7031" xr:uid="{00000000-0005-0000-0000-0000B6350000}"/>
    <cellStyle name="Normal 14 17 10 5 2 2 4" xfId="7032" xr:uid="{00000000-0005-0000-0000-0000B7350000}"/>
    <cellStyle name="Normal 14 17 10 5 2 2 5" xfId="7033" xr:uid="{00000000-0005-0000-0000-0000B8350000}"/>
    <cellStyle name="Normal 14 17 10 5 2 3" xfId="7034" xr:uid="{00000000-0005-0000-0000-0000B9350000}"/>
    <cellStyle name="Normal 14 17 10 5 2 4" xfId="7035" xr:uid="{00000000-0005-0000-0000-0000BA350000}"/>
    <cellStyle name="Normal 14 17 10 5 2 5" xfId="7036" xr:uid="{00000000-0005-0000-0000-0000BB350000}"/>
    <cellStyle name="Normal 14 17 10 5 2 6" xfId="7037" xr:uid="{00000000-0005-0000-0000-0000BC350000}"/>
    <cellStyle name="Normal 14 17 10 5 3" xfId="7038" xr:uid="{00000000-0005-0000-0000-0000BD350000}"/>
    <cellStyle name="Normal 14 17 10 5 3 2" xfId="7039" xr:uid="{00000000-0005-0000-0000-0000BE350000}"/>
    <cellStyle name="Normal 14 17 10 5 3 2 2" xfId="7040" xr:uid="{00000000-0005-0000-0000-0000BF350000}"/>
    <cellStyle name="Normal 14 17 10 5 3 2 3" xfId="7041" xr:uid="{00000000-0005-0000-0000-0000C0350000}"/>
    <cellStyle name="Normal 14 17 10 5 3 3" xfId="7042" xr:uid="{00000000-0005-0000-0000-0000C1350000}"/>
    <cellStyle name="Normal 14 17 10 5 3 4" xfId="7043" xr:uid="{00000000-0005-0000-0000-0000C2350000}"/>
    <cellStyle name="Normal 14 17 10 5 3 5" xfId="7044" xr:uid="{00000000-0005-0000-0000-0000C3350000}"/>
    <cellStyle name="Normal 14 17 10 5 3 6" xfId="7045" xr:uid="{00000000-0005-0000-0000-0000C4350000}"/>
    <cellStyle name="Normal 14 17 10 5 4" xfId="7046" xr:uid="{00000000-0005-0000-0000-0000C5350000}"/>
    <cellStyle name="Normal 14 17 10 5 4 2" xfId="7047" xr:uid="{00000000-0005-0000-0000-0000C6350000}"/>
    <cellStyle name="Normal 14 17 10 5 4 3" xfId="7048" xr:uid="{00000000-0005-0000-0000-0000C7350000}"/>
    <cellStyle name="Normal 14 17 10 5 5" xfId="7049" xr:uid="{00000000-0005-0000-0000-0000C8350000}"/>
    <cellStyle name="Normal 14 17 10 5 6" xfId="7050" xr:uid="{00000000-0005-0000-0000-0000C9350000}"/>
    <cellStyle name="Normal 14 17 10 5 7" xfId="7051" xr:uid="{00000000-0005-0000-0000-0000CA350000}"/>
    <cellStyle name="Normal 14 17 10 5 8" xfId="7052" xr:uid="{00000000-0005-0000-0000-0000CB350000}"/>
    <cellStyle name="Normal 14 17 10 6" xfId="7053" xr:uid="{00000000-0005-0000-0000-0000CC350000}"/>
    <cellStyle name="Normal 14 17 10 7" xfId="7054" xr:uid="{00000000-0005-0000-0000-0000CD350000}"/>
    <cellStyle name="Normal 14 17 11" xfId="7055" xr:uid="{00000000-0005-0000-0000-0000CE350000}"/>
    <cellStyle name="Normal 14 17 11 2" xfId="7056" xr:uid="{00000000-0005-0000-0000-0000CF350000}"/>
    <cellStyle name="Normal 14 17 11 2 2" xfId="7057" xr:uid="{00000000-0005-0000-0000-0000D0350000}"/>
    <cellStyle name="Normal 14 17 11 2 2 2" xfId="7058" xr:uid="{00000000-0005-0000-0000-0000D1350000}"/>
    <cellStyle name="Normal 14 17 11 2 3" xfId="7059" xr:uid="{00000000-0005-0000-0000-0000D2350000}"/>
    <cellStyle name="Normal 14 17 11 2 4" xfId="7060" xr:uid="{00000000-0005-0000-0000-0000D3350000}"/>
    <cellStyle name="Normal 14 17 11 3" xfId="7061" xr:uid="{00000000-0005-0000-0000-0000D4350000}"/>
    <cellStyle name="Normal 14 17 11 4" xfId="7062" xr:uid="{00000000-0005-0000-0000-0000D5350000}"/>
    <cellStyle name="Normal 14 17 11 4 2" xfId="7063" xr:uid="{00000000-0005-0000-0000-0000D6350000}"/>
    <cellStyle name="Normal 14 17 11 4 2 2" xfId="7064" xr:uid="{00000000-0005-0000-0000-0000D7350000}"/>
    <cellStyle name="Normal 14 17 11 4 2 2 2" xfId="7065" xr:uid="{00000000-0005-0000-0000-0000D8350000}"/>
    <cellStyle name="Normal 14 17 11 4 2 2 3" xfId="7066" xr:uid="{00000000-0005-0000-0000-0000D9350000}"/>
    <cellStyle name="Normal 14 17 11 4 2 2 4" xfId="7067" xr:uid="{00000000-0005-0000-0000-0000DA350000}"/>
    <cellStyle name="Normal 14 17 11 4 2 2 5" xfId="7068" xr:uid="{00000000-0005-0000-0000-0000DB350000}"/>
    <cellStyle name="Normal 14 17 11 4 2 3" xfId="7069" xr:uid="{00000000-0005-0000-0000-0000DC350000}"/>
    <cellStyle name="Normal 14 17 11 4 2 4" xfId="7070" xr:uid="{00000000-0005-0000-0000-0000DD350000}"/>
    <cellStyle name="Normal 14 17 11 4 2 5" xfId="7071" xr:uid="{00000000-0005-0000-0000-0000DE350000}"/>
    <cellStyle name="Normal 14 17 11 4 2 6" xfId="7072" xr:uid="{00000000-0005-0000-0000-0000DF350000}"/>
    <cellStyle name="Normal 14 17 11 4 3" xfId="7073" xr:uid="{00000000-0005-0000-0000-0000E0350000}"/>
    <cellStyle name="Normal 14 17 11 4 3 2" xfId="7074" xr:uid="{00000000-0005-0000-0000-0000E1350000}"/>
    <cellStyle name="Normal 14 17 11 4 3 2 2" xfId="7075" xr:uid="{00000000-0005-0000-0000-0000E2350000}"/>
    <cellStyle name="Normal 14 17 11 4 3 2 3" xfId="7076" xr:uid="{00000000-0005-0000-0000-0000E3350000}"/>
    <cellStyle name="Normal 14 17 11 4 3 3" xfId="7077" xr:uid="{00000000-0005-0000-0000-0000E4350000}"/>
    <cellStyle name="Normal 14 17 11 4 3 4" xfId="7078" xr:uid="{00000000-0005-0000-0000-0000E5350000}"/>
    <cellStyle name="Normal 14 17 11 4 3 5" xfId="7079" xr:uid="{00000000-0005-0000-0000-0000E6350000}"/>
    <cellStyle name="Normal 14 17 11 4 3 6" xfId="7080" xr:uid="{00000000-0005-0000-0000-0000E7350000}"/>
    <cellStyle name="Normal 14 17 11 4 4" xfId="7081" xr:uid="{00000000-0005-0000-0000-0000E8350000}"/>
    <cellStyle name="Normal 14 17 11 4 4 2" xfId="7082" xr:uid="{00000000-0005-0000-0000-0000E9350000}"/>
    <cellStyle name="Normal 14 17 11 4 4 3" xfId="7083" xr:uid="{00000000-0005-0000-0000-0000EA350000}"/>
    <cellStyle name="Normal 14 17 11 4 5" xfId="7084" xr:uid="{00000000-0005-0000-0000-0000EB350000}"/>
    <cellStyle name="Normal 14 17 11 4 6" xfId="7085" xr:uid="{00000000-0005-0000-0000-0000EC350000}"/>
    <cellStyle name="Normal 14 17 11 4 7" xfId="7086" xr:uid="{00000000-0005-0000-0000-0000ED350000}"/>
    <cellStyle name="Normal 14 17 11 4 8" xfId="7087" xr:uid="{00000000-0005-0000-0000-0000EE350000}"/>
    <cellStyle name="Normal 14 17 11 5" xfId="7088" xr:uid="{00000000-0005-0000-0000-0000EF350000}"/>
    <cellStyle name="Normal 14 17 11 5 2" xfId="7089" xr:uid="{00000000-0005-0000-0000-0000F0350000}"/>
    <cellStyle name="Normal 14 17 11 5 2 2" xfId="7090" xr:uid="{00000000-0005-0000-0000-0000F1350000}"/>
    <cellStyle name="Normal 14 17 11 5 2 2 2" xfId="7091" xr:uid="{00000000-0005-0000-0000-0000F2350000}"/>
    <cellStyle name="Normal 14 17 11 5 2 2 3" xfId="7092" xr:uid="{00000000-0005-0000-0000-0000F3350000}"/>
    <cellStyle name="Normal 14 17 11 5 2 2 4" xfId="7093" xr:uid="{00000000-0005-0000-0000-0000F4350000}"/>
    <cellStyle name="Normal 14 17 11 5 2 2 5" xfId="7094" xr:uid="{00000000-0005-0000-0000-0000F5350000}"/>
    <cellStyle name="Normal 14 17 11 5 2 3" xfId="7095" xr:uid="{00000000-0005-0000-0000-0000F6350000}"/>
    <cellStyle name="Normal 14 17 11 5 2 4" xfId="7096" xr:uid="{00000000-0005-0000-0000-0000F7350000}"/>
    <cellStyle name="Normal 14 17 11 5 2 5" xfId="7097" xr:uid="{00000000-0005-0000-0000-0000F8350000}"/>
    <cellStyle name="Normal 14 17 11 5 2 6" xfId="7098" xr:uid="{00000000-0005-0000-0000-0000F9350000}"/>
    <cellStyle name="Normal 14 17 11 5 3" xfId="7099" xr:uid="{00000000-0005-0000-0000-0000FA350000}"/>
    <cellStyle name="Normal 14 17 11 5 3 2" xfId="7100" xr:uid="{00000000-0005-0000-0000-0000FB350000}"/>
    <cellStyle name="Normal 14 17 11 5 3 2 2" xfId="7101" xr:uid="{00000000-0005-0000-0000-0000FC350000}"/>
    <cellStyle name="Normal 14 17 11 5 3 2 3" xfId="7102" xr:uid="{00000000-0005-0000-0000-0000FD350000}"/>
    <cellStyle name="Normal 14 17 11 5 3 3" xfId="7103" xr:uid="{00000000-0005-0000-0000-0000FE350000}"/>
    <cellStyle name="Normal 14 17 11 5 3 4" xfId="7104" xr:uid="{00000000-0005-0000-0000-0000FF350000}"/>
    <cellStyle name="Normal 14 17 11 5 3 5" xfId="7105" xr:uid="{00000000-0005-0000-0000-000000360000}"/>
    <cellStyle name="Normal 14 17 11 5 3 6" xfId="7106" xr:uid="{00000000-0005-0000-0000-000001360000}"/>
    <cellStyle name="Normal 14 17 11 5 4" xfId="7107" xr:uid="{00000000-0005-0000-0000-000002360000}"/>
    <cellStyle name="Normal 14 17 11 5 4 2" xfId="7108" xr:uid="{00000000-0005-0000-0000-000003360000}"/>
    <cellStyle name="Normal 14 17 11 5 4 3" xfId="7109" xr:uid="{00000000-0005-0000-0000-000004360000}"/>
    <cellStyle name="Normal 14 17 11 5 5" xfId="7110" xr:uid="{00000000-0005-0000-0000-000005360000}"/>
    <cellStyle name="Normal 14 17 11 5 6" xfId="7111" xr:uid="{00000000-0005-0000-0000-000006360000}"/>
    <cellStyle name="Normal 14 17 11 5 7" xfId="7112" xr:uid="{00000000-0005-0000-0000-000007360000}"/>
    <cellStyle name="Normal 14 17 11 5 8" xfId="7113" xr:uid="{00000000-0005-0000-0000-000008360000}"/>
    <cellStyle name="Normal 14 17 11 6" xfId="7114" xr:uid="{00000000-0005-0000-0000-000009360000}"/>
    <cellStyle name="Normal 14 17 11 7" xfId="7115" xr:uid="{00000000-0005-0000-0000-00000A360000}"/>
    <cellStyle name="Normal 14 17 12" xfId="7116" xr:uid="{00000000-0005-0000-0000-00000B360000}"/>
    <cellStyle name="Normal 14 17 12 2" xfId="7117" xr:uid="{00000000-0005-0000-0000-00000C360000}"/>
    <cellStyle name="Normal 14 17 12 2 2" xfId="7118" xr:uid="{00000000-0005-0000-0000-00000D360000}"/>
    <cellStyle name="Normal 14 17 12 2 2 2" xfId="7119" xr:uid="{00000000-0005-0000-0000-00000E360000}"/>
    <cellStyle name="Normal 14 17 12 2 3" xfId="7120" xr:uid="{00000000-0005-0000-0000-00000F360000}"/>
    <cellStyle name="Normal 14 17 12 2 4" xfId="7121" xr:uid="{00000000-0005-0000-0000-000010360000}"/>
    <cellStyle name="Normal 14 17 12 3" xfId="7122" xr:uid="{00000000-0005-0000-0000-000011360000}"/>
    <cellStyle name="Normal 14 17 12 4" xfId="7123" xr:uid="{00000000-0005-0000-0000-000012360000}"/>
    <cellStyle name="Normal 14 17 12 4 2" xfId="7124" xr:uid="{00000000-0005-0000-0000-000013360000}"/>
    <cellStyle name="Normal 14 17 12 4 2 2" xfId="7125" xr:uid="{00000000-0005-0000-0000-000014360000}"/>
    <cellStyle name="Normal 14 17 12 4 2 2 2" xfId="7126" xr:uid="{00000000-0005-0000-0000-000015360000}"/>
    <cellStyle name="Normal 14 17 12 4 2 2 3" xfId="7127" xr:uid="{00000000-0005-0000-0000-000016360000}"/>
    <cellStyle name="Normal 14 17 12 4 2 2 4" xfId="7128" xr:uid="{00000000-0005-0000-0000-000017360000}"/>
    <cellStyle name="Normal 14 17 12 4 2 2 5" xfId="7129" xr:uid="{00000000-0005-0000-0000-000018360000}"/>
    <cellStyle name="Normal 14 17 12 4 2 3" xfId="7130" xr:uid="{00000000-0005-0000-0000-000019360000}"/>
    <cellStyle name="Normal 14 17 12 4 2 4" xfId="7131" xr:uid="{00000000-0005-0000-0000-00001A360000}"/>
    <cellStyle name="Normal 14 17 12 4 2 5" xfId="7132" xr:uid="{00000000-0005-0000-0000-00001B360000}"/>
    <cellStyle name="Normal 14 17 12 4 2 6" xfId="7133" xr:uid="{00000000-0005-0000-0000-00001C360000}"/>
    <cellStyle name="Normal 14 17 12 4 3" xfId="7134" xr:uid="{00000000-0005-0000-0000-00001D360000}"/>
    <cellStyle name="Normal 14 17 12 4 3 2" xfId="7135" xr:uid="{00000000-0005-0000-0000-00001E360000}"/>
    <cellStyle name="Normal 14 17 12 4 3 2 2" xfId="7136" xr:uid="{00000000-0005-0000-0000-00001F360000}"/>
    <cellStyle name="Normal 14 17 12 4 3 2 3" xfId="7137" xr:uid="{00000000-0005-0000-0000-000020360000}"/>
    <cellStyle name="Normal 14 17 12 4 3 3" xfId="7138" xr:uid="{00000000-0005-0000-0000-000021360000}"/>
    <cellStyle name="Normal 14 17 12 4 3 4" xfId="7139" xr:uid="{00000000-0005-0000-0000-000022360000}"/>
    <cellStyle name="Normal 14 17 12 4 3 5" xfId="7140" xr:uid="{00000000-0005-0000-0000-000023360000}"/>
    <cellStyle name="Normal 14 17 12 4 3 6" xfId="7141" xr:uid="{00000000-0005-0000-0000-000024360000}"/>
    <cellStyle name="Normal 14 17 12 4 4" xfId="7142" xr:uid="{00000000-0005-0000-0000-000025360000}"/>
    <cellStyle name="Normal 14 17 12 4 4 2" xfId="7143" xr:uid="{00000000-0005-0000-0000-000026360000}"/>
    <cellStyle name="Normal 14 17 12 4 4 3" xfId="7144" xr:uid="{00000000-0005-0000-0000-000027360000}"/>
    <cellStyle name="Normal 14 17 12 4 5" xfId="7145" xr:uid="{00000000-0005-0000-0000-000028360000}"/>
    <cellStyle name="Normal 14 17 12 4 6" xfId="7146" xr:uid="{00000000-0005-0000-0000-000029360000}"/>
    <cellStyle name="Normal 14 17 12 4 7" xfId="7147" xr:uid="{00000000-0005-0000-0000-00002A360000}"/>
    <cellStyle name="Normal 14 17 12 4 8" xfId="7148" xr:uid="{00000000-0005-0000-0000-00002B360000}"/>
    <cellStyle name="Normal 14 17 12 5" xfId="7149" xr:uid="{00000000-0005-0000-0000-00002C360000}"/>
    <cellStyle name="Normal 14 17 12 5 2" xfId="7150" xr:uid="{00000000-0005-0000-0000-00002D360000}"/>
    <cellStyle name="Normal 14 17 12 5 2 2" xfId="7151" xr:uid="{00000000-0005-0000-0000-00002E360000}"/>
    <cellStyle name="Normal 14 17 12 5 2 2 2" xfId="7152" xr:uid="{00000000-0005-0000-0000-00002F360000}"/>
    <cellStyle name="Normal 14 17 12 5 2 2 3" xfId="7153" xr:uid="{00000000-0005-0000-0000-000030360000}"/>
    <cellStyle name="Normal 14 17 12 5 2 2 4" xfId="7154" xr:uid="{00000000-0005-0000-0000-000031360000}"/>
    <cellStyle name="Normal 14 17 12 5 2 2 5" xfId="7155" xr:uid="{00000000-0005-0000-0000-000032360000}"/>
    <cellStyle name="Normal 14 17 12 5 2 3" xfId="7156" xr:uid="{00000000-0005-0000-0000-000033360000}"/>
    <cellStyle name="Normal 14 17 12 5 2 4" xfId="7157" xr:uid="{00000000-0005-0000-0000-000034360000}"/>
    <cellStyle name="Normal 14 17 12 5 2 5" xfId="7158" xr:uid="{00000000-0005-0000-0000-000035360000}"/>
    <cellStyle name="Normal 14 17 12 5 2 6" xfId="7159" xr:uid="{00000000-0005-0000-0000-000036360000}"/>
    <cellStyle name="Normal 14 17 12 5 3" xfId="7160" xr:uid="{00000000-0005-0000-0000-000037360000}"/>
    <cellStyle name="Normal 14 17 12 5 3 2" xfId="7161" xr:uid="{00000000-0005-0000-0000-000038360000}"/>
    <cellStyle name="Normal 14 17 12 5 3 2 2" xfId="7162" xr:uid="{00000000-0005-0000-0000-000039360000}"/>
    <cellStyle name="Normal 14 17 12 5 3 2 3" xfId="7163" xr:uid="{00000000-0005-0000-0000-00003A360000}"/>
    <cellStyle name="Normal 14 17 12 5 3 3" xfId="7164" xr:uid="{00000000-0005-0000-0000-00003B360000}"/>
    <cellStyle name="Normal 14 17 12 5 3 4" xfId="7165" xr:uid="{00000000-0005-0000-0000-00003C360000}"/>
    <cellStyle name="Normal 14 17 12 5 3 5" xfId="7166" xr:uid="{00000000-0005-0000-0000-00003D360000}"/>
    <cellStyle name="Normal 14 17 12 5 3 6" xfId="7167" xr:uid="{00000000-0005-0000-0000-00003E360000}"/>
    <cellStyle name="Normal 14 17 12 5 4" xfId="7168" xr:uid="{00000000-0005-0000-0000-00003F360000}"/>
    <cellStyle name="Normal 14 17 12 5 4 2" xfId="7169" xr:uid="{00000000-0005-0000-0000-000040360000}"/>
    <cellStyle name="Normal 14 17 12 5 4 3" xfId="7170" xr:uid="{00000000-0005-0000-0000-000041360000}"/>
    <cellStyle name="Normal 14 17 12 5 5" xfId="7171" xr:uid="{00000000-0005-0000-0000-000042360000}"/>
    <cellStyle name="Normal 14 17 12 5 6" xfId="7172" xr:uid="{00000000-0005-0000-0000-000043360000}"/>
    <cellStyle name="Normal 14 17 12 5 7" xfId="7173" xr:uid="{00000000-0005-0000-0000-000044360000}"/>
    <cellStyle name="Normal 14 17 12 5 8" xfId="7174" xr:uid="{00000000-0005-0000-0000-000045360000}"/>
    <cellStyle name="Normal 14 17 12 6" xfId="7175" xr:uid="{00000000-0005-0000-0000-000046360000}"/>
    <cellStyle name="Normal 14 17 12 7" xfId="7176" xr:uid="{00000000-0005-0000-0000-000047360000}"/>
    <cellStyle name="Normal 14 17 13" xfId="7177" xr:uid="{00000000-0005-0000-0000-000048360000}"/>
    <cellStyle name="Normal 14 17 13 2" xfId="7178" xr:uid="{00000000-0005-0000-0000-000049360000}"/>
    <cellStyle name="Normal 14 17 13 2 2" xfId="7179" xr:uid="{00000000-0005-0000-0000-00004A360000}"/>
    <cellStyle name="Normal 14 17 13 2 2 2" xfId="7180" xr:uid="{00000000-0005-0000-0000-00004B360000}"/>
    <cellStyle name="Normal 14 17 13 2 3" xfId="7181" xr:uid="{00000000-0005-0000-0000-00004C360000}"/>
    <cellStyle name="Normal 14 17 13 2 4" xfId="7182" xr:uid="{00000000-0005-0000-0000-00004D360000}"/>
    <cellStyle name="Normal 14 17 13 3" xfId="7183" xr:uid="{00000000-0005-0000-0000-00004E360000}"/>
    <cellStyle name="Normal 14 17 13 4" xfId="7184" xr:uid="{00000000-0005-0000-0000-00004F360000}"/>
    <cellStyle name="Normal 14 17 13 4 2" xfId="7185" xr:uid="{00000000-0005-0000-0000-000050360000}"/>
    <cellStyle name="Normal 14 17 13 4 2 2" xfId="7186" xr:uid="{00000000-0005-0000-0000-000051360000}"/>
    <cellStyle name="Normal 14 17 13 4 2 2 2" xfId="7187" xr:uid="{00000000-0005-0000-0000-000052360000}"/>
    <cellStyle name="Normal 14 17 13 4 2 2 3" xfId="7188" xr:uid="{00000000-0005-0000-0000-000053360000}"/>
    <cellStyle name="Normal 14 17 13 4 2 2 4" xfId="7189" xr:uid="{00000000-0005-0000-0000-000054360000}"/>
    <cellStyle name="Normal 14 17 13 4 2 2 5" xfId="7190" xr:uid="{00000000-0005-0000-0000-000055360000}"/>
    <cellStyle name="Normal 14 17 13 4 2 3" xfId="7191" xr:uid="{00000000-0005-0000-0000-000056360000}"/>
    <cellStyle name="Normal 14 17 13 4 2 4" xfId="7192" xr:uid="{00000000-0005-0000-0000-000057360000}"/>
    <cellStyle name="Normal 14 17 13 4 2 5" xfId="7193" xr:uid="{00000000-0005-0000-0000-000058360000}"/>
    <cellStyle name="Normal 14 17 13 4 2 6" xfId="7194" xr:uid="{00000000-0005-0000-0000-000059360000}"/>
    <cellStyle name="Normal 14 17 13 4 3" xfId="7195" xr:uid="{00000000-0005-0000-0000-00005A360000}"/>
    <cellStyle name="Normal 14 17 13 4 3 2" xfId="7196" xr:uid="{00000000-0005-0000-0000-00005B360000}"/>
    <cellStyle name="Normal 14 17 13 4 3 2 2" xfId="7197" xr:uid="{00000000-0005-0000-0000-00005C360000}"/>
    <cellStyle name="Normal 14 17 13 4 3 2 3" xfId="7198" xr:uid="{00000000-0005-0000-0000-00005D360000}"/>
    <cellStyle name="Normal 14 17 13 4 3 3" xfId="7199" xr:uid="{00000000-0005-0000-0000-00005E360000}"/>
    <cellStyle name="Normal 14 17 13 4 3 4" xfId="7200" xr:uid="{00000000-0005-0000-0000-00005F360000}"/>
    <cellStyle name="Normal 14 17 13 4 3 5" xfId="7201" xr:uid="{00000000-0005-0000-0000-000060360000}"/>
    <cellStyle name="Normal 14 17 13 4 3 6" xfId="7202" xr:uid="{00000000-0005-0000-0000-000061360000}"/>
    <cellStyle name="Normal 14 17 13 4 4" xfId="7203" xr:uid="{00000000-0005-0000-0000-000062360000}"/>
    <cellStyle name="Normal 14 17 13 4 4 2" xfId="7204" xr:uid="{00000000-0005-0000-0000-000063360000}"/>
    <cellStyle name="Normal 14 17 13 4 4 3" xfId="7205" xr:uid="{00000000-0005-0000-0000-000064360000}"/>
    <cellStyle name="Normal 14 17 13 4 5" xfId="7206" xr:uid="{00000000-0005-0000-0000-000065360000}"/>
    <cellStyle name="Normal 14 17 13 4 6" xfId="7207" xr:uid="{00000000-0005-0000-0000-000066360000}"/>
    <cellStyle name="Normal 14 17 13 4 7" xfId="7208" xr:uid="{00000000-0005-0000-0000-000067360000}"/>
    <cellStyle name="Normal 14 17 13 4 8" xfId="7209" xr:uid="{00000000-0005-0000-0000-000068360000}"/>
    <cellStyle name="Normal 14 17 13 5" xfId="7210" xr:uid="{00000000-0005-0000-0000-000069360000}"/>
    <cellStyle name="Normal 14 17 13 5 2" xfId="7211" xr:uid="{00000000-0005-0000-0000-00006A360000}"/>
    <cellStyle name="Normal 14 17 13 5 2 2" xfId="7212" xr:uid="{00000000-0005-0000-0000-00006B360000}"/>
    <cellStyle name="Normal 14 17 13 5 2 2 2" xfId="7213" xr:uid="{00000000-0005-0000-0000-00006C360000}"/>
    <cellStyle name="Normal 14 17 13 5 2 2 3" xfId="7214" xr:uid="{00000000-0005-0000-0000-00006D360000}"/>
    <cellStyle name="Normal 14 17 13 5 2 2 4" xfId="7215" xr:uid="{00000000-0005-0000-0000-00006E360000}"/>
    <cellStyle name="Normal 14 17 13 5 2 2 5" xfId="7216" xr:uid="{00000000-0005-0000-0000-00006F360000}"/>
    <cellStyle name="Normal 14 17 13 5 2 3" xfId="7217" xr:uid="{00000000-0005-0000-0000-000070360000}"/>
    <cellStyle name="Normal 14 17 13 5 2 4" xfId="7218" xr:uid="{00000000-0005-0000-0000-000071360000}"/>
    <cellStyle name="Normal 14 17 13 5 2 5" xfId="7219" xr:uid="{00000000-0005-0000-0000-000072360000}"/>
    <cellStyle name="Normal 14 17 13 5 2 6" xfId="7220" xr:uid="{00000000-0005-0000-0000-000073360000}"/>
    <cellStyle name="Normal 14 17 13 5 3" xfId="7221" xr:uid="{00000000-0005-0000-0000-000074360000}"/>
    <cellStyle name="Normal 14 17 13 5 3 2" xfId="7222" xr:uid="{00000000-0005-0000-0000-000075360000}"/>
    <cellStyle name="Normal 14 17 13 5 3 2 2" xfId="7223" xr:uid="{00000000-0005-0000-0000-000076360000}"/>
    <cellStyle name="Normal 14 17 13 5 3 2 3" xfId="7224" xr:uid="{00000000-0005-0000-0000-000077360000}"/>
    <cellStyle name="Normal 14 17 13 5 3 3" xfId="7225" xr:uid="{00000000-0005-0000-0000-000078360000}"/>
    <cellStyle name="Normal 14 17 13 5 3 4" xfId="7226" xr:uid="{00000000-0005-0000-0000-000079360000}"/>
    <cellStyle name="Normal 14 17 13 5 3 5" xfId="7227" xr:uid="{00000000-0005-0000-0000-00007A360000}"/>
    <cellStyle name="Normal 14 17 13 5 3 6" xfId="7228" xr:uid="{00000000-0005-0000-0000-00007B360000}"/>
    <cellStyle name="Normal 14 17 13 5 4" xfId="7229" xr:uid="{00000000-0005-0000-0000-00007C360000}"/>
    <cellStyle name="Normal 14 17 13 5 4 2" xfId="7230" xr:uid="{00000000-0005-0000-0000-00007D360000}"/>
    <cellStyle name="Normal 14 17 13 5 4 3" xfId="7231" xr:uid="{00000000-0005-0000-0000-00007E360000}"/>
    <cellStyle name="Normal 14 17 13 5 5" xfId="7232" xr:uid="{00000000-0005-0000-0000-00007F360000}"/>
    <cellStyle name="Normal 14 17 13 5 6" xfId="7233" xr:uid="{00000000-0005-0000-0000-000080360000}"/>
    <cellStyle name="Normal 14 17 13 5 7" xfId="7234" xr:uid="{00000000-0005-0000-0000-000081360000}"/>
    <cellStyle name="Normal 14 17 13 5 8" xfId="7235" xr:uid="{00000000-0005-0000-0000-000082360000}"/>
    <cellStyle name="Normal 14 17 13 6" xfId="7236" xr:uid="{00000000-0005-0000-0000-000083360000}"/>
    <cellStyle name="Normal 14 17 13 7" xfId="7237" xr:uid="{00000000-0005-0000-0000-000084360000}"/>
    <cellStyle name="Normal 14 17 14" xfId="7238" xr:uid="{00000000-0005-0000-0000-000085360000}"/>
    <cellStyle name="Normal 14 17 14 2" xfId="7239" xr:uid="{00000000-0005-0000-0000-000086360000}"/>
    <cellStyle name="Normal 14 17 14 2 2" xfId="7240" xr:uid="{00000000-0005-0000-0000-000087360000}"/>
    <cellStyle name="Normal 14 17 14 2 2 2" xfId="7241" xr:uid="{00000000-0005-0000-0000-000088360000}"/>
    <cellStyle name="Normal 14 17 14 2 3" xfId="7242" xr:uid="{00000000-0005-0000-0000-000089360000}"/>
    <cellStyle name="Normal 14 17 14 2 4" xfId="7243" xr:uid="{00000000-0005-0000-0000-00008A360000}"/>
    <cellStyle name="Normal 14 17 14 3" xfId="7244" xr:uid="{00000000-0005-0000-0000-00008B360000}"/>
    <cellStyle name="Normal 14 17 14 4" xfId="7245" xr:uid="{00000000-0005-0000-0000-00008C360000}"/>
    <cellStyle name="Normal 14 17 14 4 2" xfId="7246" xr:uid="{00000000-0005-0000-0000-00008D360000}"/>
    <cellStyle name="Normal 14 17 14 4 2 2" xfId="7247" xr:uid="{00000000-0005-0000-0000-00008E360000}"/>
    <cellStyle name="Normal 14 17 14 4 2 2 2" xfId="7248" xr:uid="{00000000-0005-0000-0000-00008F360000}"/>
    <cellStyle name="Normal 14 17 14 4 2 2 3" xfId="7249" xr:uid="{00000000-0005-0000-0000-000090360000}"/>
    <cellStyle name="Normal 14 17 14 4 2 2 4" xfId="7250" xr:uid="{00000000-0005-0000-0000-000091360000}"/>
    <cellStyle name="Normal 14 17 14 4 2 2 5" xfId="7251" xr:uid="{00000000-0005-0000-0000-000092360000}"/>
    <cellStyle name="Normal 14 17 14 4 2 3" xfId="7252" xr:uid="{00000000-0005-0000-0000-000093360000}"/>
    <cellStyle name="Normal 14 17 14 4 2 4" xfId="7253" xr:uid="{00000000-0005-0000-0000-000094360000}"/>
    <cellStyle name="Normal 14 17 14 4 2 5" xfId="7254" xr:uid="{00000000-0005-0000-0000-000095360000}"/>
    <cellStyle name="Normal 14 17 14 4 2 6" xfId="7255" xr:uid="{00000000-0005-0000-0000-000096360000}"/>
    <cellStyle name="Normal 14 17 14 4 3" xfId="7256" xr:uid="{00000000-0005-0000-0000-000097360000}"/>
    <cellStyle name="Normal 14 17 14 4 3 2" xfId="7257" xr:uid="{00000000-0005-0000-0000-000098360000}"/>
    <cellStyle name="Normal 14 17 14 4 3 2 2" xfId="7258" xr:uid="{00000000-0005-0000-0000-000099360000}"/>
    <cellStyle name="Normal 14 17 14 4 3 2 3" xfId="7259" xr:uid="{00000000-0005-0000-0000-00009A360000}"/>
    <cellStyle name="Normal 14 17 14 4 3 3" xfId="7260" xr:uid="{00000000-0005-0000-0000-00009B360000}"/>
    <cellStyle name="Normal 14 17 14 4 3 4" xfId="7261" xr:uid="{00000000-0005-0000-0000-00009C360000}"/>
    <cellStyle name="Normal 14 17 14 4 3 5" xfId="7262" xr:uid="{00000000-0005-0000-0000-00009D360000}"/>
    <cellStyle name="Normal 14 17 14 4 3 6" xfId="7263" xr:uid="{00000000-0005-0000-0000-00009E360000}"/>
    <cellStyle name="Normal 14 17 14 4 4" xfId="7264" xr:uid="{00000000-0005-0000-0000-00009F360000}"/>
    <cellStyle name="Normal 14 17 14 4 4 2" xfId="7265" xr:uid="{00000000-0005-0000-0000-0000A0360000}"/>
    <cellStyle name="Normal 14 17 14 4 4 3" xfId="7266" xr:uid="{00000000-0005-0000-0000-0000A1360000}"/>
    <cellStyle name="Normal 14 17 14 4 5" xfId="7267" xr:uid="{00000000-0005-0000-0000-0000A2360000}"/>
    <cellStyle name="Normal 14 17 14 4 6" xfId="7268" xr:uid="{00000000-0005-0000-0000-0000A3360000}"/>
    <cellStyle name="Normal 14 17 14 4 7" xfId="7269" xr:uid="{00000000-0005-0000-0000-0000A4360000}"/>
    <cellStyle name="Normal 14 17 14 4 8" xfId="7270" xr:uid="{00000000-0005-0000-0000-0000A5360000}"/>
    <cellStyle name="Normal 14 17 14 5" xfId="7271" xr:uid="{00000000-0005-0000-0000-0000A6360000}"/>
    <cellStyle name="Normal 14 17 14 5 2" xfId="7272" xr:uid="{00000000-0005-0000-0000-0000A7360000}"/>
    <cellStyle name="Normal 14 17 14 5 2 2" xfId="7273" xr:uid="{00000000-0005-0000-0000-0000A8360000}"/>
    <cellStyle name="Normal 14 17 14 5 2 2 2" xfId="7274" xr:uid="{00000000-0005-0000-0000-0000A9360000}"/>
    <cellStyle name="Normal 14 17 14 5 2 2 3" xfId="7275" xr:uid="{00000000-0005-0000-0000-0000AA360000}"/>
    <cellStyle name="Normal 14 17 14 5 2 2 4" xfId="7276" xr:uid="{00000000-0005-0000-0000-0000AB360000}"/>
    <cellStyle name="Normal 14 17 14 5 2 2 5" xfId="7277" xr:uid="{00000000-0005-0000-0000-0000AC360000}"/>
    <cellStyle name="Normal 14 17 14 5 2 3" xfId="7278" xr:uid="{00000000-0005-0000-0000-0000AD360000}"/>
    <cellStyle name="Normal 14 17 14 5 2 4" xfId="7279" xr:uid="{00000000-0005-0000-0000-0000AE360000}"/>
    <cellStyle name="Normal 14 17 14 5 2 5" xfId="7280" xr:uid="{00000000-0005-0000-0000-0000AF360000}"/>
    <cellStyle name="Normal 14 17 14 5 2 6" xfId="7281" xr:uid="{00000000-0005-0000-0000-0000B0360000}"/>
    <cellStyle name="Normal 14 17 14 5 3" xfId="7282" xr:uid="{00000000-0005-0000-0000-0000B1360000}"/>
    <cellStyle name="Normal 14 17 14 5 3 2" xfId="7283" xr:uid="{00000000-0005-0000-0000-0000B2360000}"/>
    <cellStyle name="Normal 14 17 14 5 3 2 2" xfId="7284" xr:uid="{00000000-0005-0000-0000-0000B3360000}"/>
    <cellStyle name="Normal 14 17 14 5 3 2 3" xfId="7285" xr:uid="{00000000-0005-0000-0000-0000B4360000}"/>
    <cellStyle name="Normal 14 17 14 5 3 3" xfId="7286" xr:uid="{00000000-0005-0000-0000-0000B5360000}"/>
    <cellStyle name="Normal 14 17 14 5 3 4" xfId="7287" xr:uid="{00000000-0005-0000-0000-0000B6360000}"/>
    <cellStyle name="Normal 14 17 14 5 3 5" xfId="7288" xr:uid="{00000000-0005-0000-0000-0000B7360000}"/>
    <cellStyle name="Normal 14 17 14 5 3 6" xfId="7289" xr:uid="{00000000-0005-0000-0000-0000B8360000}"/>
    <cellStyle name="Normal 14 17 14 5 4" xfId="7290" xr:uid="{00000000-0005-0000-0000-0000B9360000}"/>
    <cellStyle name="Normal 14 17 14 5 4 2" xfId="7291" xr:uid="{00000000-0005-0000-0000-0000BA360000}"/>
    <cellStyle name="Normal 14 17 14 5 4 3" xfId="7292" xr:uid="{00000000-0005-0000-0000-0000BB360000}"/>
    <cellStyle name="Normal 14 17 14 5 5" xfId="7293" xr:uid="{00000000-0005-0000-0000-0000BC360000}"/>
    <cellStyle name="Normal 14 17 14 5 6" xfId="7294" xr:uid="{00000000-0005-0000-0000-0000BD360000}"/>
    <cellStyle name="Normal 14 17 14 5 7" xfId="7295" xr:uid="{00000000-0005-0000-0000-0000BE360000}"/>
    <cellStyle name="Normal 14 17 14 5 8" xfId="7296" xr:uid="{00000000-0005-0000-0000-0000BF360000}"/>
    <cellStyle name="Normal 14 17 14 6" xfId="7297" xr:uid="{00000000-0005-0000-0000-0000C0360000}"/>
    <cellStyle name="Normal 14 17 14 7" xfId="7298" xr:uid="{00000000-0005-0000-0000-0000C1360000}"/>
    <cellStyle name="Normal 14 17 15" xfId="7299" xr:uid="{00000000-0005-0000-0000-0000C2360000}"/>
    <cellStyle name="Normal 14 17 15 2" xfId="7300" xr:uid="{00000000-0005-0000-0000-0000C3360000}"/>
    <cellStyle name="Normal 14 17 15 2 2" xfId="7301" xr:uid="{00000000-0005-0000-0000-0000C4360000}"/>
    <cellStyle name="Normal 14 17 15 2 2 2" xfId="7302" xr:uid="{00000000-0005-0000-0000-0000C5360000}"/>
    <cellStyle name="Normal 14 17 15 2 3" xfId="7303" xr:uid="{00000000-0005-0000-0000-0000C6360000}"/>
    <cellStyle name="Normal 14 17 15 2 4" xfId="7304" xr:uid="{00000000-0005-0000-0000-0000C7360000}"/>
    <cellStyle name="Normal 14 17 15 3" xfId="7305" xr:uid="{00000000-0005-0000-0000-0000C8360000}"/>
    <cellStyle name="Normal 14 17 15 4" xfId="7306" xr:uid="{00000000-0005-0000-0000-0000C9360000}"/>
    <cellStyle name="Normal 14 17 15 4 2" xfId="7307" xr:uid="{00000000-0005-0000-0000-0000CA360000}"/>
    <cellStyle name="Normal 14 17 15 4 2 2" xfId="7308" xr:uid="{00000000-0005-0000-0000-0000CB360000}"/>
    <cellStyle name="Normal 14 17 15 4 2 2 2" xfId="7309" xr:uid="{00000000-0005-0000-0000-0000CC360000}"/>
    <cellStyle name="Normal 14 17 15 4 2 2 3" xfId="7310" xr:uid="{00000000-0005-0000-0000-0000CD360000}"/>
    <cellStyle name="Normal 14 17 15 4 2 2 4" xfId="7311" xr:uid="{00000000-0005-0000-0000-0000CE360000}"/>
    <cellStyle name="Normal 14 17 15 4 2 2 5" xfId="7312" xr:uid="{00000000-0005-0000-0000-0000CF360000}"/>
    <cellStyle name="Normal 14 17 15 4 2 3" xfId="7313" xr:uid="{00000000-0005-0000-0000-0000D0360000}"/>
    <cellStyle name="Normal 14 17 15 4 2 4" xfId="7314" xr:uid="{00000000-0005-0000-0000-0000D1360000}"/>
    <cellStyle name="Normal 14 17 15 4 2 5" xfId="7315" xr:uid="{00000000-0005-0000-0000-0000D2360000}"/>
    <cellStyle name="Normal 14 17 15 4 2 6" xfId="7316" xr:uid="{00000000-0005-0000-0000-0000D3360000}"/>
    <cellStyle name="Normal 14 17 15 4 3" xfId="7317" xr:uid="{00000000-0005-0000-0000-0000D4360000}"/>
    <cellStyle name="Normal 14 17 15 4 3 2" xfId="7318" xr:uid="{00000000-0005-0000-0000-0000D5360000}"/>
    <cellStyle name="Normal 14 17 15 4 3 2 2" xfId="7319" xr:uid="{00000000-0005-0000-0000-0000D6360000}"/>
    <cellStyle name="Normal 14 17 15 4 3 2 3" xfId="7320" xr:uid="{00000000-0005-0000-0000-0000D7360000}"/>
    <cellStyle name="Normal 14 17 15 4 3 3" xfId="7321" xr:uid="{00000000-0005-0000-0000-0000D8360000}"/>
    <cellStyle name="Normal 14 17 15 4 3 4" xfId="7322" xr:uid="{00000000-0005-0000-0000-0000D9360000}"/>
    <cellStyle name="Normal 14 17 15 4 3 5" xfId="7323" xr:uid="{00000000-0005-0000-0000-0000DA360000}"/>
    <cellStyle name="Normal 14 17 15 4 3 6" xfId="7324" xr:uid="{00000000-0005-0000-0000-0000DB360000}"/>
    <cellStyle name="Normal 14 17 15 4 4" xfId="7325" xr:uid="{00000000-0005-0000-0000-0000DC360000}"/>
    <cellStyle name="Normal 14 17 15 4 4 2" xfId="7326" xr:uid="{00000000-0005-0000-0000-0000DD360000}"/>
    <cellStyle name="Normal 14 17 15 4 4 3" xfId="7327" xr:uid="{00000000-0005-0000-0000-0000DE360000}"/>
    <cellStyle name="Normal 14 17 15 4 5" xfId="7328" xr:uid="{00000000-0005-0000-0000-0000DF360000}"/>
    <cellStyle name="Normal 14 17 15 4 6" xfId="7329" xr:uid="{00000000-0005-0000-0000-0000E0360000}"/>
    <cellStyle name="Normal 14 17 15 4 7" xfId="7330" xr:uid="{00000000-0005-0000-0000-0000E1360000}"/>
    <cellStyle name="Normal 14 17 15 4 8" xfId="7331" xr:uid="{00000000-0005-0000-0000-0000E2360000}"/>
    <cellStyle name="Normal 14 17 15 5" xfId="7332" xr:uid="{00000000-0005-0000-0000-0000E3360000}"/>
    <cellStyle name="Normal 14 17 15 5 2" xfId="7333" xr:uid="{00000000-0005-0000-0000-0000E4360000}"/>
    <cellStyle name="Normal 14 17 15 5 2 2" xfId="7334" xr:uid="{00000000-0005-0000-0000-0000E5360000}"/>
    <cellStyle name="Normal 14 17 15 5 2 2 2" xfId="7335" xr:uid="{00000000-0005-0000-0000-0000E6360000}"/>
    <cellStyle name="Normal 14 17 15 5 2 2 3" xfId="7336" xr:uid="{00000000-0005-0000-0000-0000E7360000}"/>
    <cellStyle name="Normal 14 17 15 5 2 2 4" xfId="7337" xr:uid="{00000000-0005-0000-0000-0000E8360000}"/>
    <cellStyle name="Normal 14 17 15 5 2 2 5" xfId="7338" xr:uid="{00000000-0005-0000-0000-0000E9360000}"/>
    <cellStyle name="Normal 14 17 15 5 2 3" xfId="7339" xr:uid="{00000000-0005-0000-0000-0000EA360000}"/>
    <cellStyle name="Normal 14 17 15 5 2 4" xfId="7340" xr:uid="{00000000-0005-0000-0000-0000EB360000}"/>
    <cellStyle name="Normal 14 17 15 5 2 5" xfId="7341" xr:uid="{00000000-0005-0000-0000-0000EC360000}"/>
    <cellStyle name="Normal 14 17 15 5 2 6" xfId="7342" xr:uid="{00000000-0005-0000-0000-0000ED360000}"/>
    <cellStyle name="Normal 14 17 15 5 3" xfId="7343" xr:uid="{00000000-0005-0000-0000-0000EE360000}"/>
    <cellStyle name="Normal 14 17 15 5 3 2" xfId="7344" xr:uid="{00000000-0005-0000-0000-0000EF360000}"/>
    <cellStyle name="Normal 14 17 15 5 3 2 2" xfId="7345" xr:uid="{00000000-0005-0000-0000-0000F0360000}"/>
    <cellStyle name="Normal 14 17 15 5 3 2 3" xfId="7346" xr:uid="{00000000-0005-0000-0000-0000F1360000}"/>
    <cellStyle name="Normal 14 17 15 5 3 3" xfId="7347" xr:uid="{00000000-0005-0000-0000-0000F2360000}"/>
    <cellStyle name="Normal 14 17 15 5 3 4" xfId="7348" xr:uid="{00000000-0005-0000-0000-0000F3360000}"/>
    <cellStyle name="Normal 14 17 15 5 3 5" xfId="7349" xr:uid="{00000000-0005-0000-0000-0000F4360000}"/>
    <cellStyle name="Normal 14 17 15 5 3 6" xfId="7350" xr:uid="{00000000-0005-0000-0000-0000F5360000}"/>
    <cellStyle name="Normal 14 17 15 5 4" xfId="7351" xr:uid="{00000000-0005-0000-0000-0000F6360000}"/>
    <cellStyle name="Normal 14 17 15 5 4 2" xfId="7352" xr:uid="{00000000-0005-0000-0000-0000F7360000}"/>
    <cellStyle name="Normal 14 17 15 5 4 3" xfId="7353" xr:uid="{00000000-0005-0000-0000-0000F8360000}"/>
    <cellStyle name="Normal 14 17 15 5 5" xfId="7354" xr:uid="{00000000-0005-0000-0000-0000F9360000}"/>
    <cellStyle name="Normal 14 17 15 5 6" xfId="7355" xr:uid="{00000000-0005-0000-0000-0000FA360000}"/>
    <cellStyle name="Normal 14 17 15 5 7" xfId="7356" xr:uid="{00000000-0005-0000-0000-0000FB360000}"/>
    <cellStyle name="Normal 14 17 15 5 8" xfId="7357" xr:uid="{00000000-0005-0000-0000-0000FC360000}"/>
    <cellStyle name="Normal 14 17 15 6" xfId="7358" xr:uid="{00000000-0005-0000-0000-0000FD360000}"/>
    <cellStyle name="Normal 14 17 15 7" xfId="7359" xr:uid="{00000000-0005-0000-0000-0000FE360000}"/>
    <cellStyle name="Normal 14 17 16" xfId="7360" xr:uid="{00000000-0005-0000-0000-0000FF360000}"/>
    <cellStyle name="Normal 14 17 16 2" xfId="7361" xr:uid="{00000000-0005-0000-0000-000000370000}"/>
    <cellStyle name="Normal 14 17 16 2 2" xfId="7362" xr:uid="{00000000-0005-0000-0000-000001370000}"/>
    <cellStyle name="Normal 14 17 16 2 2 2" xfId="7363" xr:uid="{00000000-0005-0000-0000-000002370000}"/>
    <cellStyle name="Normal 14 17 16 2 3" xfId="7364" xr:uid="{00000000-0005-0000-0000-000003370000}"/>
    <cellStyle name="Normal 14 17 16 2 4" xfId="7365" xr:uid="{00000000-0005-0000-0000-000004370000}"/>
    <cellStyle name="Normal 14 17 16 3" xfId="7366" xr:uid="{00000000-0005-0000-0000-000005370000}"/>
    <cellStyle name="Normal 14 17 16 4" xfId="7367" xr:uid="{00000000-0005-0000-0000-000006370000}"/>
    <cellStyle name="Normal 14 17 16 4 2" xfId="7368" xr:uid="{00000000-0005-0000-0000-000007370000}"/>
    <cellStyle name="Normal 14 17 16 4 2 2" xfId="7369" xr:uid="{00000000-0005-0000-0000-000008370000}"/>
    <cellStyle name="Normal 14 17 16 4 2 2 2" xfId="7370" xr:uid="{00000000-0005-0000-0000-000009370000}"/>
    <cellStyle name="Normal 14 17 16 4 2 2 3" xfId="7371" xr:uid="{00000000-0005-0000-0000-00000A370000}"/>
    <cellStyle name="Normal 14 17 16 4 2 2 4" xfId="7372" xr:uid="{00000000-0005-0000-0000-00000B370000}"/>
    <cellStyle name="Normal 14 17 16 4 2 2 5" xfId="7373" xr:uid="{00000000-0005-0000-0000-00000C370000}"/>
    <cellStyle name="Normal 14 17 16 4 2 3" xfId="7374" xr:uid="{00000000-0005-0000-0000-00000D370000}"/>
    <cellStyle name="Normal 14 17 16 4 2 4" xfId="7375" xr:uid="{00000000-0005-0000-0000-00000E370000}"/>
    <cellStyle name="Normal 14 17 16 4 2 5" xfId="7376" xr:uid="{00000000-0005-0000-0000-00000F370000}"/>
    <cellStyle name="Normal 14 17 16 4 2 6" xfId="7377" xr:uid="{00000000-0005-0000-0000-000010370000}"/>
    <cellStyle name="Normal 14 17 16 4 3" xfId="7378" xr:uid="{00000000-0005-0000-0000-000011370000}"/>
    <cellStyle name="Normal 14 17 16 4 3 2" xfId="7379" xr:uid="{00000000-0005-0000-0000-000012370000}"/>
    <cellStyle name="Normal 14 17 16 4 3 2 2" xfId="7380" xr:uid="{00000000-0005-0000-0000-000013370000}"/>
    <cellStyle name="Normal 14 17 16 4 3 2 3" xfId="7381" xr:uid="{00000000-0005-0000-0000-000014370000}"/>
    <cellStyle name="Normal 14 17 16 4 3 3" xfId="7382" xr:uid="{00000000-0005-0000-0000-000015370000}"/>
    <cellStyle name="Normal 14 17 16 4 3 4" xfId="7383" xr:uid="{00000000-0005-0000-0000-000016370000}"/>
    <cellStyle name="Normal 14 17 16 4 3 5" xfId="7384" xr:uid="{00000000-0005-0000-0000-000017370000}"/>
    <cellStyle name="Normal 14 17 16 4 3 6" xfId="7385" xr:uid="{00000000-0005-0000-0000-000018370000}"/>
    <cellStyle name="Normal 14 17 16 4 4" xfId="7386" xr:uid="{00000000-0005-0000-0000-000019370000}"/>
    <cellStyle name="Normal 14 17 16 4 4 2" xfId="7387" xr:uid="{00000000-0005-0000-0000-00001A370000}"/>
    <cellStyle name="Normal 14 17 16 4 4 3" xfId="7388" xr:uid="{00000000-0005-0000-0000-00001B370000}"/>
    <cellStyle name="Normal 14 17 16 4 5" xfId="7389" xr:uid="{00000000-0005-0000-0000-00001C370000}"/>
    <cellStyle name="Normal 14 17 16 4 6" xfId="7390" xr:uid="{00000000-0005-0000-0000-00001D370000}"/>
    <cellStyle name="Normal 14 17 16 4 7" xfId="7391" xr:uid="{00000000-0005-0000-0000-00001E370000}"/>
    <cellStyle name="Normal 14 17 16 4 8" xfId="7392" xr:uid="{00000000-0005-0000-0000-00001F370000}"/>
    <cellStyle name="Normal 14 17 16 5" xfId="7393" xr:uid="{00000000-0005-0000-0000-000020370000}"/>
    <cellStyle name="Normal 14 17 16 5 2" xfId="7394" xr:uid="{00000000-0005-0000-0000-000021370000}"/>
    <cellStyle name="Normal 14 17 16 5 2 2" xfId="7395" xr:uid="{00000000-0005-0000-0000-000022370000}"/>
    <cellStyle name="Normal 14 17 16 5 2 2 2" xfId="7396" xr:uid="{00000000-0005-0000-0000-000023370000}"/>
    <cellStyle name="Normal 14 17 16 5 2 2 3" xfId="7397" xr:uid="{00000000-0005-0000-0000-000024370000}"/>
    <cellStyle name="Normal 14 17 16 5 2 2 4" xfId="7398" xr:uid="{00000000-0005-0000-0000-000025370000}"/>
    <cellStyle name="Normal 14 17 16 5 2 2 5" xfId="7399" xr:uid="{00000000-0005-0000-0000-000026370000}"/>
    <cellStyle name="Normal 14 17 16 5 2 3" xfId="7400" xr:uid="{00000000-0005-0000-0000-000027370000}"/>
    <cellStyle name="Normal 14 17 16 5 2 4" xfId="7401" xr:uid="{00000000-0005-0000-0000-000028370000}"/>
    <cellStyle name="Normal 14 17 16 5 2 5" xfId="7402" xr:uid="{00000000-0005-0000-0000-000029370000}"/>
    <cellStyle name="Normal 14 17 16 5 2 6" xfId="7403" xr:uid="{00000000-0005-0000-0000-00002A370000}"/>
    <cellStyle name="Normal 14 17 16 5 3" xfId="7404" xr:uid="{00000000-0005-0000-0000-00002B370000}"/>
    <cellStyle name="Normal 14 17 16 5 3 2" xfId="7405" xr:uid="{00000000-0005-0000-0000-00002C370000}"/>
    <cellStyle name="Normal 14 17 16 5 3 2 2" xfId="7406" xr:uid="{00000000-0005-0000-0000-00002D370000}"/>
    <cellStyle name="Normal 14 17 16 5 3 2 3" xfId="7407" xr:uid="{00000000-0005-0000-0000-00002E370000}"/>
    <cellStyle name="Normal 14 17 16 5 3 3" xfId="7408" xr:uid="{00000000-0005-0000-0000-00002F370000}"/>
    <cellStyle name="Normal 14 17 16 5 3 4" xfId="7409" xr:uid="{00000000-0005-0000-0000-000030370000}"/>
    <cellStyle name="Normal 14 17 16 5 3 5" xfId="7410" xr:uid="{00000000-0005-0000-0000-000031370000}"/>
    <cellStyle name="Normal 14 17 16 5 3 6" xfId="7411" xr:uid="{00000000-0005-0000-0000-000032370000}"/>
    <cellStyle name="Normal 14 17 16 5 4" xfId="7412" xr:uid="{00000000-0005-0000-0000-000033370000}"/>
    <cellStyle name="Normal 14 17 16 5 4 2" xfId="7413" xr:uid="{00000000-0005-0000-0000-000034370000}"/>
    <cellStyle name="Normal 14 17 16 5 4 3" xfId="7414" xr:uid="{00000000-0005-0000-0000-000035370000}"/>
    <cellStyle name="Normal 14 17 16 5 5" xfId="7415" xr:uid="{00000000-0005-0000-0000-000036370000}"/>
    <cellStyle name="Normal 14 17 16 5 6" xfId="7416" xr:uid="{00000000-0005-0000-0000-000037370000}"/>
    <cellStyle name="Normal 14 17 16 5 7" xfId="7417" xr:uid="{00000000-0005-0000-0000-000038370000}"/>
    <cellStyle name="Normal 14 17 16 5 8" xfId="7418" xr:uid="{00000000-0005-0000-0000-000039370000}"/>
    <cellStyle name="Normal 14 17 16 6" xfId="7419" xr:uid="{00000000-0005-0000-0000-00003A370000}"/>
    <cellStyle name="Normal 14 17 16 7" xfId="7420" xr:uid="{00000000-0005-0000-0000-00003B370000}"/>
    <cellStyle name="Normal 14 17 17" xfId="7421" xr:uid="{00000000-0005-0000-0000-00003C370000}"/>
    <cellStyle name="Normal 14 17 17 2" xfId="7422" xr:uid="{00000000-0005-0000-0000-00003D370000}"/>
    <cellStyle name="Normal 14 17 17 2 2" xfId="7423" xr:uid="{00000000-0005-0000-0000-00003E370000}"/>
    <cellStyle name="Normal 14 17 17 2 2 2" xfId="7424" xr:uid="{00000000-0005-0000-0000-00003F370000}"/>
    <cellStyle name="Normal 14 17 17 2 3" xfId="7425" xr:uid="{00000000-0005-0000-0000-000040370000}"/>
    <cellStyle name="Normal 14 17 17 2 4" xfId="7426" xr:uid="{00000000-0005-0000-0000-000041370000}"/>
    <cellStyle name="Normal 14 17 17 3" xfId="7427" xr:uid="{00000000-0005-0000-0000-000042370000}"/>
    <cellStyle name="Normal 14 17 17 4" xfId="7428" xr:uid="{00000000-0005-0000-0000-000043370000}"/>
    <cellStyle name="Normal 14 17 17 4 2" xfId="7429" xr:uid="{00000000-0005-0000-0000-000044370000}"/>
    <cellStyle name="Normal 14 17 17 4 2 2" xfId="7430" xr:uid="{00000000-0005-0000-0000-000045370000}"/>
    <cellStyle name="Normal 14 17 17 4 2 2 2" xfId="7431" xr:uid="{00000000-0005-0000-0000-000046370000}"/>
    <cellStyle name="Normal 14 17 17 4 2 2 3" xfId="7432" xr:uid="{00000000-0005-0000-0000-000047370000}"/>
    <cellStyle name="Normal 14 17 17 4 2 2 4" xfId="7433" xr:uid="{00000000-0005-0000-0000-000048370000}"/>
    <cellStyle name="Normal 14 17 17 4 2 2 5" xfId="7434" xr:uid="{00000000-0005-0000-0000-000049370000}"/>
    <cellStyle name="Normal 14 17 17 4 2 3" xfId="7435" xr:uid="{00000000-0005-0000-0000-00004A370000}"/>
    <cellStyle name="Normal 14 17 17 4 2 4" xfId="7436" xr:uid="{00000000-0005-0000-0000-00004B370000}"/>
    <cellStyle name="Normal 14 17 17 4 2 5" xfId="7437" xr:uid="{00000000-0005-0000-0000-00004C370000}"/>
    <cellStyle name="Normal 14 17 17 4 2 6" xfId="7438" xr:uid="{00000000-0005-0000-0000-00004D370000}"/>
    <cellStyle name="Normal 14 17 17 4 3" xfId="7439" xr:uid="{00000000-0005-0000-0000-00004E370000}"/>
    <cellStyle name="Normal 14 17 17 4 3 2" xfId="7440" xr:uid="{00000000-0005-0000-0000-00004F370000}"/>
    <cellStyle name="Normal 14 17 17 4 3 2 2" xfId="7441" xr:uid="{00000000-0005-0000-0000-000050370000}"/>
    <cellStyle name="Normal 14 17 17 4 3 2 3" xfId="7442" xr:uid="{00000000-0005-0000-0000-000051370000}"/>
    <cellStyle name="Normal 14 17 17 4 3 3" xfId="7443" xr:uid="{00000000-0005-0000-0000-000052370000}"/>
    <cellStyle name="Normal 14 17 17 4 3 4" xfId="7444" xr:uid="{00000000-0005-0000-0000-000053370000}"/>
    <cellStyle name="Normal 14 17 17 4 3 5" xfId="7445" xr:uid="{00000000-0005-0000-0000-000054370000}"/>
    <cellStyle name="Normal 14 17 17 4 3 6" xfId="7446" xr:uid="{00000000-0005-0000-0000-000055370000}"/>
    <cellStyle name="Normal 14 17 17 4 4" xfId="7447" xr:uid="{00000000-0005-0000-0000-000056370000}"/>
    <cellStyle name="Normal 14 17 17 4 4 2" xfId="7448" xr:uid="{00000000-0005-0000-0000-000057370000}"/>
    <cellStyle name="Normal 14 17 17 4 4 3" xfId="7449" xr:uid="{00000000-0005-0000-0000-000058370000}"/>
    <cellStyle name="Normal 14 17 17 4 5" xfId="7450" xr:uid="{00000000-0005-0000-0000-000059370000}"/>
    <cellStyle name="Normal 14 17 17 4 6" xfId="7451" xr:uid="{00000000-0005-0000-0000-00005A370000}"/>
    <cellStyle name="Normal 14 17 17 4 7" xfId="7452" xr:uid="{00000000-0005-0000-0000-00005B370000}"/>
    <cellStyle name="Normal 14 17 17 4 8" xfId="7453" xr:uid="{00000000-0005-0000-0000-00005C370000}"/>
    <cellStyle name="Normal 14 17 17 5" xfId="7454" xr:uid="{00000000-0005-0000-0000-00005D370000}"/>
    <cellStyle name="Normal 14 17 17 5 2" xfId="7455" xr:uid="{00000000-0005-0000-0000-00005E370000}"/>
    <cellStyle name="Normal 14 17 17 5 2 2" xfId="7456" xr:uid="{00000000-0005-0000-0000-00005F370000}"/>
    <cellStyle name="Normal 14 17 17 5 2 2 2" xfId="7457" xr:uid="{00000000-0005-0000-0000-000060370000}"/>
    <cellStyle name="Normal 14 17 17 5 2 2 3" xfId="7458" xr:uid="{00000000-0005-0000-0000-000061370000}"/>
    <cellStyle name="Normal 14 17 17 5 2 2 4" xfId="7459" xr:uid="{00000000-0005-0000-0000-000062370000}"/>
    <cellStyle name="Normal 14 17 17 5 2 2 5" xfId="7460" xr:uid="{00000000-0005-0000-0000-000063370000}"/>
    <cellStyle name="Normal 14 17 17 5 2 3" xfId="7461" xr:uid="{00000000-0005-0000-0000-000064370000}"/>
    <cellStyle name="Normal 14 17 17 5 2 4" xfId="7462" xr:uid="{00000000-0005-0000-0000-000065370000}"/>
    <cellStyle name="Normal 14 17 17 5 2 5" xfId="7463" xr:uid="{00000000-0005-0000-0000-000066370000}"/>
    <cellStyle name="Normal 14 17 17 5 2 6" xfId="7464" xr:uid="{00000000-0005-0000-0000-000067370000}"/>
    <cellStyle name="Normal 14 17 17 5 3" xfId="7465" xr:uid="{00000000-0005-0000-0000-000068370000}"/>
    <cellStyle name="Normal 14 17 17 5 3 2" xfId="7466" xr:uid="{00000000-0005-0000-0000-000069370000}"/>
    <cellStyle name="Normal 14 17 17 5 3 2 2" xfId="7467" xr:uid="{00000000-0005-0000-0000-00006A370000}"/>
    <cellStyle name="Normal 14 17 17 5 3 2 3" xfId="7468" xr:uid="{00000000-0005-0000-0000-00006B370000}"/>
    <cellStyle name="Normal 14 17 17 5 3 3" xfId="7469" xr:uid="{00000000-0005-0000-0000-00006C370000}"/>
    <cellStyle name="Normal 14 17 17 5 3 4" xfId="7470" xr:uid="{00000000-0005-0000-0000-00006D370000}"/>
    <cellStyle name="Normal 14 17 17 5 3 5" xfId="7471" xr:uid="{00000000-0005-0000-0000-00006E370000}"/>
    <cellStyle name="Normal 14 17 17 5 3 6" xfId="7472" xr:uid="{00000000-0005-0000-0000-00006F370000}"/>
    <cellStyle name="Normal 14 17 17 5 4" xfId="7473" xr:uid="{00000000-0005-0000-0000-000070370000}"/>
    <cellStyle name="Normal 14 17 17 5 4 2" xfId="7474" xr:uid="{00000000-0005-0000-0000-000071370000}"/>
    <cellStyle name="Normal 14 17 17 5 4 3" xfId="7475" xr:uid="{00000000-0005-0000-0000-000072370000}"/>
    <cellStyle name="Normal 14 17 17 5 5" xfId="7476" xr:uid="{00000000-0005-0000-0000-000073370000}"/>
    <cellStyle name="Normal 14 17 17 5 6" xfId="7477" xr:uid="{00000000-0005-0000-0000-000074370000}"/>
    <cellStyle name="Normal 14 17 17 5 7" xfId="7478" xr:uid="{00000000-0005-0000-0000-000075370000}"/>
    <cellStyle name="Normal 14 17 17 5 8" xfId="7479" xr:uid="{00000000-0005-0000-0000-000076370000}"/>
    <cellStyle name="Normal 14 17 17 6" xfId="7480" xr:uid="{00000000-0005-0000-0000-000077370000}"/>
    <cellStyle name="Normal 14 17 17 7" xfId="7481" xr:uid="{00000000-0005-0000-0000-000078370000}"/>
    <cellStyle name="Normal 14 17 2" xfId="7482" xr:uid="{00000000-0005-0000-0000-000079370000}"/>
    <cellStyle name="Normal 14 17 2 2" xfId="7483" xr:uid="{00000000-0005-0000-0000-00007A370000}"/>
    <cellStyle name="Normal 14 17 2 2 2" xfId="7484" xr:uid="{00000000-0005-0000-0000-00007B370000}"/>
    <cellStyle name="Normal 14 17 2 2 2 2" xfId="7485" xr:uid="{00000000-0005-0000-0000-00007C370000}"/>
    <cellStyle name="Normal 14 17 2 2 3" xfId="7486" xr:uid="{00000000-0005-0000-0000-00007D370000}"/>
    <cellStyle name="Normal 14 17 2 2 4" xfId="7487" xr:uid="{00000000-0005-0000-0000-00007E370000}"/>
    <cellStyle name="Normal 14 17 2 3" xfId="7488" xr:uid="{00000000-0005-0000-0000-00007F370000}"/>
    <cellStyle name="Normal 14 17 2 4" xfId="7489" xr:uid="{00000000-0005-0000-0000-000080370000}"/>
    <cellStyle name="Normal 14 17 2 4 2" xfId="7490" xr:uid="{00000000-0005-0000-0000-000081370000}"/>
    <cellStyle name="Normal 14 17 2 4 2 2" xfId="7491" xr:uid="{00000000-0005-0000-0000-000082370000}"/>
    <cellStyle name="Normal 14 17 2 4 2 2 2" xfId="7492" xr:uid="{00000000-0005-0000-0000-000083370000}"/>
    <cellStyle name="Normal 14 17 2 4 2 2 3" xfId="7493" xr:uid="{00000000-0005-0000-0000-000084370000}"/>
    <cellStyle name="Normal 14 17 2 4 2 2 4" xfId="7494" xr:uid="{00000000-0005-0000-0000-000085370000}"/>
    <cellStyle name="Normal 14 17 2 4 2 2 5" xfId="7495" xr:uid="{00000000-0005-0000-0000-000086370000}"/>
    <cellStyle name="Normal 14 17 2 4 2 3" xfId="7496" xr:uid="{00000000-0005-0000-0000-000087370000}"/>
    <cellStyle name="Normal 14 17 2 4 2 4" xfId="7497" xr:uid="{00000000-0005-0000-0000-000088370000}"/>
    <cellStyle name="Normal 14 17 2 4 2 5" xfId="7498" xr:uid="{00000000-0005-0000-0000-000089370000}"/>
    <cellStyle name="Normal 14 17 2 4 2 6" xfId="7499" xr:uid="{00000000-0005-0000-0000-00008A370000}"/>
    <cellStyle name="Normal 14 17 2 4 3" xfId="7500" xr:uid="{00000000-0005-0000-0000-00008B370000}"/>
    <cellStyle name="Normal 14 17 2 4 3 2" xfId="7501" xr:uid="{00000000-0005-0000-0000-00008C370000}"/>
    <cellStyle name="Normal 14 17 2 4 3 2 2" xfId="7502" xr:uid="{00000000-0005-0000-0000-00008D370000}"/>
    <cellStyle name="Normal 14 17 2 4 3 2 3" xfId="7503" xr:uid="{00000000-0005-0000-0000-00008E370000}"/>
    <cellStyle name="Normal 14 17 2 4 3 3" xfId="7504" xr:uid="{00000000-0005-0000-0000-00008F370000}"/>
    <cellStyle name="Normal 14 17 2 4 3 4" xfId="7505" xr:uid="{00000000-0005-0000-0000-000090370000}"/>
    <cellStyle name="Normal 14 17 2 4 3 5" xfId="7506" xr:uid="{00000000-0005-0000-0000-000091370000}"/>
    <cellStyle name="Normal 14 17 2 4 3 6" xfId="7507" xr:uid="{00000000-0005-0000-0000-000092370000}"/>
    <cellStyle name="Normal 14 17 2 4 4" xfId="7508" xr:uid="{00000000-0005-0000-0000-000093370000}"/>
    <cellStyle name="Normal 14 17 2 4 4 2" xfId="7509" xr:uid="{00000000-0005-0000-0000-000094370000}"/>
    <cellStyle name="Normal 14 17 2 4 4 3" xfId="7510" xr:uid="{00000000-0005-0000-0000-000095370000}"/>
    <cellStyle name="Normal 14 17 2 4 5" xfId="7511" xr:uid="{00000000-0005-0000-0000-000096370000}"/>
    <cellStyle name="Normal 14 17 2 4 6" xfId="7512" xr:uid="{00000000-0005-0000-0000-000097370000}"/>
    <cellStyle name="Normal 14 17 2 4 7" xfId="7513" xr:uid="{00000000-0005-0000-0000-000098370000}"/>
    <cellStyle name="Normal 14 17 2 4 8" xfId="7514" xr:uid="{00000000-0005-0000-0000-000099370000}"/>
    <cellStyle name="Normal 14 17 2 5" xfId="7515" xr:uid="{00000000-0005-0000-0000-00009A370000}"/>
    <cellStyle name="Normal 14 17 2 5 2" xfId="7516" xr:uid="{00000000-0005-0000-0000-00009B370000}"/>
    <cellStyle name="Normal 14 17 2 5 2 2" xfId="7517" xr:uid="{00000000-0005-0000-0000-00009C370000}"/>
    <cellStyle name="Normal 14 17 2 5 2 2 2" xfId="7518" xr:uid="{00000000-0005-0000-0000-00009D370000}"/>
    <cellStyle name="Normal 14 17 2 5 2 2 3" xfId="7519" xr:uid="{00000000-0005-0000-0000-00009E370000}"/>
    <cellStyle name="Normal 14 17 2 5 2 2 4" xfId="7520" xr:uid="{00000000-0005-0000-0000-00009F370000}"/>
    <cellStyle name="Normal 14 17 2 5 2 2 5" xfId="7521" xr:uid="{00000000-0005-0000-0000-0000A0370000}"/>
    <cellStyle name="Normal 14 17 2 5 2 3" xfId="7522" xr:uid="{00000000-0005-0000-0000-0000A1370000}"/>
    <cellStyle name="Normal 14 17 2 5 2 4" xfId="7523" xr:uid="{00000000-0005-0000-0000-0000A2370000}"/>
    <cellStyle name="Normal 14 17 2 5 2 5" xfId="7524" xr:uid="{00000000-0005-0000-0000-0000A3370000}"/>
    <cellStyle name="Normal 14 17 2 5 2 6" xfId="7525" xr:uid="{00000000-0005-0000-0000-0000A4370000}"/>
    <cellStyle name="Normal 14 17 2 5 3" xfId="7526" xr:uid="{00000000-0005-0000-0000-0000A5370000}"/>
    <cellStyle name="Normal 14 17 2 5 3 2" xfId="7527" xr:uid="{00000000-0005-0000-0000-0000A6370000}"/>
    <cellStyle name="Normal 14 17 2 5 3 2 2" xfId="7528" xr:uid="{00000000-0005-0000-0000-0000A7370000}"/>
    <cellStyle name="Normal 14 17 2 5 3 2 3" xfId="7529" xr:uid="{00000000-0005-0000-0000-0000A8370000}"/>
    <cellStyle name="Normal 14 17 2 5 3 3" xfId="7530" xr:uid="{00000000-0005-0000-0000-0000A9370000}"/>
    <cellStyle name="Normal 14 17 2 5 3 4" xfId="7531" xr:uid="{00000000-0005-0000-0000-0000AA370000}"/>
    <cellStyle name="Normal 14 17 2 5 3 5" xfId="7532" xr:uid="{00000000-0005-0000-0000-0000AB370000}"/>
    <cellStyle name="Normal 14 17 2 5 3 6" xfId="7533" xr:uid="{00000000-0005-0000-0000-0000AC370000}"/>
    <cellStyle name="Normal 14 17 2 5 4" xfId="7534" xr:uid="{00000000-0005-0000-0000-0000AD370000}"/>
    <cellStyle name="Normal 14 17 2 5 4 2" xfId="7535" xr:uid="{00000000-0005-0000-0000-0000AE370000}"/>
    <cellStyle name="Normal 14 17 2 5 4 3" xfId="7536" xr:uid="{00000000-0005-0000-0000-0000AF370000}"/>
    <cellStyle name="Normal 14 17 2 5 5" xfId="7537" xr:uid="{00000000-0005-0000-0000-0000B0370000}"/>
    <cellStyle name="Normal 14 17 2 5 6" xfId="7538" xr:uid="{00000000-0005-0000-0000-0000B1370000}"/>
    <cellStyle name="Normal 14 17 2 5 7" xfId="7539" xr:uid="{00000000-0005-0000-0000-0000B2370000}"/>
    <cellStyle name="Normal 14 17 2 5 8" xfId="7540" xr:uid="{00000000-0005-0000-0000-0000B3370000}"/>
    <cellStyle name="Normal 14 17 2 6" xfId="7541" xr:uid="{00000000-0005-0000-0000-0000B4370000}"/>
    <cellStyle name="Normal 14 17 2 7" xfId="7542" xr:uid="{00000000-0005-0000-0000-0000B5370000}"/>
    <cellStyle name="Normal 14 17 3" xfId="7543" xr:uid="{00000000-0005-0000-0000-0000B6370000}"/>
    <cellStyle name="Normal 14 17 3 2" xfId="7544" xr:uid="{00000000-0005-0000-0000-0000B7370000}"/>
    <cellStyle name="Normal 14 17 3 2 2" xfId="7545" xr:uid="{00000000-0005-0000-0000-0000B8370000}"/>
    <cellStyle name="Normal 14 17 3 2 2 2" xfId="7546" xr:uid="{00000000-0005-0000-0000-0000B9370000}"/>
    <cellStyle name="Normal 14 17 3 2 3" xfId="7547" xr:uid="{00000000-0005-0000-0000-0000BA370000}"/>
    <cellStyle name="Normal 14 17 3 2 4" xfId="7548" xr:uid="{00000000-0005-0000-0000-0000BB370000}"/>
    <cellStyle name="Normal 14 17 3 3" xfId="7549" xr:uid="{00000000-0005-0000-0000-0000BC370000}"/>
    <cellStyle name="Normal 14 17 3 4" xfId="7550" xr:uid="{00000000-0005-0000-0000-0000BD370000}"/>
    <cellStyle name="Normal 14 17 3 4 2" xfId="7551" xr:uid="{00000000-0005-0000-0000-0000BE370000}"/>
    <cellStyle name="Normal 14 17 3 4 2 2" xfId="7552" xr:uid="{00000000-0005-0000-0000-0000BF370000}"/>
    <cellStyle name="Normal 14 17 3 4 2 2 2" xfId="7553" xr:uid="{00000000-0005-0000-0000-0000C0370000}"/>
    <cellStyle name="Normal 14 17 3 4 2 2 3" xfId="7554" xr:uid="{00000000-0005-0000-0000-0000C1370000}"/>
    <cellStyle name="Normal 14 17 3 4 2 2 4" xfId="7555" xr:uid="{00000000-0005-0000-0000-0000C2370000}"/>
    <cellStyle name="Normal 14 17 3 4 2 2 5" xfId="7556" xr:uid="{00000000-0005-0000-0000-0000C3370000}"/>
    <cellStyle name="Normal 14 17 3 4 2 3" xfId="7557" xr:uid="{00000000-0005-0000-0000-0000C4370000}"/>
    <cellStyle name="Normal 14 17 3 4 2 4" xfId="7558" xr:uid="{00000000-0005-0000-0000-0000C5370000}"/>
    <cellStyle name="Normal 14 17 3 4 2 5" xfId="7559" xr:uid="{00000000-0005-0000-0000-0000C6370000}"/>
    <cellStyle name="Normal 14 17 3 4 2 6" xfId="7560" xr:uid="{00000000-0005-0000-0000-0000C7370000}"/>
    <cellStyle name="Normal 14 17 3 4 3" xfId="7561" xr:uid="{00000000-0005-0000-0000-0000C8370000}"/>
    <cellStyle name="Normal 14 17 3 4 3 2" xfId="7562" xr:uid="{00000000-0005-0000-0000-0000C9370000}"/>
    <cellStyle name="Normal 14 17 3 4 3 2 2" xfId="7563" xr:uid="{00000000-0005-0000-0000-0000CA370000}"/>
    <cellStyle name="Normal 14 17 3 4 3 2 3" xfId="7564" xr:uid="{00000000-0005-0000-0000-0000CB370000}"/>
    <cellStyle name="Normal 14 17 3 4 3 3" xfId="7565" xr:uid="{00000000-0005-0000-0000-0000CC370000}"/>
    <cellStyle name="Normal 14 17 3 4 3 4" xfId="7566" xr:uid="{00000000-0005-0000-0000-0000CD370000}"/>
    <cellStyle name="Normal 14 17 3 4 3 5" xfId="7567" xr:uid="{00000000-0005-0000-0000-0000CE370000}"/>
    <cellStyle name="Normal 14 17 3 4 3 6" xfId="7568" xr:uid="{00000000-0005-0000-0000-0000CF370000}"/>
    <cellStyle name="Normal 14 17 3 4 4" xfId="7569" xr:uid="{00000000-0005-0000-0000-0000D0370000}"/>
    <cellStyle name="Normal 14 17 3 4 4 2" xfId="7570" xr:uid="{00000000-0005-0000-0000-0000D1370000}"/>
    <cellStyle name="Normal 14 17 3 4 4 3" xfId="7571" xr:uid="{00000000-0005-0000-0000-0000D2370000}"/>
    <cellStyle name="Normal 14 17 3 4 5" xfId="7572" xr:uid="{00000000-0005-0000-0000-0000D3370000}"/>
    <cellStyle name="Normal 14 17 3 4 6" xfId="7573" xr:uid="{00000000-0005-0000-0000-0000D4370000}"/>
    <cellStyle name="Normal 14 17 3 4 7" xfId="7574" xr:uid="{00000000-0005-0000-0000-0000D5370000}"/>
    <cellStyle name="Normal 14 17 3 4 8" xfId="7575" xr:uid="{00000000-0005-0000-0000-0000D6370000}"/>
    <cellStyle name="Normal 14 17 3 5" xfId="7576" xr:uid="{00000000-0005-0000-0000-0000D7370000}"/>
    <cellStyle name="Normal 14 17 3 5 2" xfId="7577" xr:uid="{00000000-0005-0000-0000-0000D8370000}"/>
    <cellStyle name="Normal 14 17 3 5 2 2" xfId="7578" xr:uid="{00000000-0005-0000-0000-0000D9370000}"/>
    <cellStyle name="Normal 14 17 3 5 2 2 2" xfId="7579" xr:uid="{00000000-0005-0000-0000-0000DA370000}"/>
    <cellStyle name="Normal 14 17 3 5 2 2 3" xfId="7580" xr:uid="{00000000-0005-0000-0000-0000DB370000}"/>
    <cellStyle name="Normal 14 17 3 5 2 2 4" xfId="7581" xr:uid="{00000000-0005-0000-0000-0000DC370000}"/>
    <cellStyle name="Normal 14 17 3 5 2 2 5" xfId="7582" xr:uid="{00000000-0005-0000-0000-0000DD370000}"/>
    <cellStyle name="Normal 14 17 3 5 2 3" xfId="7583" xr:uid="{00000000-0005-0000-0000-0000DE370000}"/>
    <cellStyle name="Normal 14 17 3 5 2 4" xfId="7584" xr:uid="{00000000-0005-0000-0000-0000DF370000}"/>
    <cellStyle name="Normal 14 17 3 5 2 5" xfId="7585" xr:uid="{00000000-0005-0000-0000-0000E0370000}"/>
    <cellStyle name="Normal 14 17 3 5 2 6" xfId="7586" xr:uid="{00000000-0005-0000-0000-0000E1370000}"/>
    <cellStyle name="Normal 14 17 3 5 3" xfId="7587" xr:uid="{00000000-0005-0000-0000-0000E2370000}"/>
    <cellStyle name="Normal 14 17 3 5 3 2" xfId="7588" xr:uid="{00000000-0005-0000-0000-0000E3370000}"/>
    <cellStyle name="Normal 14 17 3 5 3 2 2" xfId="7589" xr:uid="{00000000-0005-0000-0000-0000E4370000}"/>
    <cellStyle name="Normal 14 17 3 5 3 2 3" xfId="7590" xr:uid="{00000000-0005-0000-0000-0000E5370000}"/>
    <cellStyle name="Normal 14 17 3 5 3 3" xfId="7591" xr:uid="{00000000-0005-0000-0000-0000E6370000}"/>
    <cellStyle name="Normal 14 17 3 5 3 4" xfId="7592" xr:uid="{00000000-0005-0000-0000-0000E7370000}"/>
    <cellStyle name="Normal 14 17 3 5 3 5" xfId="7593" xr:uid="{00000000-0005-0000-0000-0000E8370000}"/>
    <cellStyle name="Normal 14 17 3 5 3 6" xfId="7594" xr:uid="{00000000-0005-0000-0000-0000E9370000}"/>
    <cellStyle name="Normal 14 17 3 5 4" xfId="7595" xr:uid="{00000000-0005-0000-0000-0000EA370000}"/>
    <cellStyle name="Normal 14 17 3 5 4 2" xfId="7596" xr:uid="{00000000-0005-0000-0000-0000EB370000}"/>
    <cellStyle name="Normal 14 17 3 5 4 3" xfId="7597" xr:uid="{00000000-0005-0000-0000-0000EC370000}"/>
    <cellStyle name="Normal 14 17 3 5 5" xfId="7598" xr:uid="{00000000-0005-0000-0000-0000ED370000}"/>
    <cellStyle name="Normal 14 17 3 5 6" xfId="7599" xr:uid="{00000000-0005-0000-0000-0000EE370000}"/>
    <cellStyle name="Normal 14 17 3 5 7" xfId="7600" xr:uid="{00000000-0005-0000-0000-0000EF370000}"/>
    <cellStyle name="Normal 14 17 3 5 8" xfId="7601" xr:uid="{00000000-0005-0000-0000-0000F0370000}"/>
    <cellStyle name="Normal 14 17 3 6" xfId="7602" xr:uid="{00000000-0005-0000-0000-0000F1370000}"/>
    <cellStyle name="Normal 14 17 3 7" xfId="7603" xr:uid="{00000000-0005-0000-0000-0000F2370000}"/>
    <cellStyle name="Normal 14 17 4" xfId="7604" xr:uid="{00000000-0005-0000-0000-0000F3370000}"/>
    <cellStyle name="Normal 14 17 4 2" xfId="7605" xr:uid="{00000000-0005-0000-0000-0000F4370000}"/>
    <cellStyle name="Normal 14 17 4 2 2" xfId="7606" xr:uid="{00000000-0005-0000-0000-0000F5370000}"/>
    <cellStyle name="Normal 14 17 4 2 2 2" xfId="7607" xr:uid="{00000000-0005-0000-0000-0000F6370000}"/>
    <cellStyle name="Normal 14 17 4 2 3" xfId="7608" xr:uid="{00000000-0005-0000-0000-0000F7370000}"/>
    <cellStyle name="Normal 14 17 4 2 4" xfId="7609" xr:uid="{00000000-0005-0000-0000-0000F8370000}"/>
    <cellStyle name="Normal 14 17 4 3" xfId="7610" xr:uid="{00000000-0005-0000-0000-0000F9370000}"/>
    <cellStyle name="Normal 14 17 4 4" xfId="7611" xr:uid="{00000000-0005-0000-0000-0000FA370000}"/>
    <cellStyle name="Normal 14 17 4 4 2" xfId="7612" xr:uid="{00000000-0005-0000-0000-0000FB370000}"/>
    <cellStyle name="Normal 14 17 4 4 2 2" xfId="7613" xr:uid="{00000000-0005-0000-0000-0000FC370000}"/>
    <cellStyle name="Normal 14 17 4 4 2 2 2" xfId="7614" xr:uid="{00000000-0005-0000-0000-0000FD370000}"/>
    <cellStyle name="Normal 14 17 4 4 2 2 3" xfId="7615" xr:uid="{00000000-0005-0000-0000-0000FE370000}"/>
    <cellStyle name="Normal 14 17 4 4 2 2 4" xfId="7616" xr:uid="{00000000-0005-0000-0000-0000FF370000}"/>
    <cellStyle name="Normal 14 17 4 4 2 2 5" xfId="7617" xr:uid="{00000000-0005-0000-0000-000000380000}"/>
    <cellStyle name="Normal 14 17 4 4 2 3" xfId="7618" xr:uid="{00000000-0005-0000-0000-000001380000}"/>
    <cellStyle name="Normal 14 17 4 4 2 4" xfId="7619" xr:uid="{00000000-0005-0000-0000-000002380000}"/>
    <cellStyle name="Normal 14 17 4 4 2 5" xfId="7620" xr:uid="{00000000-0005-0000-0000-000003380000}"/>
    <cellStyle name="Normal 14 17 4 4 2 6" xfId="7621" xr:uid="{00000000-0005-0000-0000-000004380000}"/>
    <cellStyle name="Normal 14 17 4 4 3" xfId="7622" xr:uid="{00000000-0005-0000-0000-000005380000}"/>
    <cellStyle name="Normal 14 17 4 4 3 2" xfId="7623" xr:uid="{00000000-0005-0000-0000-000006380000}"/>
    <cellStyle name="Normal 14 17 4 4 3 2 2" xfId="7624" xr:uid="{00000000-0005-0000-0000-000007380000}"/>
    <cellStyle name="Normal 14 17 4 4 3 2 3" xfId="7625" xr:uid="{00000000-0005-0000-0000-000008380000}"/>
    <cellStyle name="Normal 14 17 4 4 3 3" xfId="7626" xr:uid="{00000000-0005-0000-0000-000009380000}"/>
    <cellStyle name="Normal 14 17 4 4 3 4" xfId="7627" xr:uid="{00000000-0005-0000-0000-00000A380000}"/>
    <cellStyle name="Normal 14 17 4 4 3 5" xfId="7628" xr:uid="{00000000-0005-0000-0000-00000B380000}"/>
    <cellStyle name="Normal 14 17 4 4 3 6" xfId="7629" xr:uid="{00000000-0005-0000-0000-00000C380000}"/>
    <cellStyle name="Normal 14 17 4 4 4" xfId="7630" xr:uid="{00000000-0005-0000-0000-00000D380000}"/>
    <cellStyle name="Normal 14 17 4 4 4 2" xfId="7631" xr:uid="{00000000-0005-0000-0000-00000E380000}"/>
    <cellStyle name="Normal 14 17 4 4 4 3" xfId="7632" xr:uid="{00000000-0005-0000-0000-00000F380000}"/>
    <cellStyle name="Normal 14 17 4 4 5" xfId="7633" xr:uid="{00000000-0005-0000-0000-000010380000}"/>
    <cellStyle name="Normal 14 17 4 4 6" xfId="7634" xr:uid="{00000000-0005-0000-0000-000011380000}"/>
    <cellStyle name="Normal 14 17 4 4 7" xfId="7635" xr:uid="{00000000-0005-0000-0000-000012380000}"/>
    <cellStyle name="Normal 14 17 4 4 8" xfId="7636" xr:uid="{00000000-0005-0000-0000-000013380000}"/>
    <cellStyle name="Normal 14 17 4 5" xfId="7637" xr:uid="{00000000-0005-0000-0000-000014380000}"/>
    <cellStyle name="Normal 14 17 4 5 2" xfId="7638" xr:uid="{00000000-0005-0000-0000-000015380000}"/>
    <cellStyle name="Normal 14 17 4 5 2 2" xfId="7639" xr:uid="{00000000-0005-0000-0000-000016380000}"/>
    <cellStyle name="Normal 14 17 4 5 2 2 2" xfId="7640" xr:uid="{00000000-0005-0000-0000-000017380000}"/>
    <cellStyle name="Normal 14 17 4 5 2 2 3" xfId="7641" xr:uid="{00000000-0005-0000-0000-000018380000}"/>
    <cellStyle name="Normal 14 17 4 5 2 2 4" xfId="7642" xr:uid="{00000000-0005-0000-0000-000019380000}"/>
    <cellStyle name="Normal 14 17 4 5 2 2 5" xfId="7643" xr:uid="{00000000-0005-0000-0000-00001A380000}"/>
    <cellStyle name="Normal 14 17 4 5 2 3" xfId="7644" xr:uid="{00000000-0005-0000-0000-00001B380000}"/>
    <cellStyle name="Normal 14 17 4 5 2 4" xfId="7645" xr:uid="{00000000-0005-0000-0000-00001C380000}"/>
    <cellStyle name="Normal 14 17 4 5 2 5" xfId="7646" xr:uid="{00000000-0005-0000-0000-00001D380000}"/>
    <cellStyle name="Normal 14 17 4 5 2 6" xfId="7647" xr:uid="{00000000-0005-0000-0000-00001E380000}"/>
    <cellStyle name="Normal 14 17 4 5 3" xfId="7648" xr:uid="{00000000-0005-0000-0000-00001F380000}"/>
    <cellStyle name="Normal 14 17 4 5 3 2" xfId="7649" xr:uid="{00000000-0005-0000-0000-000020380000}"/>
    <cellStyle name="Normal 14 17 4 5 3 2 2" xfId="7650" xr:uid="{00000000-0005-0000-0000-000021380000}"/>
    <cellStyle name="Normal 14 17 4 5 3 2 3" xfId="7651" xr:uid="{00000000-0005-0000-0000-000022380000}"/>
    <cellStyle name="Normal 14 17 4 5 3 3" xfId="7652" xr:uid="{00000000-0005-0000-0000-000023380000}"/>
    <cellStyle name="Normal 14 17 4 5 3 4" xfId="7653" xr:uid="{00000000-0005-0000-0000-000024380000}"/>
    <cellStyle name="Normal 14 17 4 5 3 5" xfId="7654" xr:uid="{00000000-0005-0000-0000-000025380000}"/>
    <cellStyle name="Normal 14 17 4 5 3 6" xfId="7655" xr:uid="{00000000-0005-0000-0000-000026380000}"/>
    <cellStyle name="Normal 14 17 4 5 4" xfId="7656" xr:uid="{00000000-0005-0000-0000-000027380000}"/>
    <cellStyle name="Normal 14 17 4 5 4 2" xfId="7657" xr:uid="{00000000-0005-0000-0000-000028380000}"/>
    <cellStyle name="Normal 14 17 4 5 4 3" xfId="7658" xr:uid="{00000000-0005-0000-0000-000029380000}"/>
    <cellStyle name="Normal 14 17 4 5 5" xfId="7659" xr:uid="{00000000-0005-0000-0000-00002A380000}"/>
    <cellStyle name="Normal 14 17 4 5 6" xfId="7660" xr:uid="{00000000-0005-0000-0000-00002B380000}"/>
    <cellStyle name="Normal 14 17 4 5 7" xfId="7661" xr:uid="{00000000-0005-0000-0000-00002C380000}"/>
    <cellStyle name="Normal 14 17 4 5 8" xfId="7662" xr:uid="{00000000-0005-0000-0000-00002D380000}"/>
    <cellStyle name="Normal 14 17 4 6" xfId="7663" xr:uid="{00000000-0005-0000-0000-00002E380000}"/>
    <cellStyle name="Normal 14 17 4 7" xfId="7664" xr:uid="{00000000-0005-0000-0000-00002F380000}"/>
    <cellStyle name="Normal 14 17 5" xfId="7665" xr:uid="{00000000-0005-0000-0000-000030380000}"/>
    <cellStyle name="Normal 14 17 5 2" xfId="7666" xr:uid="{00000000-0005-0000-0000-000031380000}"/>
    <cellStyle name="Normal 14 17 5 2 2" xfId="7667" xr:uid="{00000000-0005-0000-0000-000032380000}"/>
    <cellStyle name="Normal 14 17 5 2 2 2" xfId="7668" xr:uid="{00000000-0005-0000-0000-000033380000}"/>
    <cellStyle name="Normal 14 17 5 2 3" xfId="7669" xr:uid="{00000000-0005-0000-0000-000034380000}"/>
    <cellStyle name="Normal 14 17 5 2 4" xfId="7670" xr:uid="{00000000-0005-0000-0000-000035380000}"/>
    <cellStyle name="Normal 14 17 5 3" xfId="7671" xr:uid="{00000000-0005-0000-0000-000036380000}"/>
    <cellStyle name="Normal 14 17 5 4" xfId="7672" xr:uid="{00000000-0005-0000-0000-000037380000}"/>
    <cellStyle name="Normal 14 17 5 4 2" xfId="7673" xr:uid="{00000000-0005-0000-0000-000038380000}"/>
    <cellStyle name="Normal 14 17 5 4 2 2" xfId="7674" xr:uid="{00000000-0005-0000-0000-000039380000}"/>
    <cellStyle name="Normal 14 17 5 4 2 2 2" xfId="7675" xr:uid="{00000000-0005-0000-0000-00003A380000}"/>
    <cellStyle name="Normal 14 17 5 4 2 2 3" xfId="7676" xr:uid="{00000000-0005-0000-0000-00003B380000}"/>
    <cellStyle name="Normal 14 17 5 4 2 2 4" xfId="7677" xr:uid="{00000000-0005-0000-0000-00003C380000}"/>
    <cellStyle name="Normal 14 17 5 4 2 2 5" xfId="7678" xr:uid="{00000000-0005-0000-0000-00003D380000}"/>
    <cellStyle name="Normal 14 17 5 4 2 3" xfId="7679" xr:uid="{00000000-0005-0000-0000-00003E380000}"/>
    <cellStyle name="Normal 14 17 5 4 2 4" xfId="7680" xr:uid="{00000000-0005-0000-0000-00003F380000}"/>
    <cellStyle name="Normal 14 17 5 4 2 5" xfId="7681" xr:uid="{00000000-0005-0000-0000-000040380000}"/>
    <cellStyle name="Normal 14 17 5 4 2 6" xfId="7682" xr:uid="{00000000-0005-0000-0000-000041380000}"/>
    <cellStyle name="Normal 14 17 5 4 3" xfId="7683" xr:uid="{00000000-0005-0000-0000-000042380000}"/>
    <cellStyle name="Normal 14 17 5 4 3 2" xfId="7684" xr:uid="{00000000-0005-0000-0000-000043380000}"/>
    <cellStyle name="Normal 14 17 5 4 3 2 2" xfId="7685" xr:uid="{00000000-0005-0000-0000-000044380000}"/>
    <cellStyle name="Normal 14 17 5 4 3 2 3" xfId="7686" xr:uid="{00000000-0005-0000-0000-000045380000}"/>
    <cellStyle name="Normal 14 17 5 4 3 3" xfId="7687" xr:uid="{00000000-0005-0000-0000-000046380000}"/>
    <cellStyle name="Normal 14 17 5 4 3 4" xfId="7688" xr:uid="{00000000-0005-0000-0000-000047380000}"/>
    <cellStyle name="Normal 14 17 5 4 3 5" xfId="7689" xr:uid="{00000000-0005-0000-0000-000048380000}"/>
    <cellStyle name="Normal 14 17 5 4 3 6" xfId="7690" xr:uid="{00000000-0005-0000-0000-000049380000}"/>
    <cellStyle name="Normal 14 17 5 4 4" xfId="7691" xr:uid="{00000000-0005-0000-0000-00004A380000}"/>
    <cellStyle name="Normal 14 17 5 4 4 2" xfId="7692" xr:uid="{00000000-0005-0000-0000-00004B380000}"/>
    <cellStyle name="Normal 14 17 5 4 4 3" xfId="7693" xr:uid="{00000000-0005-0000-0000-00004C380000}"/>
    <cellStyle name="Normal 14 17 5 4 5" xfId="7694" xr:uid="{00000000-0005-0000-0000-00004D380000}"/>
    <cellStyle name="Normal 14 17 5 4 6" xfId="7695" xr:uid="{00000000-0005-0000-0000-00004E380000}"/>
    <cellStyle name="Normal 14 17 5 4 7" xfId="7696" xr:uid="{00000000-0005-0000-0000-00004F380000}"/>
    <cellStyle name="Normal 14 17 5 4 8" xfId="7697" xr:uid="{00000000-0005-0000-0000-000050380000}"/>
    <cellStyle name="Normal 14 17 5 5" xfId="7698" xr:uid="{00000000-0005-0000-0000-000051380000}"/>
    <cellStyle name="Normal 14 17 5 5 2" xfId="7699" xr:uid="{00000000-0005-0000-0000-000052380000}"/>
    <cellStyle name="Normal 14 17 5 5 2 2" xfId="7700" xr:uid="{00000000-0005-0000-0000-000053380000}"/>
    <cellStyle name="Normal 14 17 5 5 2 2 2" xfId="7701" xr:uid="{00000000-0005-0000-0000-000054380000}"/>
    <cellStyle name="Normal 14 17 5 5 2 2 3" xfId="7702" xr:uid="{00000000-0005-0000-0000-000055380000}"/>
    <cellStyle name="Normal 14 17 5 5 2 2 4" xfId="7703" xr:uid="{00000000-0005-0000-0000-000056380000}"/>
    <cellStyle name="Normal 14 17 5 5 2 2 5" xfId="7704" xr:uid="{00000000-0005-0000-0000-000057380000}"/>
    <cellStyle name="Normal 14 17 5 5 2 3" xfId="7705" xr:uid="{00000000-0005-0000-0000-000058380000}"/>
    <cellStyle name="Normal 14 17 5 5 2 4" xfId="7706" xr:uid="{00000000-0005-0000-0000-000059380000}"/>
    <cellStyle name="Normal 14 17 5 5 2 5" xfId="7707" xr:uid="{00000000-0005-0000-0000-00005A380000}"/>
    <cellStyle name="Normal 14 17 5 5 2 6" xfId="7708" xr:uid="{00000000-0005-0000-0000-00005B380000}"/>
    <cellStyle name="Normal 14 17 5 5 3" xfId="7709" xr:uid="{00000000-0005-0000-0000-00005C380000}"/>
    <cellStyle name="Normal 14 17 5 5 3 2" xfId="7710" xr:uid="{00000000-0005-0000-0000-00005D380000}"/>
    <cellStyle name="Normal 14 17 5 5 3 2 2" xfId="7711" xr:uid="{00000000-0005-0000-0000-00005E380000}"/>
    <cellStyle name="Normal 14 17 5 5 3 2 3" xfId="7712" xr:uid="{00000000-0005-0000-0000-00005F380000}"/>
    <cellStyle name="Normal 14 17 5 5 3 3" xfId="7713" xr:uid="{00000000-0005-0000-0000-000060380000}"/>
    <cellStyle name="Normal 14 17 5 5 3 4" xfId="7714" xr:uid="{00000000-0005-0000-0000-000061380000}"/>
    <cellStyle name="Normal 14 17 5 5 3 5" xfId="7715" xr:uid="{00000000-0005-0000-0000-000062380000}"/>
    <cellStyle name="Normal 14 17 5 5 3 6" xfId="7716" xr:uid="{00000000-0005-0000-0000-000063380000}"/>
    <cellStyle name="Normal 14 17 5 5 4" xfId="7717" xr:uid="{00000000-0005-0000-0000-000064380000}"/>
    <cellStyle name="Normal 14 17 5 5 4 2" xfId="7718" xr:uid="{00000000-0005-0000-0000-000065380000}"/>
    <cellStyle name="Normal 14 17 5 5 4 3" xfId="7719" xr:uid="{00000000-0005-0000-0000-000066380000}"/>
    <cellStyle name="Normal 14 17 5 5 5" xfId="7720" xr:uid="{00000000-0005-0000-0000-000067380000}"/>
    <cellStyle name="Normal 14 17 5 5 6" xfId="7721" xr:uid="{00000000-0005-0000-0000-000068380000}"/>
    <cellStyle name="Normal 14 17 5 5 7" xfId="7722" xr:uid="{00000000-0005-0000-0000-000069380000}"/>
    <cellStyle name="Normal 14 17 5 5 8" xfId="7723" xr:uid="{00000000-0005-0000-0000-00006A380000}"/>
    <cellStyle name="Normal 14 17 5 6" xfId="7724" xr:uid="{00000000-0005-0000-0000-00006B380000}"/>
    <cellStyle name="Normal 14 17 5 7" xfId="7725" xr:uid="{00000000-0005-0000-0000-00006C380000}"/>
    <cellStyle name="Normal 14 17 6" xfId="7726" xr:uid="{00000000-0005-0000-0000-00006D380000}"/>
    <cellStyle name="Normal 14 17 6 2" xfId="7727" xr:uid="{00000000-0005-0000-0000-00006E380000}"/>
    <cellStyle name="Normal 14 17 6 2 2" xfId="7728" xr:uid="{00000000-0005-0000-0000-00006F380000}"/>
    <cellStyle name="Normal 14 17 6 2 2 2" xfId="7729" xr:uid="{00000000-0005-0000-0000-000070380000}"/>
    <cellStyle name="Normal 14 17 6 2 3" xfId="7730" xr:uid="{00000000-0005-0000-0000-000071380000}"/>
    <cellStyle name="Normal 14 17 6 2 4" xfId="7731" xr:uid="{00000000-0005-0000-0000-000072380000}"/>
    <cellStyle name="Normal 14 17 6 3" xfId="7732" xr:uid="{00000000-0005-0000-0000-000073380000}"/>
    <cellStyle name="Normal 14 17 6 4" xfId="7733" xr:uid="{00000000-0005-0000-0000-000074380000}"/>
    <cellStyle name="Normal 14 17 6 4 2" xfId="7734" xr:uid="{00000000-0005-0000-0000-000075380000}"/>
    <cellStyle name="Normal 14 17 6 4 2 2" xfId="7735" xr:uid="{00000000-0005-0000-0000-000076380000}"/>
    <cellStyle name="Normal 14 17 6 4 2 2 2" xfId="7736" xr:uid="{00000000-0005-0000-0000-000077380000}"/>
    <cellStyle name="Normal 14 17 6 4 2 2 3" xfId="7737" xr:uid="{00000000-0005-0000-0000-000078380000}"/>
    <cellStyle name="Normal 14 17 6 4 2 2 4" xfId="7738" xr:uid="{00000000-0005-0000-0000-000079380000}"/>
    <cellStyle name="Normal 14 17 6 4 2 2 5" xfId="7739" xr:uid="{00000000-0005-0000-0000-00007A380000}"/>
    <cellStyle name="Normal 14 17 6 4 2 3" xfId="7740" xr:uid="{00000000-0005-0000-0000-00007B380000}"/>
    <cellStyle name="Normal 14 17 6 4 2 4" xfId="7741" xr:uid="{00000000-0005-0000-0000-00007C380000}"/>
    <cellStyle name="Normal 14 17 6 4 2 5" xfId="7742" xr:uid="{00000000-0005-0000-0000-00007D380000}"/>
    <cellStyle name="Normal 14 17 6 4 2 6" xfId="7743" xr:uid="{00000000-0005-0000-0000-00007E380000}"/>
    <cellStyle name="Normal 14 17 6 4 3" xfId="7744" xr:uid="{00000000-0005-0000-0000-00007F380000}"/>
    <cellStyle name="Normal 14 17 6 4 3 2" xfId="7745" xr:uid="{00000000-0005-0000-0000-000080380000}"/>
    <cellStyle name="Normal 14 17 6 4 3 2 2" xfId="7746" xr:uid="{00000000-0005-0000-0000-000081380000}"/>
    <cellStyle name="Normal 14 17 6 4 3 2 3" xfId="7747" xr:uid="{00000000-0005-0000-0000-000082380000}"/>
    <cellStyle name="Normal 14 17 6 4 3 3" xfId="7748" xr:uid="{00000000-0005-0000-0000-000083380000}"/>
    <cellStyle name="Normal 14 17 6 4 3 4" xfId="7749" xr:uid="{00000000-0005-0000-0000-000084380000}"/>
    <cellStyle name="Normal 14 17 6 4 3 5" xfId="7750" xr:uid="{00000000-0005-0000-0000-000085380000}"/>
    <cellStyle name="Normal 14 17 6 4 3 6" xfId="7751" xr:uid="{00000000-0005-0000-0000-000086380000}"/>
    <cellStyle name="Normal 14 17 6 4 4" xfId="7752" xr:uid="{00000000-0005-0000-0000-000087380000}"/>
    <cellStyle name="Normal 14 17 6 4 4 2" xfId="7753" xr:uid="{00000000-0005-0000-0000-000088380000}"/>
    <cellStyle name="Normal 14 17 6 4 4 3" xfId="7754" xr:uid="{00000000-0005-0000-0000-000089380000}"/>
    <cellStyle name="Normal 14 17 6 4 5" xfId="7755" xr:uid="{00000000-0005-0000-0000-00008A380000}"/>
    <cellStyle name="Normal 14 17 6 4 6" xfId="7756" xr:uid="{00000000-0005-0000-0000-00008B380000}"/>
    <cellStyle name="Normal 14 17 6 4 7" xfId="7757" xr:uid="{00000000-0005-0000-0000-00008C380000}"/>
    <cellStyle name="Normal 14 17 6 4 8" xfId="7758" xr:uid="{00000000-0005-0000-0000-00008D380000}"/>
    <cellStyle name="Normal 14 17 6 5" xfId="7759" xr:uid="{00000000-0005-0000-0000-00008E380000}"/>
    <cellStyle name="Normal 14 17 6 5 2" xfId="7760" xr:uid="{00000000-0005-0000-0000-00008F380000}"/>
    <cellStyle name="Normal 14 17 6 5 2 2" xfId="7761" xr:uid="{00000000-0005-0000-0000-000090380000}"/>
    <cellStyle name="Normal 14 17 6 5 2 2 2" xfId="7762" xr:uid="{00000000-0005-0000-0000-000091380000}"/>
    <cellStyle name="Normal 14 17 6 5 2 2 3" xfId="7763" xr:uid="{00000000-0005-0000-0000-000092380000}"/>
    <cellStyle name="Normal 14 17 6 5 2 2 4" xfId="7764" xr:uid="{00000000-0005-0000-0000-000093380000}"/>
    <cellStyle name="Normal 14 17 6 5 2 2 5" xfId="7765" xr:uid="{00000000-0005-0000-0000-000094380000}"/>
    <cellStyle name="Normal 14 17 6 5 2 3" xfId="7766" xr:uid="{00000000-0005-0000-0000-000095380000}"/>
    <cellStyle name="Normal 14 17 6 5 2 4" xfId="7767" xr:uid="{00000000-0005-0000-0000-000096380000}"/>
    <cellStyle name="Normal 14 17 6 5 2 5" xfId="7768" xr:uid="{00000000-0005-0000-0000-000097380000}"/>
    <cellStyle name="Normal 14 17 6 5 2 6" xfId="7769" xr:uid="{00000000-0005-0000-0000-000098380000}"/>
    <cellStyle name="Normal 14 17 6 5 3" xfId="7770" xr:uid="{00000000-0005-0000-0000-000099380000}"/>
    <cellStyle name="Normal 14 17 6 5 3 2" xfId="7771" xr:uid="{00000000-0005-0000-0000-00009A380000}"/>
    <cellStyle name="Normal 14 17 6 5 3 2 2" xfId="7772" xr:uid="{00000000-0005-0000-0000-00009B380000}"/>
    <cellStyle name="Normal 14 17 6 5 3 2 3" xfId="7773" xr:uid="{00000000-0005-0000-0000-00009C380000}"/>
    <cellStyle name="Normal 14 17 6 5 3 3" xfId="7774" xr:uid="{00000000-0005-0000-0000-00009D380000}"/>
    <cellStyle name="Normal 14 17 6 5 3 4" xfId="7775" xr:uid="{00000000-0005-0000-0000-00009E380000}"/>
    <cellStyle name="Normal 14 17 6 5 3 5" xfId="7776" xr:uid="{00000000-0005-0000-0000-00009F380000}"/>
    <cellStyle name="Normal 14 17 6 5 3 6" xfId="7777" xr:uid="{00000000-0005-0000-0000-0000A0380000}"/>
    <cellStyle name="Normal 14 17 6 5 4" xfId="7778" xr:uid="{00000000-0005-0000-0000-0000A1380000}"/>
    <cellStyle name="Normal 14 17 6 5 4 2" xfId="7779" xr:uid="{00000000-0005-0000-0000-0000A2380000}"/>
    <cellStyle name="Normal 14 17 6 5 4 3" xfId="7780" xr:uid="{00000000-0005-0000-0000-0000A3380000}"/>
    <cellStyle name="Normal 14 17 6 5 5" xfId="7781" xr:uid="{00000000-0005-0000-0000-0000A4380000}"/>
    <cellStyle name="Normal 14 17 6 5 6" xfId="7782" xr:uid="{00000000-0005-0000-0000-0000A5380000}"/>
    <cellStyle name="Normal 14 17 6 5 7" xfId="7783" xr:uid="{00000000-0005-0000-0000-0000A6380000}"/>
    <cellStyle name="Normal 14 17 6 5 8" xfId="7784" xr:uid="{00000000-0005-0000-0000-0000A7380000}"/>
    <cellStyle name="Normal 14 17 6 6" xfId="7785" xr:uid="{00000000-0005-0000-0000-0000A8380000}"/>
    <cellStyle name="Normal 14 17 6 7" xfId="7786" xr:uid="{00000000-0005-0000-0000-0000A9380000}"/>
    <cellStyle name="Normal 14 17 7" xfId="7787" xr:uid="{00000000-0005-0000-0000-0000AA380000}"/>
    <cellStyle name="Normal 14 17 7 2" xfId="7788" xr:uid="{00000000-0005-0000-0000-0000AB380000}"/>
    <cellStyle name="Normal 14 17 7 2 2" xfId="7789" xr:uid="{00000000-0005-0000-0000-0000AC380000}"/>
    <cellStyle name="Normal 14 17 7 2 2 2" xfId="7790" xr:uid="{00000000-0005-0000-0000-0000AD380000}"/>
    <cellStyle name="Normal 14 17 7 2 3" xfId="7791" xr:uid="{00000000-0005-0000-0000-0000AE380000}"/>
    <cellStyle name="Normal 14 17 7 2 4" xfId="7792" xr:uid="{00000000-0005-0000-0000-0000AF380000}"/>
    <cellStyle name="Normal 14 17 7 3" xfId="7793" xr:uid="{00000000-0005-0000-0000-0000B0380000}"/>
    <cellStyle name="Normal 14 17 7 4" xfId="7794" xr:uid="{00000000-0005-0000-0000-0000B1380000}"/>
    <cellStyle name="Normal 14 17 7 4 2" xfId="7795" xr:uid="{00000000-0005-0000-0000-0000B2380000}"/>
    <cellStyle name="Normal 14 17 7 4 2 2" xfId="7796" xr:uid="{00000000-0005-0000-0000-0000B3380000}"/>
    <cellStyle name="Normal 14 17 7 4 2 2 2" xfId="7797" xr:uid="{00000000-0005-0000-0000-0000B4380000}"/>
    <cellStyle name="Normal 14 17 7 4 2 2 3" xfId="7798" xr:uid="{00000000-0005-0000-0000-0000B5380000}"/>
    <cellStyle name="Normal 14 17 7 4 2 2 4" xfId="7799" xr:uid="{00000000-0005-0000-0000-0000B6380000}"/>
    <cellStyle name="Normal 14 17 7 4 2 2 5" xfId="7800" xr:uid="{00000000-0005-0000-0000-0000B7380000}"/>
    <cellStyle name="Normal 14 17 7 4 2 3" xfId="7801" xr:uid="{00000000-0005-0000-0000-0000B8380000}"/>
    <cellStyle name="Normal 14 17 7 4 2 4" xfId="7802" xr:uid="{00000000-0005-0000-0000-0000B9380000}"/>
    <cellStyle name="Normal 14 17 7 4 2 5" xfId="7803" xr:uid="{00000000-0005-0000-0000-0000BA380000}"/>
    <cellStyle name="Normal 14 17 7 4 2 6" xfId="7804" xr:uid="{00000000-0005-0000-0000-0000BB380000}"/>
    <cellStyle name="Normal 14 17 7 4 3" xfId="7805" xr:uid="{00000000-0005-0000-0000-0000BC380000}"/>
    <cellStyle name="Normal 14 17 7 4 3 2" xfId="7806" xr:uid="{00000000-0005-0000-0000-0000BD380000}"/>
    <cellStyle name="Normal 14 17 7 4 3 2 2" xfId="7807" xr:uid="{00000000-0005-0000-0000-0000BE380000}"/>
    <cellStyle name="Normal 14 17 7 4 3 2 3" xfId="7808" xr:uid="{00000000-0005-0000-0000-0000BF380000}"/>
    <cellStyle name="Normal 14 17 7 4 3 3" xfId="7809" xr:uid="{00000000-0005-0000-0000-0000C0380000}"/>
    <cellStyle name="Normal 14 17 7 4 3 4" xfId="7810" xr:uid="{00000000-0005-0000-0000-0000C1380000}"/>
    <cellStyle name="Normal 14 17 7 4 3 5" xfId="7811" xr:uid="{00000000-0005-0000-0000-0000C2380000}"/>
    <cellStyle name="Normal 14 17 7 4 3 6" xfId="7812" xr:uid="{00000000-0005-0000-0000-0000C3380000}"/>
    <cellStyle name="Normal 14 17 7 4 4" xfId="7813" xr:uid="{00000000-0005-0000-0000-0000C4380000}"/>
    <cellStyle name="Normal 14 17 7 4 4 2" xfId="7814" xr:uid="{00000000-0005-0000-0000-0000C5380000}"/>
    <cellStyle name="Normal 14 17 7 4 4 3" xfId="7815" xr:uid="{00000000-0005-0000-0000-0000C6380000}"/>
    <cellStyle name="Normal 14 17 7 4 5" xfId="7816" xr:uid="{00000000-0005-0000-0000-0000C7380000}"/>
    <cellStyle name="Normal 14 17 7 4 6" xfId="7817" xr:uid="{00000000-0005-0000-0000-0000C8380000}"/>
    <cellStyle name="Normal 14 17 7 4 7" xfId="7818" xr:uid="{00000000-0005-0000-0000-0000C9380000}"/>
    <cellStyle name="Normal 14 17 7 4 8" xfId="7819" xr:uid="{00000000-0005-0000-0000-0000CA380000}"/>
    <cellStyle name="Normal 14 17 7 5" xfId="7820" xr:uid="{00000000-0005-0000-0000-0000CB380000}"/>
    <cellStyle name="Normal 14 17 7 5 2" xfId="7821" xr:uid="{00000000-0005-0000-0000-0000CC380000}"/>
    <cellStyle name="Normal 14 17 7 5 2 2" xfId="7822" xr:uid="{00000000-0005-0000-0000-0000CD380000}"/>
    <cellStyle name="Normal 14 17 7 5 2 2 2" xfId="7823" xr:uid="{00000000-0005-0000-0000-0000CE380000}"/>
    <cellStyle name="Normal 14 17 7 5 2 2 3" xfId="7824" xr:uid="{00000000-0005-0000-0000-0000CF380000}"/>
    <cellStyle name="Normal 14 17 7 5 2 2 4" xfId="7825" xr:uid="{00000000-0005-0000-0000-0000D0380000}"/>
    <cellStyle name="Normal 14 17 7 5 2 2 5" xfId="7826" xr:uid="{00000000-0005-0000-0000-0000D1380000}"/>
    <cellStyle name="Normal 14 17 7 5 2 3" xfId="7827" xr:uid="{00000000-0005-0000-0000-0000D2380000}"/>
    <cellStyle name="Normal 14 17 7 5 2 4" xfId="7828" xr:uid="{00000000-0005-0000-0000-0000D3380000}"/>
    <cellStyle name="Normal 14 17 7 5 2 5" xfId="7829" xr:uid="{00000000-0005-0000-0000-0000D4380000}"/>
    <cellStyle name="Normal 14 17 7 5 2 6" xfId="7830" xr:uid="{00000000-0005-0000-0000-0000D5380000}"/>
    <cellStyle name="Normal 14 17 7 5 3" xfId="7831" xr:uid="{00000000-0005-0000-0000-0000D6380000}"/>
    <cellStyle name="Normal 14 17 7 5 3 2" xfId="7832" xr:uid="{00000000-0005-0000-0000-0000D7380000}"/>
    <cellStyle name="Normal 14 17 7 5 3 2 2" xfId="7833" xr:uid="{00000000-0005-0000-0000-0000D8380000}"/>
    <cellStyle name="Normal 14 17 7 5 3 2 3" xfId="7834" xr:uid="{00000000-0005-0000-0000-0000D9380000}"/>
    <cellStyle name="Normal 14 17 7 5 3 3" xfId="7835" xr:uid="{00000000-0005-0000-0000-0000DA380000}"/>
    <cellStyle name="Normal 14 17 7 5 3 4" xfId="7836" xr:uid="{00000000-0005-0000-0000-0000DB380000}"/>
    <cellStyle name="Normal 14 17 7 5 3 5" xfId="7837" xr:uid="{00000000-0005-0000-0000-0000DC380000}"/>
    <cellStyle name="Normal 14 17 7 5 3 6" xfId="7838" xr:uid="{00000000-0005-0000-0000-0000DD380000}"/>
    <cellStyle name="Normal 14 17 7 5 4" xfId="7839" xr:uid="{00000000-0005-0000-0000-0000DE380000}"/>
    <cellStyle name="Normal 14 17 7 5 4 2" xfId="7840" xr:uid="{00000000-0005-0000-0000-0000DF380000}"/>
    <cellStyle name="Normal 14 17 7 5 4 3" xfId="7841" xr:uid="{00000000-0005-0000-0000-0000E0380000}"/>
    <cellStyle name="Normal 14 17 7 5 5" xfId="7842" xr:uid="{00000000-0005-0000-0000-0000E1380000}"/>
    <cellStyle name="Normal 14 17 7 5 6" xfId="7843" xr:uid="{00000000-0005-0000-0000-0000E2380000}"/>
    <cellStyle name="Normal 14 17 7 5 7" xfId="7844" xr:uid="{00000000-0005-0000-0000-0000E3380000}"/>
    <cellStyle name="Normal 14 17 7 5 8" xfId="7845" xr:uid="{00000000-0005-0000-0000-0000E4380000}"/>
    <cellStyle name="Normal 14 17 7 6" xfId="7846" xr:uid="{00000000-0005-0000-0000-0000E5380000}"/>
    <cellStyle name="Normal 14 17 7 7" xfId="7847" xr:uid="{00000000-0005-0000-0000-0000E6380000}"/>
    <cellStyle name="Normal 14 17 8" xfId="7848" xr:uid="{00000000-0005-0000-0000-0000E7380000}"/>
    <cellStyle name="Normal 14 17 8 2" xfId="7849" xr:uid="{00000000-0005-0000-0000-0000E8380000}"/>
    <cellStyle name="Normal 14 17 8 2 2" xfId="7850" xr:uid="{00000000-0005-0000-0000-0000E9380000}"/>
    <cellStyle name="Normal 14 17 8 2 2 2" xfId="7851" xr:uid="{00000000-0005-0000-0000-0000EA380000}"/>
    <cellStyle name="Normal 14 17 8 2 3" xfId="7852" xr:uid="{00000000-0005-0000-0000-0000EB380000}"/>
    <cellStyle name="Normal 14 17 8 2 4" xfId="7853" xr:uid="{00000000-0005-0000-0000-0000EC380000}"/>
    <cellStyle name="Normal 14 17 8 3" xfId="7854" xr:uid="{00000000-0005-0000-0000-0000ED380000}"/>
    <cellStyle name="Normal 14 17 8 4" xfId="7855" xr:uid="{00000000-0005-0000-0000-0000EE380000}"/>
    <cellStyle name="Normal 14 17 8 4 2" xfId="7856" xr:uid="{00000000-0005-0000-0000-0000EF380000}"/>
    <cellStyle name="Normal 14 17 8 4 2 2" xfId="7857" xr:uid="{00000000-0005-0000-0000-0000F0380000}"/>
    <cellStyle name="Normal 14 17 8 4 2 2 2" xfId="7858" xr:uid="{00000000-0005-0000-0000-0000F1380000}"/>
    <cellStyle name="Normal 14 17 8 4 2 2 3" xfId="7859" xr:uid="{00000000-0005-0000-0000-0000F2380000}"/>
    <cellStyle name="Normal 14 17 8 4 2 2 4" xfId="7860" xr:uid="{00000000-0005-0000-0000-0000F3380000}"/>
    <cellStyle name="Normal 14 17 8 4 2 2 5" xfId="7861" xr:uid="{00000000-0005-0000-0000-0000F4380000}"/>
    <cellStyle name="Normal 14 17 8 4 2 3" xfId="7862" xr:uid="{00000000-0005-0000-0000-0000F5380000}"/>
    <cellStyle name="Normal 14 17 8 4 2 4" xfId="7863" xr:uid="{00000000-0005-0000-0000-0000F6380000}"/>
    <cellStyle name="Normal 14 17 8 4 2 5" xfId="7864" xr:uid="{00000000-0005-0000-0000-0000F7380000}"/>
    <cellStyle name="Normal 14 17 8 4 2 6" xfId="7865" xr:uid="{00000000-0005-0000-0000-0000F8380000}"/>
    <cellStyle name="Normal 14 17 8 4 3" xfId="7866" xr:uid="{00000000-0005-0000-0000-0000F9380000}"/>
    <cellStyle name="Normal 14 17 8 4 3 2" xfId="7867" xr:uid="{00000000-0005-0000-0000-0000FA380000}"/>
    <cellStyle name="Normal 14 17 8 4 3 2 2" xfId="7868" xr:uid="{00000000-0005-0000-0000-0000FB380000}"/>
    <cellStyle name="Normal 14 17 8 4 3 2 3" xfId="7869" xr:uid="{00000000-0005-0000-0000-0000FC380000}"/>
    <cellStyle name="Normal 14 17 8 4 3 3" xfId="7870" xr:uid="{00000000-0005-0000-0000-0000FD380000}"/>
    <cellStyle name="Normal 14 17 8 4 3 4" xfId="7871" xr:uid="{00000000-0005-0000-0000-0000FE380000}"/>
    <cellStyle name="Normal 14 17 8 4 3 5" xfId="7872" xr:uid="{00000000-0005-0000-0000-0000FF380000}"/>
    <cellStyle name="Normal 14 17 8 4 3 6" xfId="7873" xr:uid="{00000000-0005-0000-0000-000000390000}"/>
    <cellStyle name="Normal 14 17 8 4 4" xfId="7874" xr:uid="{00000000-0005-0000-0000-000001390000}"/>
    <cellStyle name="Normal 14 17 8 4 4 2" xfId="7875" xr:uid="{00000000-0005-0000-0000-000002390000}"/>
    <cellStyle name="Normal 14 17 8 4 4 3" xfId="7876" xr:uid="{00000000-0005-0000-0000-000003390000}"/>
    <cellStyle name="Normal 14 17 8 4 5" xfId="7877" xr:uid="{00000000-0005-0000-0000-000004390000}"/>
    <cellStyle name="Normal 14 17 8 4 6" xfId="7878" xr:uid="{00000000-0005-0000-0000-000005390000}"/>
    <cellStyle name="Normal 14 17 8 4 7" xfId="7879" xr:uid="{00000000-0005-0000-0000-000006390000}"/>
    <cellStyle name="Normal 14 17 8 4 8" xfId="7880" xr:uid="{00000000-0005-0000-0000-000007390000}"/>
    <cellStyle name="Normal 14 17 8 5" xfId="7881" xr:uid="{00000000-0005-0000-0000-000008390000}"/>
    <cellStyle name="Normal 14 17 8 5 2" xfId="7882" xr:uid="{00000000-0005-0000-0000-000009390000}"/>
    <cellStyle name="Normal 14 17 8 5 2 2" xfId="7883" xr:uid="{00000000-0005-0000-0000-00000A390000}"/>
    <cellStyle name="Normal 14 17 8 5 2 2 2" xfId="7884" xr:uid="{00000000-0005-0000-0000-00000B390000}"/>
    <cellStyle name="Normal 14 17 8 5 2 2 3" xfId="7885" xr:uid="{00000000-0005-0000-0000-00000C390000}"/>
    <cellStyle name="Normal 14 17 8 5 2 2 4" xfId="7886" xr:uid="{00000000-0005-0000-0000-00000D390000}"/>
    <cellStyle name="Normal 14 17 8 5 2 2 5" xfId="7887" xr:uid="{00000000-0005-0000-0000-00000E390000}"/>
    <cellStyle name="Normal 14 17 8 5 2 3" xfId="7888" xr:uid="{00000000-0005-0000-0000-00000F390000}"/>
    <cellStyle name="Normal 14 17 8 5 2 4" xfId="7889" xr:uid="{00000000-0005-0000-0000-000010390000}"/>
    <cellStyle name="Normal 14 17 8 5 2 5" xfId="7890" xr:uid="{00000000-0005-0000-0000-000011390000}"/>
    <cellStyle name="Normal 14 17 8 5 2 6" xfId="7891" xr:uid="{00000000-0005-0000-0000-000012390000}"/>
    <cellStyle name="Normal 14 17 8 5 3" xfId="7892" xr:uid="{00000000-0005-0000-0000-000013390000}"/>
    <cellStyle name="Normal 14 17 8 5 3 2" xfId="7893" xr:uid="{00000000-0005-0000-0000-000014390000}"/>
    <cellStyle name="Normal 14 17 8 5 3 2 2" xfId="7894" xr:uid="{00000000-0005-0000-0000-000015390000}"/>
    <cellStyle name="Normal 14 17 8 5 3 2 3" xfId="7895" xr:uid="{00000000-0005-0000-0000-000016390000}"/>
    <cellStyle name="Normal 14 17 8 5 3 3" xfId="7896" xr:uid="{00000000-0005-0000-0000-000017390000}"/>
    <cellStyle name="Normal 14 17 8 5 3 4" xfId="7897" xr:uid="{00000000-0005-0000-0000-000018390000}"/>
    <cellStyle name="Normal 14 17 8 5 3 5" xfId="7898" xr:uid="{00000000-0005-0000-0000-000019390000}"/>
    <cellStyle name="Normal 14 17 8 5 3 6" xfId="7899" xr:uid="{00000000-0005-0000-0000-00001A390000}"/>
    <cellStyle name="Normal 14 17 8 5 4" xfId="7900" xr:uid="{00000000-0005-0000-0000-00001B390000}"/>
    <cellStyle name="Normal 14 17 8 5 4 2" xfId="7901" xr:uid="{00000000-0005-0000-0000-00001C390000}"/>
    <cellStyle name="Normal 14 17 8 5 4 3" xfId="7902" xr:uid="{00000000-0005-0000-0000-00001D390000}"/>
    <cellStyle name="Normal 14 17 8 5 5" xfId="7903" xr:uid="{00000000-0005-0000-0000-00001E390000}"/>
    <cellStyle name="Normal 14 17 8 5 6" xfId="7904" xr:uid="{00000000-0005-0000-0000-00001F390000}"/>
    <cellStyle name="Normal 14 17 8 5 7" xfId="7905" xr:uid="{00000000-0005-0000-0000-000020390000}"/>
    <cellStyle name="Normal 14 17 8 5 8" xfId="7906" xr:uid="{00000000-0005-0000-0000-000021390000}"/>
    <cellStyle name="Normal 14 17 8 6" xfId="7907" xr:uid="{00000000-0005-0000-0000-000022390000}"/>
    <cellStyle name="Normal 14 17 8 7" xfId="7908" xr:uid="{00000000-0005-0000-0000-000023390000}"/>
    <cellStyle name="Normal 14 17 9" xfId="7909" xr:uid="{00000000-0005-0000-0000-000024390000}"/>
    <cellStyle name="Normal 14 17 9 2" xfId="7910" xr:uid="{00000000-0005-0000-0000-000025390000}"/>
    <cellStyle name="Normal 14 17 9 2 2" xfId="7911" xr:uid="{00000000-0005-0000-0000-000026390000}"/>
    <cellStyle name="Normal 14 17 9 2 2 2" xfId="7912" xr:uid="{00000000-0005-0000-0000-000027390000}"/>
    <cellStyle name="Normal 14 17 9 2 3" xfId="7913" xr:uid="{00000000-0005-0000-0000-000028390000}"/>
    <cellStyle name="Normal 14 17 9 2 4" xfId="7914" xr:uid="{00000000-0005-0000-0000-000029390000}"/>
    <cellStyle name="Normal 14 17 9 3" xfId="7915" xr:uid="{00000000-0005-0000-0000-00002A390000}"/>
    <cellStyle name="Normal 14 17 9 4" xfId="7916" xr:uid="{00000000-0005-0000-0000-00002B390000}"/>
    <cellStyle name="Normal 14 17 9 4 2" xfId="7917" xr:uid="{00000000-0005-0000-0000-00002C390000}"/>
    <cellStyle name="Normal 14 17 9 4 2 2" xfId="7918" xr:uid="{00000000-0005-0000-0000-00002D390000}"/>
    <cellStyle name="Normal 14 17 9 4 2 2 2" xfId="7919" xr:uid="{00000000-0005-0000-0000-00002E390000}"/>
    <cellStyle name="Normal 14 17 9 4 2 2 3" xfId="7920" xr:uid="{00000000-0005-0000-0000-00002F390000}"/>
    <cellStyle name="Normal 14 17 9 4 2 2 4" xfId="7921" xr:uid="{00000000-0005-0000-0000-000030390000}"/>
    <cellStyle name="Normal 14 17 9 4 2 2 5" xfId="7922" xr:uid="{00000000-0005-0000-0000-000031390000}"/>
    <cellStyle name="Normal 14 17 9 4 2 3" xfId="7923" xr:uid="{00000000-0005-0000-0000-000032390000}"/>
    <cellStyle name="Normal 14 17 9 4 2 4" xfId="7924" xr:uid="{00000000-0005-0000-0000-000033390000}"/>
    <cellStyle name="Normal 14 17 9 4 2 5" xfId="7925" xr:uid="{00000000-0005-0000-0000-000034390000}"/>
    <cellStyle name="Normal 14 17 9 4 2 6" xfId="7926" xr:uid="{00000000-0005-0000-0000-000035390000}"/>
    <cellStyle name="Normal 14 17 9 4 3" xfId="7927" xr:uid="{00000000-0005-0000-0000-000036390000}"/>
    <cellStyle name="Normal 14 17 9 4 3 2" xfId="7928" xr:uid="{00000000-0005-0000-0000-000037390000}"/>
    <cellStyle name="Normal 14 17 9 4 3 2 2" xfId="7929" xr:uid="{00000000-0005-0000-0000-000038390000}"/>
    <cellStyle name="Normal 14 17 9 4 3 2 3" xfId="7930" xr:uid="{00000000-0005-0000-0000-000039390000}"/>
    <cellStyle name="Normal 14 17 9 4 3 3" xfId="7931" xr:uid="{00000000-0005-0000-0000-00003A390000}"/>
    <cellStyle name="Normal 14 17 9 4 3 4" xfId="7932" xr:uid="{00000000-0005-0000-0000-00003B390000}"/>
    <cellStyle name="Normal 14 17 9 4 3 5" xfId="7933" xr:uid="{00000000-0005-0000-0000-00003C390000}"/>
    <cellStyle name="Normal 14 17 9 4 3 6" xfId="7934" xr:uid="{00000000-0005-0000-0000-00003D390000}"/>
    <cellStyle name="Normal 14 17 9 4 4" xfId="7935" xr:uid="{00000000-0005-0000-0000-00003E390000}"/>
    <cellStyle name="Normal 14 17 9 4 4 2" xfId="7936" xr:uid="{00000000-0005-0000-0000-00003F390000}"/>
    <cellStyle name="Normal 14 17 9 4 4 3" xfId="7937" xr:uid="{00000000-0005-0000-0000-000040390000}"/>
    <cellStyle name="Normal 14 17 9 4 5" xfId="7938" xr:uid="{00000000-0005-0000-0000-000041390000}"/>
    <cellStyle name="Normal 14 17 9 4 6" xfId="7939" xr:uid="{00000000-0005-0000-0000-000042390000}"/>
    <cellStyle name="Normal 14 17 9 4 7" xfId="7940" xr:uid="{00000000-0005-0000-0000-000043390000}"/>
    <cellStyle name="Normal 14 17 9 4 8" xfId="7941" xr:uid="{00000000-0005-0000-0000-000044390000}"/>
    <cellStyle name="Normal 14 17 9 5" xfId="7942" xr:uid="{00000000-0005-0000-0000-000045390000}"/>
    <cellStyle name="Normal 14 17 9 5 2" xfId="7943" xr:uid="{00000000-0005-0000-0000-000046390000}"/>
    <cellStyle name="Normal 14 17 9 5 2 2" xfId="7944" xr:uid="{00000000-0005-0000-0000-000047390000}"/>
    <cellStyle name="Normal 14 17 9 5 2 2 2" xfId="7945" xr:uid="{00000000-0005-0000-0000-000048390000}"/>
    <cellStyle name="Normal 14 17 9 5 2 2 3" xfId="7946" xr:uid="{00000000-0005-0000-0000-000049390000}"/>
    <cellStyle name="Normal 14 17 9 5 2 2 4" xfId="7947" xr:uid="{00000000-0005-0000-0000-00004A390000}"/>
    <cellStyle name="Normal 14 17 9 5 2 2 5" xfId="7948" xr:uid="{00000000-0005-0000-0000-00004B390000}"/>
    <cellStyle name="Normal 14 17 9 5 2 3" xfId="7949" xr:uid="{00000000-0005-0000-0000-00004C390000}"/>
    <cellStyle name="Normal 14 17 9 5 2 4" xfId="7950" xr:uid="{00000000-0005-0000-0000-00004D390000}"/>
    <cellStyle name="Normal 14 17 9 5 2 5" xfId="7951" xr:uid="{00000000-0005-0000-0000-00004E390000}"/>
    <cellStyle name="Normal 14 17 9 5 2 6" xfId="7952" xr:uid="{00000000-0005-0000-0000-00004F390000}"/>
    <cellStyle name="Normal 14 17 9 5 3" xfId="7953" xr:uid="{00000000-0005-0000-0000-000050390000}"/>
    <cellStyle name="Normal 14 17 9 5 3 2" xfId="7954" xr:uid="{00000000-0005-0000-0000-000051390000}"/>
    <cellStyle name="Normal 14 17 9 5 3 2 2" xfId="7955" xr:uid="{00000000-0005-0000-0000-000052390000}"/>
    <cellStyle name="Normal 14 17 9 5 3 2 3" xfId="7956" xr:uid="{00000000-0005-0000-0000-000053390000}"/>
    <cellStyle name="Normal 14 17 9 5 3 3" xfId="7957" xr:uid="{00000000-0005-0000-0000-000054390000}"/>
    <cellStyle name="Normal 14 17 9 5 3 4" xfId="7958" xr:uid="{00000000-0005-0000-0000-000055390000}"/>
    <cellStyle name="Normal 14 17 9 5 3 5" xfId="7959" xr:uid="{00000000-0005-0000-0000-000056390000}"/>
    <cellStyle name="Normal 14 17 9 5 3 6" xfId="7960" xr:uid="{00000000-0005-0000-0000-000057390000}"/>
    <cellStyle name="Normal 14 17 9 5 4" xfId="7961" xr:uid="{00000000-0005-0000-0000-000058390000}"/>
    <cellStyle name="Normal 14 17 9 5 4 2" xfId="7962" xr:uid="{00000000-0005-0000-0000-000059390000}"/>
    <cellStyle name="Normal 14 17 9 5 4 3" xfId="7963" xr:uid="{00000000-0005-0000-0000-00005A390000}"/>
    <cellStyle name="Normal 14 17 9 5 5" xfId="7964" xr:uid="{00000000-0005-0000-0000-00005B390000}"/>
    <cellStyle name="Normal 14 17 9 5 6" xfId="7965" xr:uid="{00000000-0005-0000-0000-00005C390000}"/>
    <cellStyle name="Normal 14 17 9 5 7" xfId="7966" xr:uid="{00000000-0005-0000-0000-00005D390000}"/>
    <cellStyle name="Normal 14 17 9 5 8" xfId="7967" xr:uid="{00000000-0005-0000-0000-00005E390000}"/>
    <cellStyle name="Normal 14 17 9 6" xfId="7968" xr:uid="{00000000-0005-0000-0000-00005F390000}"/>
    <cellStyle name="Normal 14 17 9 7" xfId="7969" xr:uid="{00000000-0005-0000-0000-000060390000}"/>
    <cellStyle name="Normal 14 18" xfId="7970" xr:uid="{00000000-0005-0000-0000-000061390000}"/>
    <cellStyle name="Normal 14 18 10" xfId="7971" xr:uid="{00000000-0005-0000-0000-000062390000}"/>
    <cellStyle name="Normal 14 18 10 2" xfId="7972" xr:uid="{00000000-0005-0000-0000-000063390000}"/>
    <cellStyle name="Normal 14 18 10 2 2" xfId="7973" xr:uid="{00000000-0005-0000-0000-000064390000}"/>
    <cellStyle name="Normal 14 18 10 2 2 2" xfId="7974" xr:uid="{00000000-0005-0000-0000-000065390000}"/>
    <cellStyle name="Normal 14 18 10 2 3" xfId="7975" xr:uid="{00000000-0005-0000-0000-000066390000}"/>
    <cellStyle name="Normal 14 18 10 2 4" xfId="7976" xr:uid="{00000000-0005-0000-0000-000067390000}"/>
    <cellStyle name="Normal 14 18 10 3" xfId="7977" xr:uid="{00000000-0005-0000-0000-000068390000}"/>
    <cellStyle name="Normal 14 18 10 4" xfId="7978" xr:uid="{00000000-0005-0000-0000-000069390000}"/>
    <cellStyle name="Normal 14 18 10 4 2" xfId="7979" xr:uid="{00000000-0005-0000-0000-00006A390000}"/>
    <cellStyle name="Normal 14 18 10 4 2 2" xfId="7980" xr:uid="{00000000-0005-0000-0000-00006B390000}"/>
    <cellStyle name="Normal 14 18 10 4 2 2 2" xfId="7981" xr:uid="{00000000-0005-0000-0000-00006C390000}"/>
    <cellStyle name="Normal 14 18 10 4 2 2 3" xfId="7982" xr:uid="{00000000-0005-0000-0000-00006D390000}"/>
    <cellStyle name="Normal 14 18 10 4 2 2 4" xfId="7983" xr:uid="{00000000-0005-0000-0000-00006E390000}"/>
    <cellStyle name="Normal 14 18 10 4 2 2 5" xfId="7984" xr:uid="{00000000-0005-0000-0000-00006F390000}"/>
    <cellStyle name="Normal 14 18 10 4 2 3" xfId="7985" xr:uid="{00000000-0005-0000-0000-000070390000}"/>
    <cellStyle name="Normal 14 18 10 4 2 4" xfId="7986" xr:uid="{00000000-0005-0000-0000-000071390000}"/>
    <cellStyle name="Normal 14 18 10 4 2 5" xfId="7987" xr:uid="{00000000-0005-0000-0000-000072390000}"/>
    <cellStyle name="Normal 14 18 10 4 2 6" xfId="7988" xr:uid="{00000000-0005-0000-0000-000073390000}"/>
    <cellStyle name="Normal 14 18 10 4 3" xfId="7989" xr:uid="{00000000-0005-0000-0000-000074390000}"/>
    <cellStyle name="Normal 14 18 10 4 3 2" xfId="7990" xr:uid="{00000000-0005-0000-0000-000075390000}"/>
    <cellStyle name="Normal 14 18 10 4 3 2 2" xfId="7991" xr:uid="{00000000-0005-0000-0000-000076390000}"/>
    <cellStyle name="Normal 14 18 10 4 3 2 3" xfId="7992" xr:uid="{00000000-0005-0000-0000-000077390000}"/>
    <cellStyle name="Normal 14 18 10 4 3 3" xfId="7993" xr:uid="{00000000-0005-0000-0000-000078390000}"/>
    <cellStyle name="Normal 14 18 10 4 3 4" xfId="7994" xr:uid="{00000000-0005-0000-0000-000079390000}"/>
    <cellStyle name="Normal 14 18 10 4 3 5" xfId="7995" xr:uid="{00000000-0005-0000-0000-00007A390000}"/>
    <cellStyle name="Normal 14 18 10 4 3 6" xfId="7996" xr:uid="{00000000-0005-0000-0000-00007B390000}"/>
    <cellStyle name="Normal 14 18 10 4 4" xfId="7997" xr:uid="{00000000-0005-0000-0000-00007C390000}"/>
    <cellStyle name="Normal 14 18 10 4 4 2" xfId="7998" xr:uid="{00000000-0005-0000-0000-00007D390000}"/>
    <cellStyle name="Normal 14 18 10 4 4 3" xfId="7999" xr:uid="{00000000-0005-0000-0000-00007E390000}"/>
    <cellStyle name="Normal 14 18 10 4 5" xfId="8000" xr:uid="{00000000-0005-0000-0000-00007F390000}"/>
    <cellStyle name="Normal 14 18 10 4 6" xfId="8001" xr:uid="{00000000-0005-0000-0000-000080390000}"/>
    <cellStyle name="Normal 14 18 10 4 7" xfId="8002" xr:uid="{00000000-0005-0000-0000-000081390000}"/>
    <cellStyle name="Normal 14 18 10 4 8" xfId="8003" xr:uid="{00000000-0005-0000-0000-000082390000}"/>
    <cellStyle name="Normal 14 18 10 5" xfId="8004" xr:uid="{00000000-0005-0000-0000-000083390000}"/>
    <cellStyle name="Normal 14 18 10 5 2" xfId="8005" xr:uid="{00000000-0005-0000-0000-000084390000}"/>
    <cellStyle name="Normal 14 18 10 5 2 2" xfId="8006" xr:uid="{00000000-0005-0000-0000-000085390000}"/>
    <cellStyle name="Normal 14 18 10 5 2 2 2" xfId="8007" xr:uid="{00000000-0005-0000-0000-000086390000}"/>
    <cellStyle name="Normal 14 18 10 5 2 2 3" xfId="8008" xr:uid="{00000000-0005-0000-0000-000087390000}"/>
    <cellStyle name="Normal 14 18 10 5 2 2 4" xfId="8009" xr:uid="{00000000-0005-0000-0000-000088390000}"/>
    <cellStyle name="Normal 14 18 10 5 2 2 5" xfId="8010" xr:uid="{00000000-0005-0000-0000-000089390000}"/>
    <cellStyle name="Normal 14 18 10 5 2 3" xfId="8011" xr:uid="{00000000-0005-0000-0000-00008A390000}"/>
    <cellStyle name="Normal 14 18 10 5 2 4" xfId="8012" xr:uid="{00000000-0005-0000-0000-00008B390000}"/>
    <cellStyle name="Normal 14 18 10 5 2 5" xfId="8013" xr:uid="{00000000-0005-0000-0000-00008C390000}"/>
    <cellStyle name="Normal 14 18 10 5 2 6" xfId="8014" xr:uid="{00000000-0005-0000-0000-00008D390000}"/>
    <cellStyle name="Normal 14 18 10 5 3" xfId="8015" xr:uid="{00000000-0005-0000-0000-00008E390000}"/>
    <cellStyle name="Normal 14 18 10 5 3 2" xfId="8016" xr:uid="{00000000-0005-0000-0000-00008F390000}"/>
    <cellStyle name="Normal 14 18 10 5 3 2 2" xfId="8017" xr:uid="{00000000-0005-0000-0000-000090390000}"/>
    <cellStyle name="Normal 14 18 10 5 3 2 3" xfId="8018" xr:uid="{00000000-0005-0000-0000-000091390000}"/>
    <cellStyle name="Normal 14 18 10 5 3 3" xfId="8019" xr:uid="{00000000-0005-0000-0000-000092390000}"/>
    <cellStyle name="Normal 14 18 10 5 3 4" xfId="8020" xr:uid="{00000000-0005-0000-0000-000093390000}"/>
    <cellStyle name="Normal 14 18 10 5 3 5" xfId="8021" xr:uid="{00000000-0005-0000-0000-000094390000}"/>
    <cellStyle name="Normal 14 18 10 5 3 6" xfId="8022" xr:uid="{00000000-0005-0000-0000-000095390000}"/>
    <cellStyle name="Normal 14 18 10 5 4" xfId="8023" xr:uid="{00000000-0005-0000-0000-000096390000}"/>
    <cellStyle name="Normal 14 18 10 5 4 2" xfId="8024" xr:uid="{00000000-0005-0000-0000-000097390000}"/>
    <cellStyle name="Normal 14 18 10 5 4 3" xfId="8025" xr:uid="{00000000-0005-0000-0000-000098390000}"/>
    <cellStyle name="Normal 14 18 10 5 5" xfId="8026" xr:uid="{00000000-0005-0000-0000-000099390000}"/>
    <cellStyle name="Normal 14 18 10 5 6" xfId="8027" xr:uid="{00000000-0005-0000-0000-00009A390000}"/>
    <cellStyle name="Normal 14 18 10 5 7" xfId="8028" xr:uid="{00000000-0005-0000-0000-00009B390000}"/>
    <cellStyle name="Normal 14 18 10 5 8" xfId="8029" xr:uid="{00000000-0005-0000-0000-00009C390000}"/>
    <cellStyle name="Normal 14 18 10 6" xfId="8030" xr:uid="{00000000-0005-0000-0000-00009D390000}"/>
    <cellStyle name="Normal 14 18 10 7" xfId="8031" xr:uid="{00000000-0005-0000-0000-00009E390000}"/>
    <cellStyle name="Normal 14 18 11" xfId="8032" xr:uid="{00000000-0005-0000-0000-00009F390000}"/>
    <cellStyle name="Normal 14 18 11 2" xfId="8033" xr:uid="{00000000-0005-0000-0000-0000A0390000}"/>
    <cellStyle name="Normal 14 18 11 2 2" xfId="8034" xr:uid="{00000000-0005-0000-0000-0000A1390000}"/>
    <cellStyle name="Normal 14 18 11 2 2 2" xfId="8035" xr:uid="{00000000-0005-0000-0000-0000A2390000}"/>
    <cellStyle name="Normal 14 18 11 2 3" xfId="8036" xr:uid="{00000000-0005-0000-0000-0000A3390000}"/>
    <cellStyle name="Normal 14 18 11 2 4" xfId="8037" xr:uid="{00000000-0005-0000-0000-0000A4390000}"/>
    <cellStyle name="Normal 14 18 11 3" xfId="8038" xr:uid="{00000000-0005-0000-0000-0000A5390000}"/>
    <cellStyle name="Normal 14 18 11 4" xfId="8039" xr:uid="{00000000-0005-0000-0000-0000A6390000}"/>
    <cellStyle name="Normal 14 18 11 4 2" xfId="8040" xr:uid="{00000000-0005-0000-0000-0000A7390000}"/>
    <cellStyle name="Normal 14 18 11 4 2 2" xfId="8041" xr:uid="{00000000-0005-0000-0000-0000A8390000}"/>
    <cellStyle name="Normal 14 18 11 4 2 2 2" xfId="8042" xr:uid="{00000000-0005-0000-0000-0000A9390000}"/>
    <cellStyle name="Normal 14 18 11 4 2 2 3" xfId="8043" xr:uid="{00000000-0005-0000-0000-0000AA390000}"/>
    <cellStyle name="Normal 14 18 11 4 2 2 4" xfId="8044" xr:uid="{00000000-0005-0000-0000-0000AB390000}"/>
    <cellStyle name="Normal 14 18 11 4 2 2 5" xfId="8045" xr:uid="{00000000-0005-0000-0000-0000AC390000}"/>
    <cellStyle name="Normal 14 18 11 4 2 3" xfId="8046" xr:uid="{00000000-0005-0000-0000-0000AD390000}"/>
    <cellStyle name="Normal 14 18 11 4 2 4" xfId="8047" xr:uid="{00000000-0005-0000-0000-0000AE390000}"/>
    <cellStyle name="Normal 14 18 11 4 2 5" xfId="8048" xr:uid="{00000000-0005-0000-0000-0000AF390000}"/>
    <cellStyle name="Normal 14 18 11 4 2 6" xfId="8049" xr:uid="{00000000-0005-0000-0000-0000B0390000}"/>
    <cellStyle name="Normal 14 18 11 4 3" xfId="8050" xr:uid="{00000000-0005-0000-0000-0000B1390000}"/>
    <cellStyle name="Normal 14 18 11 4 3 2" xfId="8051" xr:uid="{00000000-0005-0000-0000-0000B2390000}"/>
    <cellStyle name="Normal 14 18 11 4 3 2 2" xfId="8052" xr:uid="{00000000-0005-0000-0000-0000B3390000}"/>
    <cellStyle name="Normal 14 18 11 4 3 2 3" xfId="8053" xr:uid="{00000000-0005-0000-0000-0000B4390000}"/>
    <cellStyle name="Normal 14 18 11 4 3 3" xfId="8054" xr:uid="{00000000-0005-0000-0000-0000B5390000}"/>
    <cellStyle name="Normal 14 18 11 4 3 4" xfId="8055" xr:uid="{00000000-0005-0000-0000-0000B6390000}"/>
    <cellStyle name="Normal 14 18 11 4 3 5" xfId="8056" xr:uid="{00000000-0005-0000-0000-0000B7390000}"/>
    <cellStyle name="Normal 14 18 11 4 3 6" xfId="8057" xr:uid="{00000000-0005-0000-0000-0000B8390000}"/>
    <cellStyle name="Normal 14 18 11 4 4" xfId="8058" xr:uid="{00000000-0005-0000-0000-0000B9390000}"/>
    <cellStyle name="Normal 14 18 11 4 4 2" xfId="8059" xr:uid="{00000000-0005-0000-0000-0000BA390000}"/>
    <cellStyle name="Normal 14 18 11 4 4 3" xfId="8060" xr:uid="{00000000-0005-0000-0000-0000BB390000}"/>
    <cellStyle name="Normal 14 18 11 4 5" xfId="8061" xr:uid="{00000000-0005-0000-0000-0000BC390000}"/>
    <cellStyle name="Normal 14 18 11 4 6" xfId="8062" xr:uid="{00000000-0005-0000-0000-0000BD390000}"/>
    <cellStyle name="Normal 14 18 11 4 7" xfId="8063" xr:uid="{00000000-0005-0000-0000-0000BE390000}"/>
    <cellStyle name="Normal 14 18 11 4 8" xfId="8064" xr:uid="{00000000-0005-0000-0000-0000BF390000}"/>
    <cellStyle name="Normal 14 18 11 5" xfId="8065" xr:uid="{00000000-0005-0000-0000-0000C0390000}"/>
    <cellStyle name="Normal 14 18 11 5 2" xfId="8066" xr:uid="{00000000-0005-0000-0000-0000C1390000}"/>
    <cellStyle name="Normal 14 18 11 5 2 2" xfId="8067" xr:uid="{00000000-0005-0000-0000-0000C2390000}"/>
    <cellStyle name="Normal 14 18 11 5 2 2 2" xfId="8068" xr:uid="{00000000-0005-0000-0000-0000C3390000}"/>
    <cellStyle name="Normal 14 18 11 5 2 2 3" xfId="8069" xr:uid="{00000000-0005-0000-0000-0000C4390000}"/>
    <cellStyle name="Normal 14 18 11 5 2 2 4" xfId="8070" xr:uid="{00000000-0005-0000-0000-0000C5390000}"/>
    <cellStyle name="Normal 14 18 11 5 2 2 5" xfId="8071" xr:uid="{00000000-0005-0000-0000-0000C6390000}"/>
    <cellStyle name="Normal 14 18 11 5 2 3" xfId="8072" xr:uid="{00000000-0005-0000-0000-0000C7390000}"/>
    <cellStyle name="Normal 14 18 11 5 2 4" xfId="8073" xr:uid="{00000000-0005-0000-0000-0000C8390000}"/>
    <cellStyle name="Normal 14 18 11 5 2 5" xfId="8074" xr:uid="{00000000-0005-0000-0000-0000C9390000}"/>
    <cellStyle name="Normal 14 18 11 5 2 6" xfId="8075" xr:uid="{00000000-0005-0000-0000-0000CA390000}"/>
    <cellStyle name="Normal 14 18 11 5 3" xfId="8076" xr:uid="{00000000-0005-0000-0000-0000CB390000}"/>
    <cellStyle name="Normal 14 18 11 5 3 2" xfId="8077" xr:uid="{00000000-0005-0000-0000-0000CC390000}"/>
    <cellStyle name="Normal 14 18 11 5 3 2 2" xfId="8078" xr:uid="{00000000-0005-0000-0000-0000CD390000}"/>
    <cellStyle name="Normal 14 18 11 5 3 2 3" xfId="8079" xr:uid="{00000000-0005-0000-0000-0000CE390000}"/>
    <cellStyle name="Normal 14 18 11 5 3 3" xfId="8080" xr:uid="{00000000-0005-0000-0000-0000CF390000}"/>
    <cellStyle name="Normal 14 18 11 5 3 4" xfId="8081" xr:uid="{00000000-0005-0000-0000-0000D0390000}"/>
    <cellStyle name="Normal 14 18 11 5 3 5" xfId="8082" xr:uid="{00000000-0005-0000-0000-0000D1390000}"/>
    <cellStyle name="Normal 14 18 11 5 3 6" xfId="8083" xr:uid="{00000000-0005-0000-0000-0000D2390000}"/>
    <cellStyle name="Normal 14 18 11 5 4" xfId="8084" xr:uid="{00000000-0005-0000-0000-0000D3390000}"/>
    <cellStyle name="Normal 14 18 11 5 4 2" xfId="8085" xr:uid="{00000000-0005-0000-0000-0000D4390000}"/>
    <cellStyle name="Normal 14 18 11 5 4 3" xfId="8086" xr:uid="{00000000-0005-0000-0000-0000D5390000}"/>
    <cellStyle name="Normal 14 18 11 5 5" xfId="8087" xr:uid="{00000000-0005-0000-0000-0000D6390000}"/>
    <cellStyle name="Normal 14 18 11 5 6" xfId="8088" xr:uid="{00000000-0005-0000-0000-0000D7390000}"/>
    <cellStyle name="Normal 14 18 11 5 7" xfId="8089" xr:uid="{00000000-0005-0000-0000-0000D8390000}"/>
    <cellStyle name="Normal 14 18 11 5 8" xfId="8090" xr:uid="{00000000-0005-0000-0000-0000D9390000}"/>
    <cellStyle name="Normal 14 18 11 6" xfId="8091" xr:uid="{00000000-0005-0000-0000-0000DA390000}"/>
    <cellStyle name="Normal 14 18 11 7" xfId="8092" xr:uid="{00000000-0005-0000-0000-0000DB390000}"/>
    <cellStyle name="Normal 14 18 12" xfId="8093" xr:uid="{00000000-0005-0000-0000-0000DC390000}"/>
    <cellStyle name="Normal 14 18 12 2" xfId="8094" xr:uid="{00000000-0005-0000-0000-0000DD390000}"/>
    <cellStyle name="Normal 14 18 12 2 2" xfId="8095" xr:uid="{00000000-0005-0000-0000-0000DE390000}"/>
    <cellStyle name="Normal 14 18 12 2 2 2" xfId="8096" xr:uid="{00000000-0005-0000-0000-0000DF390000}"/>
    <cellStyle name="Normal 14 18 12 2 3" xfId="8097" xr:uid="{00000000-0005-0000-0000-0000E0390000}"/>
    <cellStyle name="Normal 14 18 12 2 4" xfId="8098" xr:uid="{00000000-0005-0000-0000-0000E1390000}"/>
    <cellStyle name="Normal 14 18 12 3" xfId="8099" xr:uid="{00000000-0005-0000-0000-0000E2390000}"/>
    <cellStyle name="Normal 14 18 12 4" xfId="8100" xr:uid="{00000000-0005-0000-0000-0000E3390000}"/>
    <cellStyle name="Normal 14 18 12 4 2" xfId="8101" xr:uid="{00000000-0005-0000-0000-0000E4390000}"/>
    <cellStyle name="Normal 14 18 12 4 2 2" xfId="8102" xr:uid="{00000000-0005-0000-0000-0000E5390000}"/>
    <cellStyle name="Normal 14 18 12 4 2 2 2" xfId="8103" xr:uid="{00000000-0005-0000-0000-0000E6390000}"/>
    <cellStyle name="Normal 14 18 12 4 2 2 3" xfId="8104" xr:uid="{00000000-0005-0000-0000-0000E7390000}"/>
    <cellStyle name="Normal 14 18 12 4 2 2 4" xfId="8105" xr:uid="{00000000-0005-0000-0000-0000E8390000}"/>
    <cellStyle name="Normal 14 18 12 4 2 2 5" xfId="8106" xr:uid="{00000000-0005-0000-0000-0000E9390000}"/>
    <cellStyle name="Normal 14 18 12 4 2 3" xfId="8107" xr:uid="{00000000-0005-0000-0000-0000EA390000}"/>
    <cellStyle name="Normal 14 18 12 4 2 4" xfId="8108" xr:uid="{00000000-0005-0000-0000-0000EB390000}"/>
    <cellStyle name="Normal 14 18 12 4 2 5" xfId="8109" xr:uid="{00000000-0005-0000-0000-0000EC390000}"/>
    <cellStyle name="Normal 14 18 12 4 2 6" xfId="8110" xr:uid="{00000000-0005-0000-0000-0000ED390000}"/>
    <cellStyle name="Normal 14 18 12 4 3" xfId="8111" xr:uid="{00000000-0005-0000-0000-0000EE390000}"/>
    <cellStyle name="Normal 14 18 12 4 3 2" xfId="8112" xr:uid="{00000000-0005-0000-0000-0000EF390000}"/>
    <cellStyle name="Normal 14 18 12 4 3 2 2" xfId="8113" xr:uid="{00000000-0005-0000-0000-0000F0390000}"/>
    <cellStyle name="Normal 14 18 12 4 3 2 3" xfId="8114" xr:uid="{00000000-0005-0000-0000-0000F1390000}"/>
    <cellStyle name="Normal 14 18 12 4 3 3" xfId="8115" xr:uid="{00000000-0005-0000-0000-0000F2390000}"/>
    <cellStyle name="Normal 14 18 12 4 3 4" xfId="8116" xr:uid="{00000000-0005-0000-0000-0000F3390000}"/>
    <cellStyle name="Normal 14 18 12 4 3 5" xfId="8117" xr:uid="{00000000-0005-0000-0000-0000F4390000}"/>
    <cellStyle name="Normal 14 18 12 4 3 6" xfId="8118" xr:uid="{00000000-0005-0000-0000-0000F5390000}"/>
    <cellStyle name="Normal 14 18 12 4 4" xfId="8119" xr:uid="{00000000-0005-0000-0000-0000F6390000}"/>
    <cellStyle name="Normal 14 18 12 4 4 2" xfId="8120" xr:uid="{00000000-0005-0000-0000-0000F7390000}"/>
    <cellStyle name="Normal 14 18 12 4 4 3" xfId="8121" xr:uid="{00000000-0005-0000-0000-0000F8390000}"/>
    <cellStyle name="Normal 14 18 12 4 5" xfId="8122" xr:uid="{00000000-0005-0000-0000-0000F9390000}"/>
    <cellStyle name="Normal 14 18 12 4 6" xfId="8123" xr:uid="{00000000-0005-0000-0000-0000FA390000}"/>
    <cellStyle name="Normal 14 18 12 4 7" xfId="8124" xr:uid="{00000000-0005-0000-0000-0000FB390000}"/>
    <cellStyle name="Normal 14 18 12 4 8" xfId="8125" xr:uid="{00000000-0005-0000-0000-0000FC390000}"/>
    <cellStyle name="Normal 14 18 12 5" xfId="8126" xr:uid="{00000000-0005-0000-0000-0000FD390000}"/>
    <cellStyle name="Normal 14 18 12 5 2" xfId="8127" xr:uid="{00000000-0005-0000-0000-0000FE390000}"/>
    <cellStyle name="Normal 14 18 12 5 2 2" xfId="8128" xr:uid="{00000000-0005-0000-0000-0000FF390000}"/>
    <cellStyle name="Normal 14 18 12 5 2 2 2" xfId="8129" xr:uid="{00000000-0005-0000-0000-0000003A0000}"/>
    <cellStyle name="Normal 14 18 12 5 2 2 3" xfId="8130" xr:uid="{00000000-0005-0000-0000-0000013A0000}"/>
    <cellStyle name="Normal 14 18 12 5 2 2 4" xfId="8131" xr:uid="{00000000-0005-0000-0000-0000023A0000}"/>
    <cellStyle name="Normal 14 18 12 5 2 2 5" xfId="8132" xr:uid="{00000000-0005-0000-0000-0000033A0000}"/>
    <cellStyle name="Normal 14 18 12 5 2 3" xfId="8133" xr:uid="{00000000-0005-0000-0000-0000043A0000}"/>
    <cellStyle name="Normal 14 18 12 5 2 4" xfId="8134" xr:uid="{00000000-0005-0000-0000-0000053A0000}"/>
    <cellStyle name="Normal 14 18 12 5 2 5" xfId="8135" xr:uid="{00000000-0005-0000-0000-0000063A0000}"/>
    <cellStyle name="Normal 14 18 12 5 2 6" xfId="8136" xr:uid="{00000000-0005-0000-0000-0000073A0000}"/>
    <cellStyle name="Normal 14 18 12 5 3" xfId="8137" xr:uid="{00000000-0005-0000-0000-0000083A0000}"/>
    <cellStyle name="Normal 14 18 12 5 3 2" xfId="8138" xr:uid="{00000000-0005-0000-0000-0000093A0000}"/>
    <cellStyle name="Normal 14 18 12 5 3 2 2" xfId="8139" xr:uid="{00000000-0005-0000-0000-00000A3A0000}"/>
    <cellStyle name="Normal 14 18 12 5 3 2 3" xfId="8140" xr:uid="{00000000-0005-0000-0000-00000B3A0000}"/>
    <cellStyle name="Normal 14 18 12 5 3 3" xfId="8141" xr:uid="{00000000-0005-0000-0000-00000C3A0000}"/>
    <cellStyle name="Normal 14 18 12 5 3 4" xfId="8142" xr:uid="{00000000-0005-0000-0000-00000D3A0000}"/>
    <cellStyle name="Normal 14 18 12 5 3 5" xfId="8143" xr:uid="{00000000-0005-0000-0000-00000E3A0000}"/>
    <cellStyle name="Normal 14 18 12 5 3 6" xfId="8144" xr:uid="{00000000-0005-0000-0000-00000F3A0000}"/>
    <cellStyle name="Normal 14 18 12 5 4" xfId="8145" xr:uid="{00000000-0005-0000-0000-0000103A0000}"/>
    <cellStyle name="Normal 14 18 12 5 4 2" xfId="8146" xr:uid="{00000000-0005-0000-0000-0000113A0000}"/>
    <cellStyle name="Normal 14 18 12 5 4 3" xfId="8147" xr:uid="{00000000-0005-0000-0000-0000123A0000}"/>
    <cellStyle name="Normal 14 18 12 5 5" xfId="8148" xr:uid="{00000000-0005-0000-0000-0000133A0000}"/>
    <cellStyle name="Normal 14 18 12 5 6" xfId="8149" xr:uid="{00000000-0005-0000-0000-0000143A0000}"/>
    <cellStyle name="Normal 14 18 12 5 7" xfId="8150" xr:uid="{00000000-0005-0000-0000-0000153A0000}"/>
    <cellStyle name="Normal 14 18 12 5 8" xfId="8151" xr:uid="{00000000-0005-0000-0000-0000163A0000}"/>
    <cellStyle name="Normal 14 18 12 6" xfId="8152" xr:uid="{00000000-0005-0000-0000-0000173A0000}"/>
    <cellStyle name="Normal 14 18 12 7" xfId="8153" xr:uid="{00000000-0005-0000-0000-0000183A0000}"/>
    <cellStyle name="Normal 14 18 13" xfId="8154" xr:uid="{00000000-0005-0000-0000-0000193A0000}"/>
    <cellStyle name="Normal 14 18 13 2" xfId="8155" xr:uid="{00000000-0005-0000-0000-00001A3A0000}"/>
    <cellStyle name="Normal 14 18 13 2 2" xfId="8156" xr:uid="{00000000-0005-0000-0000-00001B3A0000}"/>
    <cellStyle name="Normal 14 18 13 2 2 2" xfId="8157" xr:uid="{00000000-0005-0000-0000-00001C3A0000}"/>
    <cellStyle name="Normal 14 18 13 2 3" xfId="8158" xr:uid="{00000000-0005-0000-0000-00001D3A0000}"/>
    <cellStyle name="Normal 14 18 13 2 4" xfId="8159" xr:uid="{00000000-0005-0000-0000-00001E3A0000}"/>
    <cellStyle name="Normal 14 18 13 3" xfId="8160" xr:uid="{00000000-0005-0000-0000-00001F3A0000}"/>
    <cellStyle name="Normal 14 18 13 4" xfId="8161" xr:uid="{00000000-0005-0000-0000-0000203A0000}"/>
    <cellStyle name="Normal 14 18 13 4 2" xfId="8162" xr:uid="{00000000-0005-0000-0000-0000213A0000}"/>
    <cellStyle name="Normal 14 18 13 4 2 2" xfId="8163" xr:uid="{00000000-0005-0000-0000-0000223A0000}"/>
    <cellStyle name="Normal 14 18 13 4 2 2 2" xfId="8164" xr:uid="{00000000-0005-0000-0000-0000233A0000}"/>
    <cellStyle name="Normal 14 18 13 4 2 2 3" xfId="8165" xr:uid="{00000000-0005-0000-0000-0000243A0000}"/>
    <cellStyle name="Normal 14 18 13 4 2 2 4" xfId="8166" xr:uid="{00000000-0005-0000-0000-0000253A0000}"/>
    <cellStyle name="Normal 14 18 13 4 2 2 5" xfId="8167" xr:uid="{00000000-0005-0000-0000-0000263A0000}"/>
    <cellStyle name="Normal 14 18 13 4 2 3" xfId="8168" xr:uid="{00000000-0005-0000-0000-0000273A0000}"/>
    <cellStyle name="Normal 14 18 13 4 2 4" xfId="8169" xr:uid="{00000000-0005-0000-0000-0000283A0000}"/>
    <cellStyle name="Normal 14 18 13 4 2 5" xfId="8170" xr:uid="{00000000-0005-0000-0000-0000293A0000}"/>
    <cellStyle name="Normal 14 18 13 4 2 6" xfId="8171" xr:uid="{00000000-0005-0000-0000-00002A3A0000}"/>
    <cellStyle name="Normal 14 18 13 4 3" xfId="8172" xr:uid="{00000000-0005-0000-0000-00002B3A0000}"/>
    <cellStyle name="Normal 14 18 13 4 3 2" xfId="8173" xr:uid="{00000000-0005-0000-0000-00002C3A0000}"/>
    <cellStyle name="Normal 14 18 13 4 3 2 2" xfId="8174" xr:uid="{00000000-0005-0000-0000-00002D3A0000}"/>
    <cellStyle name="Normal 14 18 13 4 3 2 3" xfId="8175" xr:uid="{00000000-0005-0000-0000-00002E3A0000}"/>
    <cellStyle name="Normal 14 18 13 4 3 3" xfId="8176" xr:uid="{00000000-0005-0000-0000-00002F3A0000}"/>
    <cellStyle name="Normal 14 18 13 4 3 4" xfId="8177" xr:uid="{00000000-0005-0000-0000-0000303A0000}"/>
    <cellStyle name="Normal 14 18 13 4 3 5" xfId="8178" xr:uid="{00000000-0005-0000-0000-0000313A0000}"/>
    <cellStyle name="Normal 14 18 13 4 3 6" xfId="8179" xr:uid="{00000000-0005-0000-0000-0000323A0000}"/>
    <cellStyle name="Normal 14 18 13 4 4" xfId="8180" xr:uid="{00000000-0005-0000-0000-0000333A0000}"/>
    <cellStyle name="Normal 14 18 13 4 4 2" xfId="8181" xr:uid="{00000000-0005-0000-0000-0000343A0000}"/>
    <cellStyle name="Normal 14 18 13 4 4 3" xfId="8182" xr:uid="{00000000-0005-0000-0000-0000353A0000}"/>
    <cellStyle name="Normal 14 18 13 4 5" xfId="8183" xr:uid="{00000000-0005-0000-0000-0000363A0000}"/>
    <cellStyle name="Normal 14 18 13 4 6" xfId="8184" xr:uid="{00000000-0005-0000-0000-0000373A0000}"/>
    <cellStyle name="Normal 14 18 13 4 7" xfId="8185" xr:uid="{00000000-0005-0000-0000-0000383A0000}"/>
    <cellStyle name="Normal 14 18 13 4 8" xfId="8186" xr:uid="{00000000-0005-0000-0000-0000393A0000}"/>
    <cellStyle name="Normal 14 18 13 5" xfId="8187" xr:uid="{00000000-0005-0000-0000-00003A3A0000}"/>
    <cellStyle name="Normal 14 18 13 5 2" xfId="8188" xr:uid="{00000000-0005-0000-0000-00003B3A0000}"/>
    <cellStyle name="Normal 14 18 13 5 2 2" xfId="8189" xr:uid="{00000000-0005-0000-0000-00003C3A0000}"/>
    <cellStyle name="Normal 14 18 13 5 2 2 2" xfId="8190" xr:uid="{00000000-0005-0000-0000-00003D3A0000}"/>
    <cellStyle name="Normal 14 18 13 5 2 2 3" xfId="8191" xr:uid="{00000000-0005-0000-0000-00003E3A0000}"/>
    <cellStyle name="Normal 14 18 13 5 2 2 4" xfId="8192" xr:uid="{00000000-0005-0000-0000-00003F3A0000}"/>
    <cellStyle name="Normal 14 18 13 5 2 2 5" xfId="8193" xr:uid="{00000000-0005-0000-0000-0000403A0000}"/>
    <cellStyle name="Normal 14 18 13 5 2 3" xfId="8194" xr:uid="{00000000-0005-0000-0000-0000413A0000}"/>
    <cellStyle name="Normal 14 18 13 5 2 4" xfId="8195" xr:uid="{00000000-0005-0000-0000-0000423A0000}"/>
    <cellStyle name="Normal 14 18 13 5 2 5" xfId="8196" xr:uid="{00000000-0005-0000-0000-0000433A0000}"/>
    <cellStyle name="Normal 14 18 13 5 2 6" xfId="8197" xr:uid="{00000000-0005-0000-0000-0000443A0000}"/>
    <cellStyle name="Normal 14 18 13 5 3" xfId="8198" xr:uid="{00000000-0005-0000-0000-0000453A0000}"/>
    <cellStyle name="Normal 14 18 13 5 3 2" xfId="8199" xr:uid="{00000000-0005-0000-0000-0000463A0000}"/>
    <cellStyle name="Normal 14 18 13 5 3 2 2" xfId="8200" xr:uid="{00000000-0005-0000-0000-0000473A0000}"/>
    <cellStyle name="Normal 14 18 13 5 3 2 3" xfId="8201" xr:uid="{00000000-0005-0000-0000-0000483A0000}"/>
    <cellStyle name="Normal 14 18 13 5 3 3" xfId="8202" xr:uid="{00000000-0005-0000-0000-0000493A0000}"/>
    <cellStyle name="Normal 14 18 13 5 3 4" xfId="8203" xr:uid="{00000000-0005-0000-0000-00004A3A0000}"/>
    <cellStyle name="Normal 14 18 13 5 3 5" xfId="8204" xr:uid="{00000000-0005-0000-0000-00004B3A0000}"/>
    <cellStyle name="Normal 14 18 13 5 3 6" xfId="8205" xr:uid="{00000000-0005-0000-0000-00004C3A0000}"/>
    <cellStyle name="Normal 14 18 13 5 4" xfId="8206" xr:uid="{00000000-0005-0000-0000-00004D3A0000}"/>
    <cellStyle name="Normal 14 18 13 5 4 2" xfId="8207" xr:uid="{00000000-0005-0000-0000-00004E3A0000}"/>
    <cellStyle name="Normal 14 18 13 5 4 3" xfId="8208" xr:uid="{00000000-0005-0000-0000-00004F3A0000}"/>
    <cellStyle name="Normal 14 18 13 5 5" xfId="8209" xr:uid="{00000000-0005-0000-0000-0000503A0000}"/>
    <cellStyle name="Normal 14 18 13 5 6" xfId="8210" xr:uid="{00000000-0005-0000-0000-0000513A0000}"/>
    <cellStyle name="Normal 14 18 13 5 7" xfId="8211" xr:uid="{00000000-0005-0000-0000-0000523A0000}"/>
    <cellStyle name="Normal 14 18 13 5 8" xfId="8212" xr:uid="{00000000-0005-0000-0000-0000533A0000}"/>
    <cellStyle name="Normal 14 18 13 6" xfId="8213" xr:uid="{00000000-0005-0000-0000-0000543A0000}"/>
    <cellStyle name="Normal 14 18 13 7" xfId="8214" xr:uid="{00000000-0005-0000-0000-0000553A0000}"/>
    <cellStyle name="Normal 14 18 14" xfId="8215" xr:uid="{00000000-0005-0000-0000-0000563A0000}"/>
    <cellStyle name="Normal 14 18 14 2" xfId="8216" xr:uid="{00000000-0005-0000-0000-0000573A0000}"/>
    <cellStyle name="Normal 14 18 14 2 2" xfId="8217" xr:uid="{00000000-0005-0000-0000-0000583A0000}"/>
    <cellStyle name="Normal 14 18 14 2 2 2" xfId="8218" xr:uid="{00000000-0005-0000-0000-0000593A0000}"/>
    <cellStyle name="Normal 14 18 14 2 3" xfId="8219" xr:uid="{00000000-0005-0000-0000-00005A3A0000}"/>
    <cellStyle name="Normal 14 18 14 2 4" xfId="8220" xr:uid="{00000000-0005-0000-0000-00005B3A0000}"/>
    <cellStyle name="Normal 14 18 14 3" xfId="8221" xr:uid="{00000000-0005-0000-0000-00005C3A0000}"/>
    <cellStyle name="Normal 14 18 14 4" xfId="8222" xr:uid="{00000000-0005-0000-0000-00005D3A0000}"/>
    <cellStyle name="Normal 14 18 14 4 2" xfId="8223" xr:uid="{00000000-0005-0000-0000-00005E3A0000}"/>
    <cellStyle name="Normal 14 18 14 4 2 2" xfId="8224" xr:uid="{00000000-0005-0000-0000-00005F3A0000}"/>
    <cellStyle name="Normal 14 18 14 4 2 2 2" xfId="8225" xr:uid="{00000000-0005-0000-0000-0000603A0000}"/>
    <cellStyle name="Normal 14 18 14 4 2 2 3" xfId="8226" xr:uid="{00000000-0005-0000-0000-0000613A0000}"/>
    <cellStyle name="Normal 14 18 14 4 2 2 4" xfId="8227" xr:uid="{00000000-0005-0000-0000-0000623A0000}"/>
    <cellStyle name="Normal 14 18 14 4 2 2 5" xfId="8228" xr:uid="{00000000-0005-0000-0000-0000633A0000}"/>
    <cellStyle name="Normal 14 18 14 4 2 3" xfId="8229" xr:uid="{00000000-0005-0000-0000-0000643A0000}"/>
    <cellStyle name="Normal 14 18 14 4 2 4" xfId="8230" xr:uid="{00000000-0005-0000-0000-0000653A0000}"/>
    <cellStyle name="Normal 14 18 14 4 2 5" xfId="8231" xr:uid="{00000000-0005-0000-0000-0000663A0000}"/>
    <cellStyle name="Normal 14 18 14 4 2 6" xfId="8232" xr:uid="{00000000-0005-0000-0000-0000673A0000}"/>
    <cellStyle name="Normal 14 18 14 4 3" xfId="8233" xr:uid="{00000000-0005-0000-0000-0000683A0000}"/>
    <cellStyle name="Normal 14 18 14 4 3 2" xfId="8234" xr:uid="{00000000-0005-0000-0000-0000693A0000}"/>
    <cellStyle name="Normal 14 18 14 4 3 2 2" xfId="8235" xr:uid="{00000000-0005-0000-0000-00006A3A0000}"/>
    <cellStyle name="Normal 14 18 14 4 3 2 3" xfId="8236" xr:uid="{00000000-0005-0000-0000-00006B3A0000}"/>
    <cellStyle name="Normal 14 18 14 4 3 3" xfId="8237" xr:uid="{00000000-0005-0000-0000-00006C3A0000}"/>
    <cellStyle name="Normal 14 18 14 4 3 4" xfId="8238" xr:uid="{00000000-0005-0000-0000-00006D3A0000}"/>
    <cellStyle name="Normal 14 18 14 4 3 5" xfId="8239" xr:uid="{00000000-0005-0000-0000-00006E3A0000}"/>
    <cellStyle name="Normal 14 18 14 4 3 6" xfId="8240" xr:uid="{00000000-0005-0000-0000-00006F3A0000}"/>
    <cellStyle name="Normal 14 18 14 4 4" xfId="8241" xr:uid="{00000000-0005-0000-0000-0000703A0000}"/>
    <cellStyle name="Normal 14 18 14 4 4 2" xfId="8242" xr:uid="{00000000-0005-0000-0000-0000713A0000}"/>
    <cellStyle name="Normal 14 18 14 4 4 3" xfId="8243" xr:uid="{00000000-0005-0000-0000-0000723A0000}"/>
    <cellStyle name="Normal 14 18 14 4 5" xfId="8244" xr:uid="{00000000-0005-0000-0000-0000733A0000}"/>
    <cellStyle name="Normal 14 18 14 4 6" xfId="8245" xr:uid="{00000000-0005-0000-0000-0000743A0000}"/>
    <cellStyle name="Normal 14 18 14 4 7" xfId="8246" xr:uid="{00000000-0005-0000-0000-0000753A0000}"/>
    <cellStyle name="Normal 14 18 14 4 8" xfId="8247" xr:uid="{00000000-0005-0000-0000-0000763A0000}"/>
    <cellStyle name="Normal 14 18 14 5" xfId="8248" xr:uid="{00000000-0005-0000-0000-0000773A0000}"/>
    <cellStyle name="Normal 14 18 14 5 2" xfId="8249" xr:uid="{00000000-0005-0000-0000-0000783A0000}"/>
    <cellStyle name="Normal 14 18 14 5 2 2" xfId="8250" xr:uid="{00000000-0005-0000-0000-0000793A0000}"/>
    <cellStyle name="Normal 14 18 14 5 2 2 2" xfId="8251" xr:uid="{00000000-0005-0000-0000-00007A3A0000}"/>
    <cellStyle name="Normal 14 18 14 5 2 2 3" xfId="8252" xr:uid="{00000000-0005-0000-0000-00007B3A0000}"/>
    <cellStyle name="Normal 14 18 14 5 2 2 4" xfId="8253" xr:uid="{00000000-0005-0000-0000-00007C3A0000}"/>
    <cellStyle name="Normal 14 18 14 5 2 2 5" xfId="8254" xr:uid="{00000000-0005-0000-0000-00007D3A0000}"/>
    <cellStyle name="Normal 14 18 14 5 2 3" xfId="8255" xr:uid="{00000000-0005-0000-0000-00007E3A0000}"/>
    <cellStyle name="Normal 14 18 14 5 2 4" xfId="8256" xr:uid="{00000000-0005-0000-0000-00007F3A0000}"/>
    <cellStyle name="Normal 14 18 14 5 2 5" xfId="8257" xr:uid="{00000000-0005-0000-0000-0000803A0000}"/>
    <cellStyle name="Normal 14 18 14 5 2 6" xfId="8258" xr:uid="{00000000-0005-0000-0000-0000813A0000}"/>
    <cellStyle name="Normal 14 18 14 5 3" xfId="8259" xr:uid="{00000000-0005-0000-0000-0000823A0000}"/>
    <cellStyle name="Normal 14 18 14 5 3 2" xfId="8260" xr:uid="{00000000-0005-0000-0000-0000833A0000}"/>
    <cellStyle name="Normal 14 18 14 5 3 2 2" xfId="8261" xr:uid="{00000000-0005-0000-0000-0000843A0000}"/>
    <cellStyle name="Normal 14 18 14 5 3 2 3" xfId="8262" xr:uid="{00000000-0005-0000-0000-0000853A0000}"/>
    <cellStyle name="Normal 14 18 14 5 3 3" xfId="8263" xr:uid="{00000000-0005-0000-0000-0000863A0000}"/>
    <cellStyle name="Normal 14 18 14 5 3 4" xfId="8264" xr:uid="{00000000-0005-0000-0000-0000873A0000}"/>
    <cellStyle name="Normal 14 18 14 5 3 5" xfId="8265" xr:uid="{00000000-0005-0000-0000-0000883A0000}"/>
    <cellStyle name="Normal 14 18 14 5 3 6" xfId="8266" xr:uid="{00000000-0005-0000-0000-0000893A0000}"/>
    <cellStyle name="Normal 14 18 14 5 4" xfId="8267" xr:uid="{00000000-0005-0000-0000-00008A3A0000}"/>
    <cellStyle name="Normal 14 18 14 5 4 2" xfId="8268" xr:uid="{00000000-0005-0000-0000-00008B3A0000}"/>
    <cellStyle name="Normal 14 18 14 5 4 3" xfId="8269" xr:uid="{00000000-0005-0000-0000-00008C3A0000}"/>
    <cellStyle name="Normal 14 18 14 5 5" xfId="8270" xr:uid="{00000000-0005-0000-0000-00008D3A0000}"/>
    <cellStyle name="Normal 14 18 14 5 6" xfId="8271" xr:uid="{00000000-0005-0000-0000-00008E3A0000}"/>
    <cellStyle name="Normal 14 18 14 5 7" xfId="8272" xr:uid="{00000000-0005-0000-0000-00008F3A0000}"/>
    <cellStyle name="Normal 14 18 14 5 8" xfId="8273" xr:uid="{00000000-0005-0000-0000-0000903A0000}"/>
    <cellStyle name="Normal 14 18 14 6" xfId="8274" xr:uid="{00000000-0005-0000-0000-0000913A0000}"/>
    <cellStyle name="Normal 14 18 14 7" xfId="8275" xr:uid="{00000000-0005-0000-0000-0000923A0000}"/>
    <cellStyle name="Normal 14 18 15" xfId="8276" xr:uid="{00000000-0005-0000-0000-0000933A0000}"/>
    <cellStyle name="Normal 14 18 15 2" xfId="8277" xr:uid="{00000000-0005-0000-0000-0000943A0000}"/>
    <cellStyle name="Normal 14 18 15 2 2" xfId="8278" xr:uid="{00000000-0005-0000-0000-0000953A0000}"/>
    <cellStyle name="Normal 14 18 15 2 2 2" xfId="8279" xr:uid="{00000000-0005-0000-0000-0000963A0000}"/>
    <cellStyle name="Normal 14 18 15 2 3" xfId="8280" xr:uid="{00000000-0005-0000-0000-0000973A0000}"/>
    <cellStyle name="Normal 14 18 15 2 4" xfId="8281" xr:uid="{00000000-0005-0000-0000-0000983A0000}"/>
    <cellStyle name="Normal 14 18 15 3" xfId="8282" xr:uid="{00000000-0005-0000-0000-0000993A0000}"/>
    <cellStyle name="Normal 14 18 15 4" xfId="8283" xr:uid="{00000000-0005-0000-0000-00009A3A0000}"/>
    <cellStyle name="Normal 14 18 15 4 2" xfId="8284" xr:uid="{00000000-0005-0000-0000-00009B3A0000}"/>
    <cellStyle name="Normal 14 18 15 4 2 2" xfId="8285" xr:uid="{00000000-0005-0000-0000-00009C3A0000}"/>
    <cellStyle name="Normal 14 18 15 4 2 2 2" xfId="8286" xr:uid="{00000000-0005-0000-0000-00009D3A0000}"/>
    <cellStyle name="Normal 14 18 15 4 2 2 3" xfId="8287" xr:uid="{00000000-0005-0000-0000-00009E3A0000}"/>
    <cellStyle name="Normal 14 18 15 4 2 2 4" xfId="8288" xr:uid="{00000000-0005-0000-0000-00009F3A0000}"/>
    <cellStyle name="Normal 14 18 15 4 2 2 5" xfId="8289" xr:uid="{00000000-0005-0000-0000-0000A03A0000}"/>
    <cellStyle name="Normal 14 18 15 4 2 3" xfId="8290" xr:uid="{00000000-0005-0000-0000-0000A13A0000}"/>
    <cellStyle name="Normal 14 18 15 4 2 4" xfId="8291" xr:uid="{00000000-0005-0000-0000-0000A23A0000}"/>
    <cellStyle name="Normal 14 18 15 4 2 5" xfId="8292" xr:uid="{00000000-0005-0000-0000-0000A33A0000}"/>
    <cellStyle name="Normal 14 18 15 4 2 6" xfId="8293" xr:uid="{00000000-0005-0000-0000-0000A43A0000}"/>
    <cellStyle name="Normal 14 18 15 4 3" xfId="8294" xr:uid="{00000000-0005-0000-0000-0000A53A0000}"/>
    <cellStyle name="Normal 14 18 15 4 3 2" xfId="8295" xr:uid="{00000000-0005-0000-0000-0000A63A0000}"/>
    <cellStyle name="Normal 14 18 15 4 3 2 2" xfId="8296" xr:uid="{00000000-0005-0000-0000-0000A73A0000}"/>
    <cellStyle name="Normal 14 18 15 4 3 2 3" xfId="8297" xr:uid="{00000000-0005-0000-0000-0000A83A0000}"/>
    <cellStyle name="Normal 14 18 15 4 3 3" xfId="8298" xr:uid="{00000000-0005-0000-0000-0000A93A0000}"/>
    <cellStyle name="Normal 14 18 15 4 3 4" xfId="8299" xr:uid="{00000000-0005-0000-0000-0000AA3A0000}"/>
    <cellStyle name="Normal 14 18 15 4 3 5" xfId="8300" xr:uid="{00000000-0005-0000-0000-0000AB3A0000}"/>
    <cellStyle name="Normal 14 18 15 4 3 6" xfId="8301" xr:uid="{00000000-0005-0000-0000-0000AC3A0000}"/>
    <cellStyle name="Normal 14 18 15 4 4" xfId="8302" xr:uid="{00000000-0005-0000-0000-0000AD3A0000}"/>
    <cellStyle name="Normal 14 18 15 4 4 2" xfId="8303" xr:uid="{00000000-0005-0000-0000-0000AE3A0000}"/>
    <cellStyle name="Normal 14 18 15 4 4 3" xfId="8304" xr:uid="{00000000-0005-0000-0000-0000AF3A0000}"/>
    <cellStyle name="Normal 14 18 15 4 5" xfId="8305" xr:uid="{00000000-0005-0000-0000-0000B03A0000}"/>
    <cellStyle name="Normal 14 18 15 4 6" xfId="8306" xr:uid="{00000000-0005-0000-0000-0000B13A0000}"/>
    <cellStyle name="Normal 14 18 15 4 7" xfId="8307" xr:uid="{00000000-0005-0000-0000-0000B23A0000}"/>
    <cellStyle name="Normal 14 18 15 4 8" xfId="8308" xr:uid="{00000000-0005-0000-0000-0000B33A0000}"/>
    <cellStyle name="Normal 14 18 15 5" xfId="8309" xr:uid="{00000000-0005-0000-0000-0000B43A0000}"/>
    <cellStyle name="Normal 14 18 15 5 2" xfId="8310" xr:uid="{00000000-0005-0000-0000-0000B53A0000}"/>
    <cellStyle name="Normal 14 18 15 5 2 2" xfId="8311" xr:uid="{00000000-0005-0000-0000-0000B63A0000}"/>
    <cellStyle name="Normal 14 18 15 5 2 2 2" xfId="8312" xr:uid="{00000000-0005-0000-0000-0000B73A0000}"/>
    <cellStyle name="Normal 14 18 15 5 2 2 3" xfId="8313" xr:uid="{00000000-0005-0000-0000-0000B83A0000}"/>
    <cellStyle name="Normal 14 18 15 5 2 2 4" xfId="8314" xr:uid="{00000000-0005-0000-0000-0000B93A0000}"/>
    <cellStyle name="Normal 14 18 15 5 2 2 5" xfId="8315" xr:uid="{00000000-0005-0000-0000-0000BA3A0000}"/>
    <cellStyle name="Normal 14 18 15 5 2 3" xfId="8316" xr:uid="{00000000-0005-0000-0000-0000BB3A0000}"/>
    <cellStyle name="Normal 14 18 15 5 2 4" xfId="8317" xr:uid="{00000000-0005-0000-0000-0000BC3A0000}"/>
    <cellStyle name="Normal 14 18 15 5 2 5" xfId="8318" xr:uid="{00000000-0005-0000-0000-0000BD3A0000}"/>
    <cellStyle name="Normal 14 18 15 5 2 6" xfId="8319" xr:uid="{00000000-0005-0000-0000-0000BE3A0000}"/>
    <cellStyle name="Normal 14 18 15 5 3" xfId="8320" xr:uid="{00000000-0005-0000-0000-0000BF3A0000}"/>
    <cellStyle name="Normal 14 18 15 5 3 2" xfId="8321" xr:uid="{00000000-0005-0000-0000-0000C03A0000}"/>
    <cellStyle name="Normal 14 18 15 5 3 2 2" xfId="8322" xr:uid="{00000000-0005-0000-0000-0000C13A0000}"/>
    <cellStyle name="Normal 14 18 15 5 3 2 3" xfId="8323" xr:uid="{00000000-0005-0000-0000-0000C23A0000}"/>
    <cellStyle name="Normal 14 18 15 5 3 3" xfId="8324" xr:uid="{00000000-0005-0000-0000-0000C33A0000}"/>
    <cellStyle name="Normal 14 18 15 5 3 4" xfId="8325" xr:uid="{00000000-0005-0000-0000-0000C43A0000}"/>
    <cellStyle name="Normal 14 18 15 5 3 5" xfId="8326" xr:uid="{00000000-0005-0000-0000-0000C53A0000}"/>
    <cellStyle name="Normal 14 18 15 5 3 6" xfId="8327" xr:uid="{00000000-0005-0000-0000-0000C63A0000}"/>
    <cellStyle name="Normal 14 18 15 5 4" xfId="8328" xr:uid="{00000000-0005-0000-0000-0000C73A0000}"/>
    <cellStyle name="Normal 14 18 15 5 4 2" xfId="8329" xr:uid="{00000000-0005-0000-0000-0000C83A0000}"/>
    <cellStyle name="Normal 14 18 15 5 4 3" xfId="8330" xr:uid="{00000000-0005-0000-0000-0000C93A0000}"/>
    <cellStyle name="Normal 14 18 15 5 5" xfId="8331" xr:uid="{00000000-0005-0000-0000-0000CA3A0000}"/>
    <cellStyle name="Normal 14 18 15 5 6" xfId="8332" xr:uid="{00000000-0005-0000-0000-0000CB3A0000}"/>
    <cellStyle name="Normal 14 18 15 5 7" xfId="8333" xr:uid="{00000000-0005-0000-0000-0000CC3A0000}"/>
    <cellStyle name="Normal 14 18 15 5 8" xfId="8334" xr:uid="{00000000-0005-0000-0000-0000CD3A0000}"/>
    <cellStyle name="Normal 14 18 15 6" xfId="8335" xr:uid="{00000000-0005-0000-0000-0000CE3A0000}"/>
    <cellStyle name="Normal 14 18 15 7" xfId="8336" xr:uid="{00000000-0005-0000-0000-0000CF3A0000}"/>
    <cellStyle name="Normal 14 18 16" xfId="8337" xr:uid="{00000000-0005-0000-0000-0000D03A0000}"/>
    <cellStyle name="Normal 14 18 16 2" xfId="8338" xr:uid="{00000000-0005-0000-0000-0000D13A0000}"/>
    <cellStyle name="Normal 14 18 16 2 2" xfId="8339" xr:uid="{00000000-0005-0000-0000-0000D23A0000}"/>
    <cellStyle name="Normal 14 18 16 2 2 2" xfId="8340" xr:uid="{00000000-0005-0000-0000-0000D33A0000}"/>
    <cellStyle name="Normal 14 18 16 2 3" xfId="8341" xr:uid="{00000000-0005-0000-0000-0000D43A0000}"/>
    <cellStyle name="Normal 14 18 16 2 4" xfId="8342" xr:uid="{00000000-0005-0000-0000-0000D53A0000}"/>
    <cellStyle name="Normal 14 18 16 3" xfId="8343" xr:uid="{00000000-0005-0000-0000-0000D63A0000}"/>
    <cellStyle name="Normal 14 18 16 4" xfId="8344" xr:uid="{00000000-0005-0000-0000-0000D73A0000}"/>
    <cellStyle name="Normal 14 18 16 4 2" xfId="8345" xr:uid="{00000000-0005-0000-0000-0000D83A0000}"/>
    <cellStyle name="Normal 14 18 16 4 2 2" xfId="8346" xr:uid="{00000000-0005-0000-0000-0000D93A0000}"/>
    <cellStyle name="Normal 14 18 16 4 2 2 2" xfId="8347" xr:uid="{00000000-0005-0000-0000-0000DA3A0000}"/>
    <cellStyle name="Normal 14 18 16 4 2 2 3" xfId="8348" xr:uid="{00000000-0005-0000-0000-0000DB3A0000}"/>
    <cellStyle name="Normal 14 18 16 4 2 2 4" xfId="8349" xr:uid="{00000000-0005-0000-0000-0000DC3A0000}"/>
    <cellStyle name="Normal 14 18 16 4 2 2 5" xfId="8350" xr:uid="{00000000-0005-0000-0000-0000DD3A0000}"/>
    <cellStyle name="Normal 14 18 16 4 2 3" xfId="8351" xr:uid="{00000000-0005-0000-0000-0000DE3A0000}"/>
    <cellStyle name="Normal 14 18 16 4 2 4" xfId="8352" xr:uid="{00000000-0005-0000-0000-0000DF3A0000}"/>
    <cellStyle name="Normal 14 18 16 4 2 5" xfId="8353" xr:uid="{00000000-0005-0000-0000-0000E03A0000}"/>
    <cellStyle name="Normal 14 18 16 4 2 6" xfId="8354" xr:uid="{00000000-0005-0000-0000-0000E13A0000}"/>
    <cellStyle name="Normal 14 18 16 4 3" xfId="8355" xr:uid="{00000000-0005-0000-0000-0000E23A0000}"/>
    <cellStyle name="Normal 14 18 16 4 3 2" xfId="8356" xr:uid="{00000000-0005-0000-0000-0000E33A0000}"/>
    <cellStyle name="Normal 14 18 16 4 3 2 2" xfId="8357" xr:uid="{00000000-0005-0000-0000-0000E43A0000}"/>
    <cellStyle name="Normal 14 18 16 4 3 2 3" xfId="8358" xr:uid="{00000000-0005-0000-0000-0000E53A0000}"/>
    <cellStyle name="Normal 14 18 16 4 3 3" xfId="8359" xr:uid="{00000000-0005-0000-0000-0000E63A0000}"/>
    <cellStyle name="Normal 14 18 16 4 3 4" xfId="8360" xr:uid="{00000000-0005-0000-0000-0000E73A0000}"/>
    <cellStyle name="Normal 14 18 16 4 3 5" xfId="8361" xr:uid="{00000000-0005-0000-0000-0000E83A0000}"/>
    <cellStyle name="Normal 14 18 16 4 3 6" xfId="8362" xr:uid="{00000000-0005-0000-0000-0000E93A0000}"/>
    <cellStyle name="Normal 14 18 16 4 4" xfId="8363" xr:uid="{00000000-0005-0000-0000-0000EA3A0000}"/>
    <cellStyle name="Normal 14 18 16 4 4 2" xfId="8364" xr:uid="{00000000-0005-0000-0000-0000EB3A0000}"/>
    <cellStyle name="Normal 14 18 16 4 4 3" xfId="8365" xr:uid="{00000000-0005-0000-0000-0000EC3A0000}"/>
    <cellStyle name="Normal 14 18 16 4 5" xfId="8366" xr:uid="{00000000-0005-0000-0000-0000ED3A0000}"/>
    <cellStyle name="Normal 14 18 16 4 6" xfId="8367" xr:uid="{00000000-0005-0000-0000-0000EE3A0000}"/>
    <cellStyle name="Normal 14 18 16 4 7" xfId="8368" xr:uid="{00000000-0005-0000-0000-0000EF3A0000}"/>
    <cellStyle name="Normal 14 18 16 4 8" xfId="8369" xr:uid="{00000000-0005-0000-0000-0000F03A0000}"/>
    <cellStyle name="Normal 14 18 16 5" xfId="8370" xr:uid="{00000000-0005-0000-0000-0000F13A0000}"/>
    <cellStyle name="Normal 14 18 16 5 2" xfId="8371" xr:uid="{00000000-0005-0000-0000-0000F23A0000}"/>
    <cellStyle name="Normal 14 18 16 5 2 2" xfId="8372" xr:uid="{00000000-0005-0000-0000-0000F33A0000}"/>
    <cellStyle name="Normal 14 18 16 5 2 2 2" xfId="8373" xr:uid="{00000000-0005-0000-0000-0000F43A0000}"/>
    <cellStyle name="Normal 14 18 16 5 2 2 3" xfId="8374" xr:uid="{00000000-0005-0000-0000-0000F53A0000}"/>
    <cellStyle name="Normal 14 18 16 5 2 2 4" xfId="8375" xr:uid="{00000000-0005-0000-0000-0000F63A0000}"/>
    <cellStyle name="Normal 14 18 16 5 2 2 5" xfId="8376" xr:uid="{00000000-0005-0000-0000-0000F73A0000}"/>
    <cellStyle name="Normal 14 18 16 5 2 3" xfId="8377" xr:uid="{00000000-0005-0000-0000-0000F83A0000}"/>
    <cellStyle name="Normal 14 18 16 5 2 4" xfId="8378" xr:uid="{00000000-0005-0000-0000-0000F93A0000}"/>
    <cellStyle name="Normal 14 18 16 5 2 5" xfId="8379" xr:uid="{00000000-0005-0000-0000-0000FA3A0000}"/>
    <cellStyle name="Normal 14 18 16 5 2 6" xfId="8380" xr:uid="{00000000-0005-0000-0000-0000FB3A0000}"/>
    <cellStyle name="Normal 14 18 16 5 3" xfId="8381" xr:uid="{00000000-0005-0000-0000-0000FC3A0000}"/>
    <cellStyle name="Normal 14 18 16 5 3 2" xfId="8382" xr:uid="{00000000-0005-0000-0000-0000FD3A0000}"/>
    <cellStyle name="Normal 14 18 16 5 3 2 2" xfId="8383" xr:uid="{00000000-0005-0000-0000-0000FE3A0000}"/>
    <cellStyle name="Normal 14 18 16 5 3 2 3" xfId="8384" xr:uid="{00000000-0005-0000-0000-0000FF3A0000}"/>
    <cellStyle name="Normal 14 18 16 5 3 3" xfId="8385" xr:uid="{00000000-0005-0000-0000-0000003B0000}"/>
    <cellStyle name="Normal 14 18 16 5 3 4" xfId="8386" xr:uid="{00000000-0005-0000-0000-0000013B0000}"/>
    <cellStyle name="Normal 14 18 16 5 3 5" xfId="8387" xr:uid="{00000000-0005-0000-0000-0000023B0000}"/>
    <cellStyle name="Normal 14 18 16 5 3 6" xfId="8388" xr:uid="{00000000-0005-0000-0000-0000033B0000}"/>
    <cellStyle name="Normal 14 18 16 5 4" xfId="8389" xr:uid="{00000000-0005-0000-0000-0000043B0000}"/>
    <cellStyle name="Normal 14 18 16 5 4 2" xfId="8390" xr:uid="{00000000-0005-0000-0000-0000053B0000}"/>
    <cellStyle name="Normal 14 18 16 5 4 3" xfId="8391" xr:uid="{00000000-0005-0000-0000-0000063B0000}"/>
    <cellStyle name="Normal 14 18 16 5 5" xfId="8392" xr:uid="{00000000-0005-0000-0000-0000073B0000}"/>
    <cellStyle name="Normal 14 18 16 5 6" xfId="8393" xr:uid="{00000000-0005-0000-0000-0000083B0000}"/>
    <cellStyle name="Normal 14 18 16 5 7" xfId="8394" xr:uid="{00000000-0005-0000-0000-0000093B0000}"/>
    <cellStyle name="Normal 14 18 16 5 8" xfId="8395" xr:uid="{00000000-0005-0000-0000-00000A3B0000}"/>
    <cellStyle name="Normal 14 18 16 6" xfId="8396" xr:uid="{00000000-0005-0000-0000-00000B3B0000}"/>
    <cellStyle name="Normal 14 18 16 7" xfId="8397" xr:uid="{00000000-0005-0000-0000-00000C3B0000}"/>
    <cellStyle name="Normal 14 18 17" xfId="8398" xr:uid="{00000000-0005-0000-0000-00000D3B0000}"/>
    <cellStyle name="Normal 14 18 17 2" xfId="8399" xr:uid="{00000000-0005-0000-0000-00000E3B0000}"/>
    <cellStyle name="Normal 14 18 17 2 2" xfId="8400" xr:uid="{00000000-0005-0000-0000-00000F3B0000}"/>
    <cellStyle name="Normal 14 18 17 2 2 2" xfId="8401" xr:uid="{00000000-0005-0000-0000-0000103B0000}"/>
    <cellStyle name="Normal 14 18 17 2 3" xfId="8402" xr:uid="{00000000-0005-0000-0000-0000113B0000}"/>
    <cellStyle name="Normal 14 18 17 2 4" xfId="8403" xr:uid="{00000000-0005-0000-0000-0000123B0000}"/>
    <cellStyle name="Normal 14 18 17 3" xfId="8404" xr:uid="{00000000-0005-0000-0000-0000133B0000}"/>
    <cellStyle name="Normal 14 18 17 4" xfId="8405" xr:uid="{00000000-0005-0000-0000-0000143B0000}"/>
    <cellStyle name="Normal 14 18 17 4 2" xfId="8406" xr:uid="{00000000-0005-0000-0000-0000153B0000}"/>
    <cellStyle name="Normal 14 18 17 4 2 2" xfId="8407" xr:uid="{00000000-0005-0000-0000-0000163B0000}"/>
    <cellStyle name="Normal 14 18 17 4 2 2 2" xfId="8408" xr:uid="{00000000-0005-0000-0000-0000173B0000}"/>
    <cellStyle name="Normal 14 18 17 4 2 2 3" xfId="8409" xr:uid="{00000000-0005-0000-0000-0000183B0000}"/>
    <cellStyle name="Normal 14 18 17 4 2 2 4" xfId="8410" xr:uid="{00000000-0005-0000-0000-0000193B0000}"/>
    <cellStyle name="Normal 14 18 17 4 2 2 5" xfId="8411" xr:uid="{00000000-0005-0000-0000-00001A3B0000}"/>
    <cellStyle name="Normal 14 18 17 4 2 3" xfId="8412" xr:uid="{00000000-0005-0000-0000-00001B3B0000}"/>
    <cellStyle name="Normal 14 18 17 4 2 4" xfId="8413" xr:uid="{00000000-0005-0000-0000-00001C3B0000}"/>
    <cellStyle name="Normal 14 18 17 4 2 5" xfId="8414" xr:uid="{00000000-0005-0000-0000-00001D3B0000}"/>
    <cellStyle name="Normal 14 18 17 4 2 6" xfId="8415" xr:uid="{00000000-0005-0000-0000-00001E3B0000}"/>
    <cellStyle name="Normal 14 18 17 4 3" xfId="8416" xr:uid="{00000000-0005-0000-0000-00001F3B0000}"/>
    <cellStyle name="Normal 14 18 17 4 3 2" xfId="8417" xr:uid="{00000000-0005-0000-0000-0000203B0000}"/>
    <cellStyle name="Normal 14 18 17 4 3 2 2" xfId="8418" xr:uid="{00000000-0005-0000-0000-0000213B0000}"/>
    <cellStyle name="Normal 14 18 17 4 3 2 3" xfId="8419" xr:uid="{00000000-0005-0000-0000-0000223B0000}"/>
    <cellStyle name="Normal 14 18 17 4 3 3" xfId="8420" xr:uid="{00000000-0005-0000-0000-0000233B0000}"/>
    <cellStyle name="Normal 14 18 17 4 3 4" xfId="8421" xr:uid="{00000000-0005-0000-0000-0000243B0000}"/>
    <cellStyle name="Normal 14 18 17 4 3 5" xfId="8422" xr:uid="{00000000-0005-0000-0000-0000253B0000}"/>
    <cellStyle name="Normal 14 18 17 4 3 6" xfId="8423" xr:uid="{00000000-0005-0000-0000-0000263B0000}"/>
    <cellStyle name="Normal 14 18 17 4 4" xfId="8424" xr:uid="{00000000-0005-0000-0000-0000273B0000}"/>
    <cellStyle name="Normal 14 18 17 4 4 2" xfId="8425" xr:uid="{00000000-0005-0000-0000-0000283B0000}"/>
    <cellStyle name="Normal 14 18 17 4 4 3" xfId="8426" xr:uid="{00000000-0005-0000-0000-0000293B0000}"/>
    <cellStyle name="Normal 14 18 17 4 5" xfId="8427" xr:uid="{00000000-0005-0000-0000-00002A3B0000}"/>
    <cellStyle name="Normal 14 18 17 4 6" xfId="8428" xr:uid="{00000000-0005-0000-0000-00002B3B0000}"/>
    <cellStyle name="Normal 14 18 17 4 7" xfId="8429" xr:uid="{00000000-0005-0000-0000-00002C3B0000}"/>
    <cellStyle name="Normal 14 18 17 4 8" xfId="8430" xr:uid="{00000000-0005-0000-0000-00002D3B0000}"/>
    <cellStyle name="Normal 14 18 17 5" xfId="8431" xr:uid="{00000000-0005-0000-0000-00002E3B0000}"/>
    <cellStyle name="Normal 14 18 17 5 2" xfId="8432" xr:uid="{00000000-0005-0000-0000-00002F3B0000}"/>
    <cellStyle name="Normal 14 18 17 5 2 2" xfId="8433" xr:uid="{00000000-0005-0000-0000-0000303B0000}"/>
    <cellStyle name="Normal 14 18 17 5 2 2 2" xfId="8434" xr:uid="{00000000-0005-0000-0000-0000313B0000}"/>
    <cellStyle name="Normal 14 18 17 5 2 2 3" xfId="8435" xr:uid="{00000000-0005-0000-0000-0000323B0000}"/>
    <cellStyle name="Normal 14 18 17 5 2 2 4" xfId="8436" xr:uid="{00000000-0005-0000-0000-0000333B0000}"/>
    <cellStyle name="Normal 14 18 17 5 2 2 5" xfId="8437" xr:uid="{00000000-0005-0000-0000-0000343B0000}"/>
    <cellStyle name="Normal 14 18 17 5 2 3" xfId="8438" xr:uid="{00000000-0005-0000-0000-0000353B0000}"/>
    <cellStyle name="Normal 14 18 17 5 2 4" xfId="8439" xr:uid="{00000000-0005-0000-0000-0000363B0000}"/>
    <cellStyle name="Normal 14 18 17 5 2 5" xfId="8440" xr:uid="{00000000-0005-0000-0000-0000373B0000}"/>
    <cellStyle name="Normal 14 18 17 5 2 6" xfId="8441" xr:uid="{00000000-0005-0000-0000-0000383B0000}"/>
    <cellStyle name="Normal 14 18 17 5 3" xfId="8442" xr:uid="{00000000-0005-0000-0000-0000393B0000}"/>
    <cellStyle name="Normal 14 18 17 5 3 2" xfId="8443" xr:uid="{00000000-0005-0000-0000-00003A3B0000}"/>
    <cellStyle name="Normal 14 18 17 5 3 2 2" xfId="8444" xr:uid="{00000000-0005-0000-0000-00003B3B0000}"/>
    <cellStyle name="Normal 14 18 17 5 3 2 3" xfId="8445" xr:uid="{00000000-0005-0000-0000-00003C3B0000}"/>
    <cellStyle name="Normal 14 18 17 5 3 3" xfId="8446" xr:uid="{00000000-0005-0000-0000-00003D3B0000}"/>
    <cellStyle name="Normal 14 18 17 5 3 4" xfId="8447" xr:uid="{00000000-0005-0000-0000-00003E3B0000}"/>
    <cellStyle name="Normal 14 18 17 5 3 5" xfId="8448" xr:uid="{00000000-0005-0000-0000-00003F3B0000}"/>
    <cellStyle name="Normal 14 18 17 5 3 6" xfId="8449" xr:uid="{00000000-0005-0000-0000-0000403B0000}"/>
    <cellStyle name="Normal 14 18 17 5 4" xfId="8450" xr:uid="{00000000-0005-0000-0000-0000413B0000}"/>
    <cellStyle name="Normal 14 18 17 5 4 2" xfId="8451" xr:uid="{00000000-0005-0000-0000-0000423B0000}"/>
    <cellStyle name="Normal 14 18 17 5 4 3" xfId="8452" xr:uid="{00000000-0005-0000-0000-0000433B0000}"/>
    <cellStyle name="Normal 14 18 17 5 5" xfId="8453" xr:uid="{00000000-0005-0000-0000-0000443B0000}"/>
    <cellStyle name="Normal 14 18 17 5 6" xfId="8454" xr:uid="{00000000-0005-0000-0000-0000453B0000}"/>
    <cellStyle name="Normal 14 18 17 5 7" xfId="8455" xr:uid="{00000000-0005-0000-0000-0000463B0000}"/>
    <cellStyle name="Normal 14 18 17 5 8" xfId="8456" xr:uid="{00000000-0005-0000-0000-0000473B0000}"/>
    <cellStyle name="Normal 14 18 17 6" xfId="8457" xr:uid="{00000000-0005-0000-0000-0000483B0000}"/>
    <cellStyle name="Normal 14 18 17 7" xfId="8458" xr:uid="{00000000-0005-0000-0000-0000493B0000}"/>
    <cellStyle name="Normal 14 18 2" xfId="8459" xr:uid="{00000000-0005-0000-0000-00004A3B0000}"/>
    <cellStyle name="Normal 14 18 2 2" xfId="8460" xr:uid="{00000000-0005-0000-0000-00004B3B0000}"/>
    <cellStyle name="Normal 14 18 2 2 2" xfId="8461" xr:uid="{00000000-0005-0000-0000-00004C3B0000}"/>
    <cellStyle name="Normal 14 18 2 2 2 2" xfId="8462" xr:uid="{00000000-0005-0000-0000-00004D3B0000}"/>
    <cellStyle name="Normal 14 18 2 2 3" xfId="8463" xr:uid="{00000000-0005-0000-0000-00004E3B0000}"/>
    <cellStyle name="Normal 14 18 2 2 4" xfId="8464" xr:uid="{00000000-0005-0000-0000-00004F3B0000}"/>
    <cellStyle name="Normal 14 18 2 3" xfId="8465" xr:uid="{00000000-0005-0000-0000-0000503B0000}"/>
    <cellStyle name="Normal 14 18 2 4" xfId="8466" xr:uid="{00000000-0005-0000-0000-0000513B0000}"/>
    <cellStyle name="Normal 14 18 2 4 2" xfId="8467" xr:uid="{00000000-0005-0000-0000-0000523B0000}"/>
    <cellStyle name="Normal 14 18 2 4 2 2" xfId="8468" xr:uid="{00000000-0005-0000-0000-0000533B0000}"/>
    <cellStyle name="Normal 14 18 2 4 2 2 2" xfId="8469" xr:uid="{00000000-0005-0000-0000-0000543B0000}"/>
    <cellStyle name="Normal 14 18 2 4 2 2 3" xfId="8470" xr:uid="{00000000-0005-0000-0000-0000553B0000}"/>
    <cellStyle name="Normal 14 18 2 4 2 2 4" xfId="8471" xr:uid="{00000000-0005-0000-0000-0000563B0000}"/>
    <cellStyle name="Normal 14 18 2 4 2 2 5" xfId="8472" xr:uid="{00000000-0005-0000-0000-0000573B0000}"/>
    <cellStyle name="Normal 14 18 2 4 2 3" xfId="8473" xr:uid="{00000000-0005-0000-0000-0000583B0000}"/>
    <cellStyle name="Normal 14 18 2 4 2 4" xfId="8474" xr:uid="{00000000-0005-0000-0000-0000593B0000}"/>
    <cellStyle name="Normal 14 18 2 4 2 5" xfId="8475" xr:uid="{00000000-0005-0000-0000-00005A3B0000}"/>
    <cellStyle name="Normal 14 18 2 4 2 6" xfId="8476" xr:uid="{00000000-0005-0000-0000-00005B3B0000}"/>
    <cellStyle name="Normal 14 18 2 4 3" xfId="8477" xr:uid="{00000000-0005-0000-0000-00005C3B0000}"/>
    <cellStyle name="Normal 14 18 2 4 3 2" xfId="8478" xr:uid="{00000000-0005-0000-0000-00005D3B0000}"/>
    <cellStyle name="Normal 14 18 2 4 3 2 2" xfId="8479" xr:uid="{00000000-0005-0000-0000-00005E3B0000}"/>
    <cellStyle name="Normal 14 18 2 4 3 2 3" xfId="8480" xr:uid="{00000000-0005-0000-0000-00005F3B0000}"/>
    <cellStyle name="Normal 14 18 2 4 3 3" xfId="8481" xr:uid="{00000000-0005-0000-0000-0000603B0000}"/>
    <cellStyle name="Normal 14 18 2 4 3 4" xfId="8482" xr:uid="{00000000-0005-0000-0000-0000613B0000}"/>
    <cellStyle name="Normal 14 18 2 4 3 5" xfId="8483" xr:uid="{00000000-0005-0000-0000-0000623B0000}"/>
    <cellStyle name="Normal 14 18 2 4 3 6" xfId="8484" xr:uid="{00000000-0005-0000-0000-0000633B0000}"/>
    <cellStyle name="Normal 14 18 2 4 4" xfId="8485" xr:uid="{00000000-0005-0000-0000-0000643B0000}"/>
    <cellStyle name="Normal 14 18 2 4 4 2" xfId="8486" xr:uid="{00000000-0005-0000-0000-0000653B0000}"/>
    <cellStyle name="Normal 14 18 2 4 4 3" xfId="8487" xr:uid="{00000000-0005-0000-0000-0000663B0000}"/>
    <cellStyle name="Normal 14 18 2 4 5" xfId="8488" xr:uid="{00000000-0005-0000-0000-0000673B0000}"/>
    <cellStyle name="Normal 14 18 2 4 6" xfId="8489" xr:uid="{00000000-0005-0000-0000-0000683B0000}"/>
    <cellStyle name="Normal 14 18 2 4 7" xfId="8490" xr:uid="{00000000-0005-0000-0000-0000693B0000}"/>
    <cellStyle name="Normal 14 18 2 4 8" xfId="8491" xr:uid="{00000000-0005-0000-0000-00006A3B0000}"/>
    <cellStyle name="Normal 14 18 2 5" xfId="8492" xr:uid="{00000000-0005-0000-0000-00006B3B0000}"/>
    <cellStyle name="Normal 14 18 2 5 2" xfId="8493" xr:uid="{00000000-0005-0000-0000-00006C3B0000}"/>
    <cellStyle name="Normal 14 18 2 5 2 2" xfId="8494" xr:uid="{00000000-0005-0000-0000-00006D3B0000}"/>
    <cellStyle name="Normal 14 18 2 5 2 2 2" xfId="8495" xr:uid="{00000000-0005-0000-0000-00006E3B0000}"/>
    <cellStyle name="Normal 14 18 2 5 2 2 3" xfId="8496" xr:uid="{00000000-0005-0000-0000-00006F3B0000}"/>
    <cellStyle name="Normal 14 18 2 5 2 2 4" xfId="8497" xr:uid="{00000000-0005-0000-0000-0000703B0000}"/>
    <cellStyle name="Normal 14 18 2 5 2 2 5" xfId="8498" xr:uid="{00000000-0005-0000-0000-0000713B0000}"/>
    <cellStyle name="Normal 14 18 2 5 2 3" xfId="8499" xr:uid="{00000000-0005-0000-0000-0000723B0000}"/>
    <cellStyle name="Normal 14 18 2 5 2 4" xfId="8500" xr:uid="{00000000-0005-0000-0000-0000733B0000}"/>
    <cellStyle name="Normal 14 18 2 5 2 5" xfId="8501" xr:uid="{00000000-0005-0000-0000-0000743B0000}"/>
    <cellStyle name="Normal 14 18 2 5 2 6" xfId="8502" xr:uid="{00000000-0005-0000-0000-0000753B0000}"/>
    <cellStyle name="Normal 14 18 2 5 3" xfId="8503" xr:uid="{00000000-0005-0000-0000-0000763B0000}"/>
    <cellStyle name="Normal 14 18 2 5 3 2" xfId="8504" xr:uid="{00000000-0005-0000-0000-0000773B0000}"/>
    <cellStyle name="Normal 14 18 2 5 3 2 2" xfId="8505" xr:uid="{00000000-0005-0000-0000-0000783B0000}"/>
    <cellStyle name="Normal 14 18 2 5 3 2 3" xfId="8506" xr:uid="{00000000-0005-0000-0000-0000793B0000}"/>
    <cellStyle name="Normal 14 18 2 5 3 3" xfId="8507" xr:uid="{00000000-0005-0000-0000-00007A3B0000}"/>
    <cellStyle name="Normal 14 18 2 5 3 4" xfId="8508" xr:uid="{00000000-0005-0000-0000-00007B3B0000}"/>
    <cellStyle name="Normal 14 18 2 5 3 5" xfId="8509" xr:uid="{00000000-0005-0000-0000-00007C3B0000}"/>
    <cellStyle name="Normal 14 18 2 5 3 6" xfId="8510" xr:uid="{00000000-0005-0000-0000-00007D3B0000}"/>
    <cellStyle name="Normal 14 18 2 5 4" xfId="8511" xr:uid="{00000000-0005-0000-0000-00007E3B0000}"/>
    <cellStyle name="Normal 14 18 2 5 4 2" xfId="8512" xr:uid="{00000000-0005-0000-0000-00007F3B0000}"/>
    <cellStyle name="Normal 14 18 2 5 4 3" xfId="8513" xr:uid="{00000000-0005-0000-0000-0000803B0000}"/>
    <cellStyle name="Normal 14 18 2 5 5" xfId="8514" xr:uid="{00000000-0005-0000-0000-0000813B0000}"/>
    <cellStyle name="Normal 14 18 2 5 6" xfId="8515" xr:uid="{00000000-0005-0000-0000-0000823B0000}"/>
    <cellStyle name="Normal 14 18 2 5 7" xfId="8516" xr:uid="{00000000-0005-0000-0000-0000833B0000}"/>
    <cellStyle name="Normal 14 18 2 5 8" xfId="8517" xr:uid="{00000000-0005-0000-0000-0000843B0000}"/>
    <cellStyle name="Normal 14 18 2 6" xfId="8518" xr:uid="{00000000-0005-0000-0000-0000853B0000}"/>
    <cellStyle name="Normal 14 18 2 7" xfId="8519" xr:uid="{00000000-0005-0000-0000-0000863B0000}"/>
    <cellStyle name="Normal 14 18 3" xfId="8520" xr:uid="{00000000-0005-0000-0000-0000873B0000}"/>
    <cellStyle name="Normal 14 18 3 2" xfId="8521" xr:uid="{00000000-0005-0000-0000-0000883B0000}"/>
    <cellStyle name="Normal 14 18 3 2 2" xfId="8522" xr:uid="{00000000-0005-0000-0000-0000893B0000}"/>
    <cellStyle name="Normal 14 18 3 2 2 2" xfId="8523" xr:uid="{00000000-0005-0000-0000-00008A3B0000}"/>
    <cellStyle name="Normal 14 18 3 2 3" xfId="8524" xr:uid="{00000000-0005-0000-0000-00008B3B0000}"/>
    <cellStyle name="Normal 14 18 3 2 4" xfId="8525" xr:uid="{00000000-0005-0000-0000-00008C3B0000}"/>
    <cellStyle name="Normal 14 18 3 3" xfId="8526" xr:uid="{00000000-0005-0000-0000-00008D3B0000}"/>
    <cellStyle name="Normal 14 18 3 4" xfId="8527" xr:uid="{00000000-0005-0000-0000-00008E3B0000}"/>
    <cellStyle name="Normal 14 18 3 4 2" xfId="8528" xr:uid="{00000000-0005-0000-0000-00008F3B0000}"/>
    <cellStyle name="Normal 14 18 3 4 2 2" xfId="8529" xr:uid="{00000000-0005-0000-0000-0000903B0000}"/>
    <cellStyle name="Normal 14 18 3 4 2 2 2" xfId="8530" xr:uid="{00000000-0005-0000-0000-0000913B0000}"/>
    <cellStyle name="Normal 14 18 3 4 2 2 3" xfId="8531" xr:uid="{00000000-0005-0000-0000-0000923B0000}"/>
    <cellStyle name="Normal 14 18 3 4 2 2 4" xfId="8532" xr:uid="{00000000-0005-0000-0000-0000933B0000}"/>
    <cellStyle name="Normal 14 18 3 4 2 2 5" xfId="8533" xr:uid="{00000000-0005-0000-0000-0000943B0000}"/>
    <cellStyle name="Normal 14 18 3 4 2 3" xfId="8534" xr:uid="{00000000-0005-0000-0000-0000953B0000}"/>
    <cellStyle name="Normal 14 18 3 4 2 4" xfId="8535" xr:uid="{00000000-0005-0000-0000-0000963B0000}"/>
    <cellStyle name="Normal 14 18 3 4 2 5" xfId="8536" xr:uid="{00000000-0005-0000-0000-0000973B0000}"/>
    <cellStyle name="Normal 14 18 3 4 2 6" xfId="8537" xr:uid="{00000000-0005-0000-0000-0000983B0000}"/>
    <cellStyle name="Normal 14 18 3 4 3" xfId="8538" xr:uid="{00000000-0005-0000-0000-0000993B0000}"/>
    <cellStyle name="Normal 14 18 3 4 3 2" xfId="8539" xr:uid="{00000000-0005-0000-0000-00009A3B0000}"/>
    <cellStyle name="Normal 14 18 3 4 3 2 2" xfId="8540" xr:uid="{00000000-0005-0000-0000-00009B3B0000}"/>
    <cellStyle name="Normal 14 18 3 4 3 2 3" xfId="8541" xr:uid="{00000000-0005-0000-0000-00009C3B0000}"/>
    <cellStyle name="Normal 14 18 3 4 3 3" xfId="8542" xr:uid="{00000000-0005-0000-0000-00009D3B0000}"/>
    <cellStyle name="Normal 14 18 3 4 3 4" xfId="8543" xr:uid="{00000000-0005-0000-0000-00009E3B0000}"/>
    <cellStyle name="Normal 14 18 3 4 3 5" xfId="8544" xr:uid="{00000000-0005-0000-0000-00009F3B0000}"/>
    <cellStyle name="Normal 14 18 3 4 3 6" xfId="8545" xr:uid="{00000000-0005-0000-0000-0000A03B0000}"/>
    <cellStyle name="Normal 14 18 3 4 4" xfId="8546" xr:uid="{00000000-0005-0000-0000-0000A13B0000}"/>
    <cellStyle name="Normal 14 18 3 4 4 2" xfId="8547" xr:uid="{00000000-0005-0000-0000-0000A23B0000}"/>
    <cellStyle name="Normal 14 18 3 4 4 3" xfId="8548" xr:uid="{00000000-0005-0000-0000-0000A33B0000}"/>
    <cellStyle name="Normal 14 18 3 4 5" xfId="8549" xr:uid="{00000000-0005-0000-0000-0000A43B0000}"/>
    <cellStyle name="Normal 14 18 3 4 6" xfId="8550" xr:uid="{00000000-0005-0000-0000-0000A53B0000}"/>
    <cellStyle name="Normal 14 18 3 4 7" xfId="8551" xr:uid="{00000000-0005-0000-0000-0000A63B0000}"/>
    <cellStyle name="Normal 14 18 3 4 8" xfId="8552" xr:uid="{00000000-0005-0000-0000-0000A73B0000}"/>
    <cellStyle name="Normal 14 18 3 5" xfId="8553" xr:uid="{00000000-0005-0000-0000-0000A83B0000}"/>
    <cellStyle name="Normal 14 18 3 5 2" xfId="8554" xr:uid="{00000000-0005-0000-0000-0000A93B0000}"/>
    <cellStyle name="Normal 14 18 3 5 2 2" xfId="8555" xr:uid="{00000000-0005-0000-0000-0000AA3B0000}"/>
    <cellStyle name="Normal 14 18 3 5 2 2 2" xfId="8556" xr:uid="{00000000-0005-0000-0000-0000AB3B0000}"/>
    <cellStyle name="Normal 14 18 3 5 2 2 3" xfId="8557" xr:uid="{00000000-0005-0000-0000-0000AC3B0000}"/>
    <cellStyle name="Normal 14 18 3 5 2 2 4" xfId="8558" xr:uid="{00000000-0005-0000-0000-0000AD3B0000}"/>
    <cellStyle name="Normal 14 18 3 5 2 2 5" xfId="8559" xr:uid="{00000000-0005-0000-0000-0000AE3B0000}"/>
    <cellStyle name="Normal 14 18 3 5 2 3" xfId="8560" xr:uid="{00000000-0005-0000-0000-0000AF3B0000}"/>
    <cellStyle name="Normal 14 18 3 5 2 4" xfId="8561" xr:uid="{00000000-0005-0000-0000-0000B03B0000}"/>
    <cellStyle name="Normal 14 18 3 5 2 5" xfId="8562" xr:uid="{00000000-0005-0000-0000-0000B13B0000}"/>
    <cellStyle name="Normal 14 18 3 5 2 6" xfId="8563" xr:uid="{00000000-0005-0000-0000-0000B23B0000}"/>
    <cellStyle name="Normal 14 18 3 5 3" xfId="8564" xr:uid="{00000000-0005-0000-0000-0000B33B0000}"/>
    <cellStyle name="Normal 14 18 3 5 3 2" xfId="8565" xr:uid="{00000000-0005-0000-0000-0000B43B0000}"/>
    <cellStyle name="Normal 14 18 3 5 3 2 2" xfId="8566" xr:uid="{00000000-0005-0000-0000-0000B53B0000}"/>
    <cellStyle name="Normal 14 18 3 5 3 2 3" xfId="8567" xr:uid="{00000000-0005-0000-0000-0000B63B0000}"/>
    <cellStyle name="Normal 14 18 3 5 3 3" xfId="8568" xr:uid="{00000000-0005-0000-0000-0000B73B0000}"/>
    <cellStyle name="Normal 14 18 3 5 3 4" xfId="8569" xr:uid="{00000000-0005-0000-0000-0000B83B0000}"/>
    <cellStyle name="Normal 14 18 3 5 3 5" xfId="8570" xr:uid="{00000000-0005-0000-0000-0000B93B0000}"/>
    <cellStyle name="Normal 14 18 3 5 3 6" xfId="8571" xr:uid="{00000000-0005-0000-0000-0000BA3B0000}"/>
    <cellStyle name="Normal 14 18 3 5 4" xfId="8572" xr:uid="{00000000-0005-0000-0000-0000BB3B0000}"/>
    <cellStyle name="Normal 14 18 3 5 4 2" xfId="8573" xr:uid="{00000000-0005-0000-0000-0000BC3B0000}"/>
    <cellStyle name="Normal 14 18 3 5 4 3" xfId="8574" xr:uid="{00000000-0005-0000-0000-0000BD3B0000}"/>
    <cellStyle name="Normal 14 18 3 5 5" xfId="8575" xr:uid="{00000000-0005-0000-0000-0000BE3B0000}"/>
    <cellStyle name="Normal 14 18 3 5 6" xfId="8576" xr:uid="{00000000-0005-0000-0000-0000BF3B0000}"/>
    <cellStyle name="Normal 14 18 3 5 7" xfId="8577" xr:uid="{00000000-0005-0000-0000-0000C03B0000}"/>
    <cellStyle name="Normal 14 18 3 5 8" xfId="8578" xr:uid="{00000000-0005-0000-0000-0000C13B0000}"/>
    <cellStyle name="Normal 14 18 3 6" xfId="8579" xr:uid="{00000000-0005-0000-0000-0000C23B0000}"/>
    <cellStyle name="Normal 14 18 3 7" xfId="8580" xr:uid="{00000000-0005-0000-0000-0000C33B0000}"/>
    <cellStyle name="Normal 14 18 4" xfId="8581" xr:uid="{00000000-0005-0000-0000-0000C43B0000}"/>
    <cellStyle name="Normal 14 18 4 2" xfId="8582" xr:uid="{00000000-0005-0000-0000-0000C53B0000}"/>
    <cellStyle name="Normal 14 18 4 2 2" xfId="8583" xr:uid="{00000000-0005-0000-0000-0000C63B0000}"/>
    <cellStyle name="Normal 14 18 4 2 2 2" xfId="8584" xr:uid="{00000000-0005-0000-0000-0000C73B0000}"/>
    <cellStyle name="Normal 14 18 4 2 3" xfId="8585" xr:uid="{00000000-0005-0000-0000-0000C83B0000}"/>
    <cellStyle name="Normal 14 18 4 2 4" xfId="8586" xr:uid="{00000000-0005-0000-0000-0000C93B0000}"/>
    <cellStyle name="Normal 14 18 4 3" xfId="8587" xr:uid="{00000000-0005-0000-0000-0000CA3B0000}"/>
    <cellStyle name="Normal 14 18 4 4" xfId="8588" xr:uid="{00000000-0005-0000-0000-0000CB3B0000}"/>
    <cellStyle name="Normal 14 18 4 4 2" xfId="8589" xr:uid="{00000000-0005-0000-0000-0000CC3B0000}"/>
    <cellStyle name="Normal 14 18 4 4 2 2" xfId="8590" xr:uid="{00000000-0005-0000-0000-0000CD3B0000}"/>
    <cellStyle name="Normal 14 18 4 4 2 2 2" xfId="8591" xr:uid="{00000000-0005-0000-0000-0000CE3B0000}"/>
    <cellStyle name="Normal 14 18 4 4 2 2 3" xfId="8592" xr:uid="{00000000-0005-0000-0000-0000CF3B0000}"/>
    <cellStyle name="Normal 14 18 4 4 2 2 4" xfId="8593" xr:uid="{00000000-0005-0000-0000-0000D03B0000}"/>
    <cellStyle name="Normal 14 18 4 4 2 2 5" xfId="8594" xr:uid="{00000000-0005-0000-0000-0000D13B0000}"/>
    <cellStyle name="Normal 14 18 4 4 2 3" xfId="8595" xr:uid="{00000000-0005-0000-0000-0000D23B0000}"/>
    <cellStyle name="Normal 14 18 4 4 2 4" xfId="8596" xr:uid="{00000000-0005-0000-0000-0000D33B0000}"/>
    <cellStyle name="Normal 14 18 4 4 2 5" xfId="8597" xr:uid="{00000000-0005-0000-0000-0000D43B0000}"/>
    <cellStyle name="Normal 14 18 4 4 2 6" xfId="8598" xr:uid="{00000000-0005-0000-0000-0000D53B0000}"/>
    <cellStyle name="Normal 14 18 4 4 3" xfId="8599" xr:uid="{00000000-0005-0000-0000-0000D63B0000}"/>
    <cellStyle name="Normal 14 18 4 4 3 2" xfId="8600" xr:uid="{00000000-0005-0000-0000-0000D73B0000}"/>
    <cellStyle name="Normal 14 18 4 4 3 2 2" xfId="8601" xr:uid="{00000000-0005-0000-0000-0000D83B0000}"/>
    <cellStyle name="Normal 14 18 4 4 3 2 3" xfId="8602" xr:uid="{00000000-0005-0000-0000-0000D93B0000}"/>
    <cellStyle name="Normal 14 18 4 4 3 3" xfId="8603" xr:uid="{00000000-0005-0000-0000-0000DA3B0000}"/>
    <cellStyle name="Normal 14 18 4 4 3 4" xfId="8604" xr:uid="{00000000-0005-0000-0000-0000DB3B0000}"/>
    <cellStyle name="Normal 14 18 4 4 3 5" xfId="8605" xr:uid="{00000000-0005-0000-0000-0000DC3B0000}"/>
    <cellStyle name="Normal 14 18 4 4 3 6" xfId="8606" xr:uid="{00000000-0005-0000-0000-0000DD3B0000}"/>
    <cellStyle name="Normal 14 18 4 4 4" xfId="8607" xr:uid="{00000000-0005-0000-0000-0000DE3B0000}"/>
    <cellStyle name="Normal 14 18 4 4 4 2" xfId="8608" xr:uid="{00000000-0005-0000-0000-0000DF3B0000}"/>
    <cellStyle name="Normal 14 18 4 4 4 3" xfId="8609" xr:uid="{00000000-0005-0000-0000-0000E03B0000}"/>
    <cellStyle name="Normal 14 18 4 4 5" xfId="8610" xr:uid="{00000000-0005-0000-0000-0000E13B0000}"/>
    <cellStyle name="Normal 14 18 4 4 6" xfId="8611" xr:uid="{00000000-0005-0000-0000-0000E23B0000}"/>
    <cellStyle name="Normal 14 18 4 4 7" xfId="8612" xr:uid="{00000000-0005-0000-0000-0000E33B0000}"/>
    <cellStyle name="Normal 14 18 4 4 8" xfId="8613" xr:uid="{00000000-0005-0000-0000-0000E43B0000}"/>
    <cellStyle name="Normal 14 18 4 5" xfId="8614" xr:uid="{00000000-0005-0000-0000-0000E53B0000}"/>
    <cellStyle name="Normal 14 18 4 5 2" xfId="8615" xr:uid="{00000000-0005-0000-0000-0000E63B0000}"/>
    <cellStyle name="Normal 14 18 4 5 2 2" xfId="8616" xr:uid="{00000000-0005-0000-0000-0000E73B0000}"/>
    <cellStyle name="Normal 14 18 4 5 2 2 2" xfId="8617" xr:uid="{00000000-0005-0000-0000-0000E83B0000}"/>
    <cellStyle name="Normal 14 18 4 5 2 2 3" xfId="8618" xr:uid="{00000000-0005-0000-0000-0000E93B0000}"/>
    <cellStyle name="Normal 14 18 4 5 2 2 4" xfId="8619" xr:uid="{00000000-0005-0000-0000-0000EA3B0000}"/>
    <cellStyle name="Normal 14 18 4 5 2 2 5" xfId="8620" xr:uid="{00000000-0005-0000-0000-0000EB3B0000}"/>
    <cellStyle name="Normal 14 18 4 5 2 3" xfId="8621" xr:uid="{00000000-0005-0000-0000-0000EC3B0000}"/>
    <cellStyle name="Normal 14 18 4 5 2 4" xfId="8622" xr:uid="{00000000-0005-0000-0000-0000ED3B0000}"/>
    <cellStyle name="Normal 14 18 4 5 2 5" xfId="8623" xr:uid="{00000000-0005-0000-0000-0000EE3B0000}"/>
    <cellStyle name="Normal 14 18 4 5 2 6" xfId="8624" xr:uid="{00000000-0005-0000-0000-0000EF3B0000}"/>
    <cellStyle name="Normal 14 18 4 5 3" xfId="8625" xr:uid="{00000000-0005-0000-0000-0000F03B0000}"/>
    <cellStyle name="Normal 14 18 4 5 3 2" xfId="8626" xr:uid="{00000000-0005-0000-0000-0000F13B0000}"/>
    <cellStyle name="Normal 14 18 4 5 3 2 2" xfId="8627" xr:uid="{00000000-0005-0000-0000-0000F23B0000}"/>
    <cellStyle name="Normal 14 18 4 5 3 2 3" xfId="8628" xr:uid="{00000000-0005-0000-0000-0000F33B0000}"/>
    <cellStyle name="Normal 14 18 4 5 3 3" xfId="8629" xr:uid="{00000000-0005-0000-0000-0000F43B0000}"/>
    <cellStyle name="Normal 14 18 4 5 3 4" xfId="8630" xr:uid="{00000000-0005-0000-0000-0000F53B0000}"/>
    <cellStyle name="Normal 14 18 4 5 3 5" xfId="8631" xr:uid="{00000000-0005-0000-0000-0000F63B0000}"/>
    <cellStyle name="Normal 14 18 4 5 3 6" xfId="8632" xr:uid="{00000000-0005-0000-0000-0000F73B0000}"/>
    <cellStyle name="Normal 14 18 4 5 4" xfId="8633" xr:uid="{00000000-0005-0000-0000-0000F83B0000}"/>
    <cellStyle name="Normal 14 18 4 5 4 2" xfId="8634" xr:uid="{00000000-0005-0000-0000-0000F93B0000}"/>
    <cellStyle name="Normal 14 18 4 5 4 3" xfId="8635" xr:uid="{00000000-0005-0000-0000-0000FA3B0000}"/>
    <cellStyle name="Normal 14 18 4 5 5" xfId="8636" xr:uid="{00000000-0005-0000-0000-0000FB3B0000}"/>
    <cellStyle name="Normal 14 18 4 5 6" xfId="8637" xr:uid="{00000000-0005-0000-0000-0000FC3B0000}"/>
    <cellStyle name="Normal 14 18 4 5 7" xfId="8638" xr:uid="{00000000-0005-0000-0000-0000FD3B0000}"/>
    <cellStyle name="Normal 14 18 4 5 8" xfId="8639" xr:uid="{00000000-0005-0000-0000-0000FE3B0000}"/>
    <cellStyle name="Normal 14 18 4 6" xfId="8640" xr:uid="{00000000-0005-0000-0000-0000FF3B0000}"/>
    <cellStyle name="Normal 14 18 4 7" xfId="8641" xr:uid="{00000000-0005-0000-0000-0000003C0000}"/>
    <cellStyle name="Normal 14 18 5" xfId="8642" xr:uid="{00000000-0005-0000-0000-0000013C0000}"/>
    <cellStyle name="Normal 14 18 5 2" xfId="8643" xr:uid="{00000000-0005-0000-0000-0000023C0000}"/>
    <cellStyle name="Normal 14 18 5 2 2" xfId="8644" xr:uid="{00000000-0005-0000-0000-0000033C0000}"/>
    <cellStyle name="Normal 14 18 5 2 2 2" xfId="8645" xr:uid="{00000000-0005-0000-0000-0000043C0000}"/>
    <cellStyle name="Normal 14 18 5 2 3" xfId="8646" xr:uid="{00000000-0005-0000-0000-0000053C0000}"/>
    <cellStyle name="Normal 14 18 5 2 4" xfId="8647" xr:uid="{00000000-0005-0000-0000-0000063C0000}"/>
    <cellStyle name="Normal 14 18 5 3" xfId="8648" xr:uid="{00000000-0005-0000-0000-0000073C0000}"/>
    <cellStyle name="Normal 14 18 5 4" xfId="8649" xr:uid="{00000000-0005-0000-0000-0000083C0000}"/>
    <cellStyle name="Normal 14 18 5 4 2" xfId="8650" xr:uid="{00000000-0005-0000-0000-0000093C0000}"/>
    <cellStyle name="Normal 14 18 5 4 2 2" xfId="8651" xr:uid="{00000000-0005-0000-0000-00000A3C0000}"/>
    <cellStyle name="Normal 14 18 5 4 2 2 2" xfId="8652" xr:uid="{00000000-0005-0000-0000-00000B3C0000}"/>
    <cellStyle name="Normal 14 18 5 4 2 2 3" xfId="8653" xr:uid="{00000000-0005-0000-0000-00000C3C0000}"/>
    <cellStyle name="Normal 14 18 5 4 2 2 4" xfId="8654" xr:uid="{00000000-0005-0000-0000-00000D3C0000}"/>
    <cellStyle name="Normal 14 18 5 4 2 2 5" xfId="8655" xr:uid="{00000000-0005-0000-0000-00000E3C0000}"/>
    <cellStyle name="Normal 14 18 5 4 2 3" xfId="8656" xr:uid="{00000000-0005-0000-0000-00000F3C0000}"/>
    <cellStyle name="Normal 14 18 5 4 2 4" xfId="8657" xr:uid="{00000000-0005-0000-0000-0000103C0000}"/>
    <cellStyle name="Normal 14 18 5 4 2 5" xfId="8658" xr:uid="{00000000-0005-0000-0000-0000113C0000}"/>
    <cellStyle name="Normal 14 18 5 4 2 6" xfId="8659" xr:uid="{00000000-0005-0000-0000-0000123C0000}"/>
    <cellStyle name="Normal 14 18 5 4 3" xfId="8660" xr:uid="{00000000-0005-0000-0000-0000133C0000}"/>
    <cellStyle name="Normal 14 18 5 4 3 2" xfId="8661" xr:uid="{00000000-0005-0000-0000-0000143C0000}"/>
    <cellStyle name="Normal 14 18 5 4 3 2 2" xfId="8662" xr:uid="{00000000-0005-0000-0000-0000153C0000}"/>
    <cellStyle name="Normal 14 18 5 4 3 2 3" xfId="8663" xr:uid="{00000000-0005-0000-0000-0000163C0000}"/>
    <cellStyle name="Normal 14 18 5 4 3 3" xfId="8664" xr:uid="{00000000-0005-0000-0000-0000173C0000}"/>
    <cellStyle name="Normal 14 18 5 4 3 4" xfId="8665" xr:uid="{00000000-0005-0000-0000-0000183C0000}"/>
    <cellStyle name="Normal 14 18 5 4 3 5" xfId="8666" xr:uid="{00000000-0005-0000-0000-0000193C0000}"/>
    <cellStyle name="Normal 14 18 5 4 3 6" xfId="8667" xr:uid="{00000000-0005-0000-0000-00001A3C0000}"/>
    <cellStyle name="Normal 14 18 5 4 4" xfId="8668" xr:uid="{00000000-0005-0000-0000-00001B3C0000}"/>
    <cellStyle name="Normal 14 18 5 4 4 2" xfId="8669" xr:uid="{00000000-0005-0000-0000-00001C3C0000}"/>
    <cellStyle name="Normal 14 18 5 4 4 3" xfId="8670" xr:uid="{00000000-0005-0000-0000-00001D3C0000}"/>
    <cellStyle name="Normal 14 18 5 4 5" xfId="8671" xr:uid="{00000000-0005-0000-0000-00001E3C0000}"/>
    <cellStyle name="Normal 14 18 5 4 6" xfId="8672" xr:uid="{00000000-0005-0000-0000-00001F3C0000}"/>
    <cellStyle name="Normal 14 18 5 4 7" xfId="8673" xr:uid="{00000000-0005-0000-0000-0000203C0000}"/>
    <cellStyle name="Normal 14 18 5 4 8" xfId="8674" xr:uid="{00000000-0005-0000-0000-0000213C0000}"/>
    <cellStyle name="Normal 14 18 5 5" xfId="8675" xr:uid="{00000000-0005-0000-0000-0000223C0000}"/>
    <cellStyle name="Normal 14 18 5 5 2" xfId="8676" xr:uid="{00000000-0005-0000-0000-0000233C0000}"/>
    <cellStyle name="Normal 14 18 5 5 2 2" xfId="8677" xr:uid="{00000000-0005-0000-0000-0000243C0000}"/>
    <cellStyle name="Normal 14 18 5 5 2 2 2" xfId="8678" xr:uid="{00000000-0005-0000-0000-0000253C0000}"/>
    <cellStyle name="Normal 14 18 5 5 2 2 3" xfId="8679" xr:uid="{00000000-0005-0000-0000-0000263C0000}"/>
    <cellStyle name="Normal 14 18 5 5 2 2 4" xfId="8680" xr:uid="{00000000-0005-0000-0000-0000273C0000}"/>
    <cellStyle name="Normal 14 18 5 5 2 2 5" xfId="8681" xr:uid="{00000000-0005-0000-0000-0000283C0000}"/>
    <cellStyle name="Normal 14 18 5 5 2 3" xfId="8682" xr:uid="{00000000-0005-0000-0000-0000293C0000}"/>
    <cellStyle name="Normal 14 18 5 5 2 4" xfId="8683" xr:uid="{00000000-0005-0000-0000-00002A3C0000}"/>
    <cellStyle name="Normal 14 18 5 5 2 5" xfId="8684" xr:uid="{00000000-0005-0000-0000-00002B3C0000}"/>
    <cellStyle name="Normal 14 18 5 5 2 6" xfId="8685" xr:uid="{00000000-0005-0000-0000-00002C3C0000}"/>
    <cellStyle name="Normal 14 18 5 5 3" xfId="8686" xr:uid="{00000000-0005-0000-0000-00002D3C0000}"/>
    <cellStyle name="Normal 14 18 5 5 3 2" xfId="8687" xr:uid="{00000000-0005-0000-0000-00002E3C0000}"/>
    <cellStyle name="Normal 14 18 5 5 3 2 2" xfId="8688" xr:uid="{00000000-0005-0000-0000-00002F3C0000}"/>
    <cellStyle name="Normal 14 18 5 5 3 2 3" xfId="8689" xr:uid="{00000000-0005-0000-0000-0000303C0000}"/>
    <cellStyle name="Normal 14 18 5 5 3 3" xfId="8690" xr:uid="{00000000-0005-0000-0000-0000313C0000}"/>
    <cellStyle name="Normal 14 18 5 5 3 4" xfId="8691" xr:uid="{00000000-0005-0000-0000-0000323C0000}"/>
    <cellStyle name="Normal 14 18 5 5 3 5" xfId="8692" xr:uid="{00000000-0005-0000-0000-0000333C0000}"/>
    <cellStyle name="Normal 14 18 5 5 3 6" xfId="8693" xr:uid="{00000000-0005-0000-0000-0000343C0000}"/>
    <cellStyle name="Normal 14 18 5 5 4" xfId="8694" xr:uid="{00000000-0005-0000-0000-0000353C0000}"/>
    <cellStyle name="Normal 14 18 5 5 4 2" xfId="8695" xr:uid="{00000000-0005-0000-0000-0000363C0000}"/>
    <cellStyle name="Normal 14 18 5 5 4 3" xfId="8696" xr:uid="{00000000-0005-0000-0000-0000373C0000}"/>
    <cellStyle name="Normal 14 18 5 5 5" xfId="8697" xr:uid="{00000000-0005-0000-0000-0000383C0000}"/>
    <cellStyle name="Normal 14 18 5 5 6" xfId="8698" xr:uid="{00000000-0005-0000-0000-0000393C0000}"/>
    <cellStyle name="Normal 14 18 5 5 7" xfId="8699" xr:uid="{00000000-0005-0000-0000-00003A3C0000}"/>
    <cellStyle name="Normal 14 18 5 5 8" xfId="8700" xr:uid="{00000000-0005-0000-0000-00003B3C0000}"/>
    <cellStyle name="Normal 14 18 5 6" xfId="8701" xr:uid="{00000000-0005-0000-0000-00003C3C0000}"/>
    <cellStyle name="Normal 14 18 5 7" xfId="8702" xr:uid="{00000000-0005-0000-0000-00003D3C0000}"/>
    <cellStyle name="Normal 14 18 6" xfId="8703" xr:uid="{00000000-0005-0000-0000-00003E3C0000}"/>
    <cellStyle name="Normal 14 18 6 2" xfId="8704" xr:uid="{00000000-0005-0000-0000-00003F3C0000}"/>
    <cellStyle name="Normal 14 18 6 2 2" xfId="8705" xr:uid="{00000000-0005-0000-0000-0000403C0000}"/>
    <cellStyle name="Normal 14 18 6 2 2 2" xfId="8706" xr:uid="{00000000-0005-0000-0000-0000413C0000}"/>
    <cellStyle name="Normal 14 18 6 2 3" xfId="8707" xr:uid="{00000000-0005-0000-0000-0000423C0000}"/>
    <cellStyle name="Normal 14 18 6 2 4" xfId="8708" xr:uid="{00000000-0005-0000-0000-0000433C0000}"/>
    <cellStyle name="Normal 14 18 6 3" xfId="8709" xr:uid="{00000000-0005-0000-0000-0000443C0000}"/>
    <cellStyle name="Normal 14 18 6 4" xfId="8710" xr:uid="{00000000-0005-0000-0000-0000453C0000}"/>
    <cellStyle name="Normal 14 18 6 4 2" xfId="8711" xr:uid="{00000000-0005-0000-0000-0000463C0000}"/>
    <cellStyle name="Normal 14 18 6 4 2 2" xfId="8712" xr:uid="{00000000-0005-0000-0000-0000473C0000}"/>
    <cellStyle name="Normal 14 18 6 4 2 2 2" xfId="8713" xr:uid="{00000000-0005-0000-0000-0000483C0000}"/>
    <cellStyle name="Normal 14 18 6 4 2 2 3" xfId="8714" xr:uid="{00000000-0005-0000-0000-0000493C0000}"/>
    <cellStyle name="Normal 14 18 6 4 2 2 4" xfId="8715" xr:uid="{00000000-0005-0000-0000-00004A3C0000}"/>
    <cellStyle name="Normal 14 18 6 4 2 2 5" xfId="8716" xr:uid="{00000000-0005-0000-0000-00004B3C0000}"/>
    <cellStyle name="Normal 14 18 6 4 2 3" xfId="8717" xr:uid="{00000000-0005-0000-0000-00004C3C0000}"/>
    <cellStyle name="Normal 14 18 6 4 2 4" xfId="8718" xr:uid="{00000000-0005-0000-0000-00004D3C0000}"/>
    <cellStyle name="Normal 14 18 6 4 2 5" xfId="8719" xr:uid="{00000000-0005-0000-0000-00004E3C0000}"/>
    <cellStyle name="Normal 14 18 6 4 2 6" xfId="8720" xr:uid="{00000000-0005-0000-0000-00004F3C0000}"/>
    <cellStyle name="Normal 14 18 6 4 3" xfId="8721" xr:uid="{00000000-0005-0000-0000-0000503C0000}"/>
    <cellStyle name="Normal 14 18 6 4 3 2" xfId="8722" xr:uid="{00000000-0005-0000-0000-0000513C0000}"/>
    <cellStyle name="Normal 14 18 6 4 3 2 2" xfId="8723" xr:uid="{00000000-0005-0000-0000-0000523C0000}"/>
    <cellStyle name="Normal 14 18 6 4 3 2 3" xfId="8724" xr:uid="{00000000-0005-0000-0000-0000533C0000}"/>
    <cellStyle name="Normal 14 18 6 4 3 3" xfId="8725" xr:uid="{00000000-0005-0000-0000-0000543C0000}"/>
    <cellStyle name="Normal 14 18 6 4 3 4" xfId="8726" xr:uid="{00000000-0005-0000-0000-0000553C0000}"/>
    <cellStyle name="Normal 14 18 6 4 3 5" xfId="8727" xr:uid="{00000000-0005-0000-0000-0000563C0000}"/>
    <cellStyle name="Normal 14 18 6 4 3 6" xfId="8728" xr:uid="{00000000-0005-0000-0000-0000573C0000}"/>
    <cellStyle name="Normal 14 18 6 4 4" xfId="8729" xr:uid="{00000000-0005-0000-0000-0000583C0000}"/>
    <cellStyle name="Normal 14 18 6 4 4 2" xfId="8730" xr:uid="{00000000-0005-0000-0000-0000593C0000}"/>
    <cellStyle name="Normal 14 18 6 4 4 3" xfId="8731" xr:uid="{00000000-0005-0000-0000-00005A3C0000}"/>
    <cellStyle name="Normal 14 18 6 4 5" xfId="8732" xr:uid="{00000000-0005-0000-0000-00005B3C0000}"/>
    <cellStyle name="Normal 14 18 6 4 6" xfId="8733" xr:uid="{00000000-0005-0000-0000-00005C3C0000}"/>
    <cellStyle name="Normal 14 18 6 4 7" xfId="8734" xr:uid="{00000000-0005-0000-0000-00005D3C0000}"/>
    <cellStyle name="Normal 14 18 6 4 8" xfId="8735" xr:uid="{00000000-0005-0000-0000-00005E3C0000}"/>
    <cellStyle name="Normal 14 18 6 5" xfId="8736" xr:uid="{00000000-0005-0000-0000-00005F3C0000}"/>
    <cellStyle name="Normal 14 18 6 5 2" xfId="8737" xr:uid="{00000000-0005-0000-0000-0000603C0000}"/>
    <cellStyle name="Normal 14 18 6 5 2 2" xfId="8738" xr:uid="{00000000-0005-0000-0000-0000613C0000}"/>
    <cellStyle name="Normal 14 18 6 5 2 2 2" xfId="8739" xr:uid="{00000000-0005-0000-0000-0000623C0000}"/>
    <cellStyle name="Normal 14 18 6 5 2 2 3" xfId="8740" xr:uid="{00000000-0005-0000-0000-0000633C0000}"/>
    <cellStyle name="Normal 14 18 6 5 2 2 4" xfId="8741" xr:uid="{00000000-0005-0000-0000-0000643C0000}"/>
    <cellStyle name="Normal 14 18 6 5 2 2 5" xfId="8742" xr:uid="{00000000-0005-0000-0000-0000653C0000}"/>
    <cellStyle name="Normal 14 18 6 5 2 3" xfId="8743" xr:uid="{00000000-0005-0000-0000-0000663C0000}"/>
    <cellStyle name="Normal 14 18 6 5 2 4" xfId="8744" xr:uid="{00000000-0005-0000-0000-0000673C0000}"/>
    <cellStyle name="Normal 14 18 6 5 2 5" xfId="8745" xr:uid="{00000000-0005-0000-0000-0000683C0000}"/>
    <cellStyle name="Normal 14 18 6 5 2 6" xfId="8746" xr:uid="{00000000-0005-0000-0000-0000693C0000}"/>
    <cellStyle name="Normal 14 18 6 5 3" xfId="8747" xr:uid="{00000000-0005-0000-0000-00006A3C0000}"/>
    <cellStyle name="Normal 14 18 6 5 3 2" xfId="8748" xr:uid="{00000000-0005-0000-0000-00006B3C0000}"/>
    <cellStyle name="Normal 14 18 6 5 3 2 2" xfId="8749" xr:uid="{00000000-0005-0000-0000-00006C3C0000}"/>
    <cellStyle name="Normal 14 18 6 5 3 2 3" xfId="8750" xr:uid="{00000000-0005-0000-0000-00006D3C0000}"/>
    <cellStyle name="Normal 14 18 6 5 3 3" xfId="8751" xr:uid="{00000000-0005-0000-0000-00006E3C0000}"/>
    <cellStyle name="Normal 14 18 6 5 3 4" xfId="8752" xr:uid="{00000000-0005-0000-0000-00006F3C0000}"/>
    <cellStyle name="Normal 14 18 6 5 3 5" xfId="8753" xr:uid="{00000000-0005-0000-0000-0000703C0000}"/>
    <cellStyle name="Normal 14 18 6 5 3 6" xfId="8754" xr:uid="{00000000-0005-0000-0000-0000713C0000}"/>
    <cellStyle name="Normal 14 18 6 5 4" xfId="8755" xr:uid="{00000000-0005-0000-0000-0000723C0000}"/>
    <cellStyle name="Normal 14 18 6 5 4 2" xfId="8756" xr:uid="{00000000-0005-0000-0000-0000733C0000}"/>
    <cellStyle name="Normal 14 18 6 5 4 3" xfId="8757" xr:uid="{00000000-0005-0000-0000-0000743C0000}"/>
    <cellStyle name="Normal 14 18 6 5 5" xfId="8758" xr:uid="{00000000-0005-0000-0000-0000753C0000}"/>
    <cellStyle name="Normal 14 18 6 5 6" xfId="8759" xr:uid="{00000000-0005-0000-0000-0000763C0000}"/>
    <cellStyle name="Normal 14 18 6 5 7" xfId="8760" xr:uid="{00000000-0005-0000-0000-0000773C0000}"/>
    <cellStyle name="Normal 14 18 6 5 8" xfId="8761" xr:uid="{00000000-0005-0000-0000-0000783C0000}"/>
    <cellStyle name="Normal 14 18 6 6" xfId="8762" xr:uid="{00000000-0005-0000-0000-0000793C0000}"/>
    <cellStyle name="Normal 14 18 6 7" xfId="8763" xr:uid="{00000000-0005-0000-0000-00007A3C0000}"/>
    <cellStyle name="Normal 14 18 7" xfId="8764" xr:uid="{00000000-0005-0000-0000-00007B3C0000}"/>
    <cellStyle name="Normal 14 18 7 2" xfId="8765" xr:uid="{00000000-0005-0000-0000-00007C3C0000}"/>
    <cellStyle name="Normal 14 18 7 2 2" xfId="8766" xr:uid="{00000000-0005-0000-0000-00007D3C0000}"/>
    <cellStyle name="Normal 14 18 7 2 2 2" xfId="8767" xr:uid="{00000000-0005-0000-0000-00007E3C0000}"/>
    <cellStyle name="Normal 14 18 7 2 3" xfId="8768" xr:uid="{00000000-0005-0000-0000-00007F3C0000}"/>
    <cellStyle name="Normal 14 18 7 2 4" xfId="8769" xr:uid="{00000000-0005-0000-0000-0000803C0000}"/>
    <cellStyle name="Normal 14 18 7 3" xfId="8770" xr:uid="{00000000-0005-0000-0000-0000813C0000}"/>
    <cellStyle name="Normal 14 18 7 4" xfId="8771" xr:uid="{00000000-0005-0000-0000-0000823C0000}"/>
    <cellStyle name="Normal 14 18 7 4 2" xfId="8772" xr:uid="{00000000-0005-0000-0000-0000833C0000}"/>
    <cellStyle name="Normal 14 18 7 4 2 2" xfId="8773" xr:uid="{00000000-0005-0000-0000-0000843C0000}"/>
    <cellStyle name="Normal 14 18 7 4 2 2 2" xfId="8774" xr:uid="{00000000-0005-0000-0000-0000853C0000}"/>
    <cellStyle name="Normal 14 18 7 4 2 2 3" xfId="8775" xr:uid="{00000000-0005-0000-0000-0000863C0000}"/>
    <cellStyle name="Normal 14 18 7 4 2 2 4" xfId="8776" xr:uid="{00000000-0005-0000-0000-0000873C0000}"/>
    <cellStyle name="Normal 14 18 7 4 2 2 5" xfId="8777" xr:uid="{00000000-0005-0000-0000-0000883C0000}"/>
    <cellStyle name="Normal 14 18 7 4 2 3" xfId="8778" xr:uid="{00000000-0005-0000-0000-0000893C0000}"/>
    <cellStyle name="Normal 14 18 7 4 2 4" xfId="8779" xr:uid="{00000000-0005-0000-0000-00008A3C0000}"/>
    <cellStyle name="Normal 14 18 7 4 2 5" xfId="8780" xr:uid="{00000000-0005-0000-0000-00008B3C0000}"/>
    <cellStyle name="Normal 14 18 7 4 2 6" xfId="8781" xr:uid="{00000000-0005-0000-0000-00008C3C0000}"/>
    <cellStyle name="Normal 14 18 7 4 3" xfId="8782" xr:uid="{00000000-0005-0000-0000-00008D3C0000}"/>
    <cellStyle name="Normal 14 18 7 4 3 2" xfId="8783" xr:uid="{00000000-0005-0000-0000-00008E3C0000}"/>
    <cellStyle name="Normal 14 18 7 4 3 2 2" xfId="8784" xr:uid="{00000000-0005-0000-0000-00008F3C0000}"/>
    <cellStyle name="Normal 14 18 7 4 3 2 3" xfId="8785" xr:uid="{00000000-0005-0000-0000-0000903C0000}"/>
    <cellStyle name="Normal 14 18 7 4 3 3" xfId="8786" xr:uid="{00000000-0005-0000-0000-0000913C0000}"/>
    <cellStyle name="Normal 14 18 7 4 3 4" xfId="8787" xr:uid="{00000000-0005-0000-0000-0000923C0000}"/>
    <cellStyle name="Normal 14 18 7 4 3 5" xfId="8788" xr:uid="{00000000-0005-0000-0000-0000933C0000}"/>
    <cellStyle name="Normal 14 18 7 4 3 6" xfId="8789" xr:uid="{00000000-0005-0000-0000-0000943C0000}"/>
    <cellStyle name="Normal 14 18 7 4 4" xfId="8790" xr:uid="{00000000-0005-0000-0000-0000953C0000}"/>
    <cellStyle name="Normal 14 18 7 4 4 2" xfId="8791" xr:uid="{00000000-0005-0000-0000-0000963C0000}"/>
    <cellStyle name="Normal 14 18 7 4 4 3" xfId="8792" xr:uid="{00000000-0005-0000-0000-0000973C0000}"/>
    <cellStyle name="Normal 14 18 7 4 5" xfId="8793" xr:uid="{00000000-0005-0000-0000-0000983C0000}"/>
    <cellStyle name="Normal 14 18 7 4 6" xfId="8794" xr:uid="{00000000-0005-0000-0000-0000993C0000}"/>
    <cellStyle name="Normal 14 18 7 4 7" xfId="8795" xr:uid="{00000000-0005-0000-0000-00009A3C0000}"/>
    <cellStyle name="Normal 14 18 7 4 8" xfId="8796" xr:uid="{00000000-0005-0000-0000-00009B3C0000}"/>
    <cellStyle name="Normal 14 18 7 5" xfId="8797" xr:uid="{00000000-0005-0000-0000-00009C3C0000}"/>
    <cellStyle name="Normal 14 18 7 5 2" xfId="8798" xr:uid="{00000000-0005-0000-0000-00009D3C0000}"/>
    <cellStyle name="Normal 14 18 7 5 2 2" xfId="8799" xr:uid="{00000000-0005-0000-0000-00009E3C0000}"/>
    <cellStyle name="Normal 14 18 7 5 2 2 2" xfId="8800" xr:uid="{00000000-0005-0000-0000-00009F3C0000}"/>
    <cellStyle name="Normal 14 18 7 5 2 2 3" xfId="8801" xr:uid="{00000000-0005-0000-0000-0000A03C0000}"/>
    <cellStyle name="Normal 14 18 7 5 2 2 4" xfId="8802" xr:uid="{00000000-0005-0000-0000-0000A13C0000}"/>
    <cellStyle name="Normal 14 18 7 5 2 2 5" xfId="8803" xr:uid="{00000000-0005-0000-0000-0000A23C0000}"/>
    <cellStyle name="Normal 14 18 7 5 2 3" xfId="8804" xr:uid="{00000000-0005-0000-0000-0000A33C0000}"/>
    <cellStyle name="Normal 14 18 7 5 2 4" xfId="8805" xr:uid="{00000000-0005-0000-0000-0000A43C0000}"/>
    <cellStyle name="Normal 14 18 7 5 2 5" xfId="8806" xr:uid="{00000000-0005-0000-0000-0000A53C0000}"/>
    <cellStyle name="Normal 14 18 7 5 2 6" xfId="8807" xr:uid="{00000000-0005-0000-0000-0000A63C0000}"/>
    <cellStyle name="Normal 14 18 7 5 3" xfId="8808" xr:uid="{00000000-0005-0000-0000-0000A73C0000}"/>
    <cellStyle name="Normal 14 18 7 5 3 2" xfId="8809" xr:uid="{00000000-0005-0000-0000-0000A83C0000}"/>
    <cellStyle name="Normal 14 18 7 5 3 2 2" xfId="8810" xr:uid="{00000000-0005-0000-0000-0000A93C0000}"/>
    <cellStyle name="Normal 14 18 7 5 3 2 3" xfId="8811" xr:uid="{00000000-0005-0000-0000-0000AA3C0000}"/>
    <cellStyle name="Normal 14 18 7 5 3 3" xfId="8812" xr:uid="{00000000-0005-0000-0000-0000AB3C0000}"/>
    <cellStyle name="Normal 14 18 7 5 3 4" xfId="8813" xr:uid="{00000000-0005-0000-0000-0000AC3C0000}"/>
    <cellStyle name="Normal 14 18 7 5 3 5" xfId="8814" xr:uid="{00000000-0005-0000-0000-0000AD3C0000}"/>
    <cellStyle name="Normal 14 18 7 5 3 6" xfId="8815" xr:uid="{00000000-0005-0000-0000-0000AE3C0000}"/>
    <cellStyle name="Normal 14 18 7 5 4" xfId="8816" xr:uid="{00000000-0005-0000-0000-0000AF3C0000}"/>
    <cellStyle name="Normal 14 18 7 5 4 2" xfId="8817" xr:uid="{00000000-0005-0000-0000-0000B03C0000}"/>
    <cellStyle name="Normal 14 18 7 5 4 3" xfId="8818" xr:uid="{00000000-0005-0000-0000-0000B13C0000}"/>
    <cellStyle name="Normal 14 18 7 5 5" xfId="8819" xr:uid="{00000000-0005-0000-0000-0000B23C0000}"/>
    <cellStyle name="Normal 14 18 7 5 6" xfId="8820" xr:uid="{00000000-0005-0000-0000-0000B33C0000}"/>
    <cellStyle name="Normal 14 18 7 5 7" xfId="8821" xr:uid="{00000000-0005-0000-0000-0000B43C0000}"/>
    <cellStyle name="Normal 14 18 7 5 8" xfId="8822" xr:uid="{00000000-0005-0000-0000-0000B53C0000}"/>
    <cellStyle name="Normal 14 18 7 6" xfId="8823" xr:uid="{00000000-0005-0000-0000-0000B63C0000}"/>
    <cellStyle name="Normal 14 18 7 7" xfId="8824" xr:uid="{00000000-0005-0000-0000-0000B73C0000}"/>
    <cellStyle name="Normal 14 18 8" xfId="8825" xr:uid="{00000000-0005-0000-0000-0000B83C0000}"/>
    <cellStyle name="Normal 14 18 8 2" xfId="8826" xr:uid="{00000000-0005-0000-0000-0000B93C0000}"/>
    <cellStyle name="Normal 14 18 8 2 2" xfId="8827" xr:uid="{00000000-0005-0000-0000-0000BA3C0000}"/>
    <cellStyle name="Normal 14 18 8 2 2 2" xfId="8828" xr:uid="{00000000-0005-0000-0000-0000BB3C0000}"/>
    <cellStyle name="Normal 14 18 8 2 3" xfId="8829" xr:uid="{00000000-0005-0000-0000-0000BC3C0000}"/>
    <cellStyle name="Normal 14 18 8 2 4" xfId="8830" xr:uid="{00000000-0005-0000-0000-0000BD3C0000}"/>
    <cellStyle name="Normal 14 18 8 3" xfId="8831" xr:uid="{00000000-0005-0000-0000-0000BE3C0000}"/>
    <cellStyle name="Normal 14 18 8 4" xfId="8832" xr:uid="{00000000-0005-0000-0000-0000BF3C0000}"/>
    <cellStyle name="Normal 14 18 8 4 2" xfId="8833" xr:uid="{00000000-0005-0000-0000-0000C03C0000}"/>
    <cellStyle name="Normal 14 18 8 4 2 2" xfId="8834" xr:uid="{00000000-0005-0000-0000-0000C13C0000}"/>
    <cellStyle name="Normal 14 18 8 4 2 2 2" xfId="8835" xr:uid="{00000000-0005-0000-0000-0000C23C0000}"/>
    <cellStyle name="Normal 14 18 8 4 2 2 3" xfId="8836" xr:uid="{00000000-0005-0000-0000-0000C33C0000}"/>
    <cellStyle name="Normal 14 18 8 4 2 2 4" xfId="8837" xr:uid="{00000000-0005-0000-0000-0000C43C0000}"/>
    <cellStyle name="Normal 14 18 8 4 2 2 5" xfId="8838" xr:uid="{00000000-0005-0000-0000-0000C53C0000}"/>
    <cellStyle name="Normal 14 18 8 4 2 3" xfId="8839" xr:uid="{00000000-0005-0000-0000-0000C63C0000}"/>
    <cellStyle name="Normal 14 18 8 4 2 4" xfId="8840" xr:uid="{00000000-0005-0000-0000-0000C73C0000}"/>
    <cellStyle name="Normal 14 18 8 4 2 5" xfId="8841" xr:uid="{00000000-0005-0000-0000-0000C83C0000}"/>
    <cellStyle name="Normal 14 18 8 4 2 6" xfId="8842" xr:uid="{00000000-0005-0000-0000-0000C93C0000}"/>
    <cellStyle name="Normal 14 18 8 4 3" xfId="8843" xr:uid="{00000000-0005-0000-0000-0000CA3C0000}"/>
    <cellStyle name="Normal 14 18 8 4 3 2" xfId="8844" xr:uid="{00000000-0005-0000-0000-0000CB3C0000}"/>
    <cellStyle name="Normal 14 18 8 4 3 2 2" xfId="8845" xr:uid="{00000000-0005-0000-0000-0000CC3C0000}"/>
    <cellStyle name="Normal 14 18 8 4 3 2 3" xfId="8846" xr:uid="{00000000-0005-0000-0000-0000CD3C0000}"/>
    <cellStyle name="Normal 14 18 8 4 3 3" xfId="8847" xr:uid="{00000000-0005-0000-0000-0000CE3C0000}"/>
    <cellStyle name="Normal 14 18 8 4 3 4" xfId="8848" xr:uid="{00000000-0005-0000-0000-0000CF3C0000}"/>
    <cellStyle name="Normal 14 18 8 4 3 5" xfId="8849" xr:uid="{00000000-0005-0000-0000-0000D03C0000}"/>
    <cellStyle name="Normal 14 18 8 4 3 6" xfId="8850" xr:uid="{00000000-0005-0000-0000-0000D13C0000}"/>
    <cellStyle name="Normal 14 18 8 4 4" xfId="8851" xr:uid="{00000000-0005-0000-0000-0000D23C0000}"/>
    <cellStyle name="Normal 14 18 8 4 4 2" xfId="8852" xr:uid="{00000000-0005-0000-0000-0000D33C0000}"/>
    <cellStyle name="Normal 14 18 8 4 4 3" xfId="8853" xr:uid="{00000000-0005-0000-0000-0000D43C0000}"/>
    <cellStyle name="Normal 14 18 8 4 5" xfId="8854" xr:uid="{00000000-0005-0000-0000-0000D53C0000}"/>
    <cellStyle name="Normal 14 18 8 4 6" xfId="8855" xr:uid="{00000000-0005-0000-0000-0000D63C0000}"/>
    <cellStyle name="Normal 14 18 8 4 7" xfId="8856" xr:uid="{00000000-0005-0000-0000-0000D73C0000}"/>
    <cellStyle name="Normal 14 18 8 4 8" xfId="8857" xr:uid="{00000000-0005-0000-0000-0000D83C0000}"/>
    <cellStyle name="Normal 14 18 8 5" xfId="8858" xr:uid="{00000000-0005-0000-0000-0000D93C0000}"/>
    <cellStyle name="Normal 14 18 8 5 2" xfId="8859" xr:uid="{00000000-0005-0000-0000-0000DA3C0000}"/>
    <cellStyle name="Normal 14 18 8 5 2 2" xfId="8860" xr:uid="{00000000-0005-0000-0000-0000DB3C0000}"/>
    <cellStyle name="Normal 14 18 8 5 2 2 2" xfId="8861" xr:uid="{00000000-0005-0000-0000-0000DC3C0000}"/>
    <cellStyle name="Normal 14 18 8 5 2 2 3" xfId="8862" xr:uid="{00000000-0005-0000-0000-0000DD3C0000}"/>
    <cellStyle name="Normal 14 18 8 5 2 2 4" xfId="8863" xr:uid="{00000000-0005-0000-0000-0000DE3C0000}"/>
    <cellStyle name="Normal 14 18 8 5 2 2 5" xfId="8864" xr:uid="{00000000-0005-0000-0000-0000DF3C0000}"/>
    <cellStyle name="Normal 14 18 8 5 2 3" xfId="8865" xr:uid="{00000000-0005-0000-0000-0000E03C0000}"/>
    <cellStyle name="Normal 14 18 8 5 2 4" xfId="8866" xr:uid="{00000000-0005-0000-0000-0000E13C0000}"/>
    <cellStyle name="Normal 14 18 8 5 2 5" xfId="8867" xr:uid="{00000000-0005-0000-0000-0000E23C0000}"/>
    <cellStyle name="Normal 14 18 8 5 2 6" xfId="8868" xr:uid="{00000000-0005-0000-0000-0000E33C0000}"/>
    <cellStyle name="Normal 14 18 8 5 3" xfId="8869" xr:uid="{00000000-0005-0000-0000-0000E43C0000}"/>
    <cellStyle name="Normal 14 18 8 5 3 2" xfId="8870" xr:uid="{00000000-0005-0000-0000-0000E53C0000}"/>
    <cellStyle name="Normal 14 18 8 5 3 2 2" xfId="8871" xr:uid="{00000000-0005-0000-0000-0000E63C0000}"/>
    <cellStyle name="Normal 14 18 8 5 3 2 3" xfId="8872" xr:uid="{00000000-0005-0000-0000-0000E73C0000}"/>
    <cellStyle name="Normal 14 18 8 5 3 3" xfId="8873" xr:uid="{00000000-0005-0000-0000-0000E83C0000}"/>
    <cellStyle name="Normal 14 18 8 5 3 4" xfId="8874" xr:uid="{00000000-0005-0000-0000-0000E93C0000}"/>
    <cellStyle name="Normal 14 18 8 5 3 5" xfId="8875" xr:uid="{00000000-0005-0000-0000-0000EA3C0000}"/>
    <cellStyle name="Normal 14 18 8 5 3 6" xfId="8876" xr:uid="{00000000-0005-0000-0000-0000EB3C0000}"/>
    <cellStyle name="Normal 14 18 8 5 4" xfId="8877" xr:uid="{00000000-0005-0000-0000-0000EC3C0000}"/>
    <cellStyle name="Normal 14 18 8 5 4 2" xfId="8878" xr:uid="{00000000-0005-0000-0000-0000ED3C0000}"/>
    <cellStyle name="Normal 14 18 8 5 4 3" xfId="8879" xr:uid="{00000000-0005-0000-0000-0000EE3C0000}"/>
    <cellStyle name="Normal 14 18 8 5 5" xfId="8880" xr:uid="{00000000-0005-0000-0000-0000EF3C0000}"/>
    <cellStyle name="Normal 14 18 8 5 6" xfId="8881" xr:uid="{00000000-0005-0000-0000-0000F03C0000}"/>
    <cellStyle name="Normal 14 18 8 5 7" xfId="8882" xr:uid="{00000000-0005-0000-0000-0000F13C0000}"/>
    <cellStyle name="Normal 14 18 8 5 8" xfId="8883" xr:uid="{00000000-0005-0000-0000-0000F23C0000}"/>
    <cellStyle name="Normal 14 18 8 6" xfId="8884" xr:uid="{00000000-0005-0000-0000-0000F33C0000}"/>
    <cellStyle name="Normal 14 18 8 7" xfId="8885" xr:uid="{00000000-0005-0000-0000-0000F43C0000}"/>
    <cellStyle name="Normal 14 18 9" xfId="8886" xr:uid="{00000000-0005-0000-0000-0000F53C0000}"/>
    <cellStyle name="Normal 14 18 9 2" xfId="8887" xr:uid="{00000000-0005-0000-0000-0000F63C0000}"/>
    <cellStyle name="Normal 14 18 9 2 2" xfId="8888" xr:uid="{00000000-0005-0000-0000-0000F73C0000}"/>
    <cellStyle name="Normal 14 18 9 2 2 2" xfId="8889" xr:uid="{00000000-0005-0000-0000-0000F83C0000}"/>
    <cellStyle name="Normal 14 18 9 2 3" xfId="8890" xr:uid="{00000000-0005-0000-0000-0000F93C0000}"/>
    <cellStyle name="Normal 14 18 9 2 4" xfId="8891" xr:uid="{00000000-0005-0000-0000-0000FA3C0000}"/>
    <cellStyle name="Normal 14 18 9 3" xfId="8892" xr:uid="{00000000-0005-0000-0000-0000FB3C0000}"/>
    <cellStyle name="Normal 14 18 9 4" xfId="8893" xr:uid="{00000000-0005-0000-0000-0000FC3C0000}"/>
    <cellStyle name="Normal 14 18 9 4 2" xfId="8894" xr:uid="{00000000-0005-0000-0000-0000FD3C0000}"/>
    <cellStyle name="Normal 14 18 9 4 2 2" xfId="8895" xr:uid="{00000000-0005-0000-0000-0000FE3C0000}"/>
    <cellStyle name="Normal 14 18 9 4 2 2 2" xfId="8896" xr:uid="{00000000-0005-0000-0000-0000FF3C0000}"/>
    <cellStyle name="Normal 14 18 9 4 2 2 3" xfId="8897" xr:uid="{00000000-0005-0000-0000-0000003D0000}"/>
    <cellStyle name="Normal 14 18 9 4 2 2 4" xfId="8898" xr:uid="{00000000-0005-0000-0000-0000013D0000}"/>
    <cellStyle name="Normal 14 18 9 4 2 2 5" xfId="8899" xr:uid="{00000000-0005-0000-0000-0000023D0000}"/>
    <cellStyle name="Normal 14 18 9 4 2 3" xfId="8900" xr:uid="{00000000-0005-0000-0000-0000033D0000}"/>
    <cellStyle name="Normal 14 18 9 4 2 4" xfId="8901" xr:uid="{00000000-0005-0000-0000-0000043D0000}"/>
    <cellStyle name="Normal 14 18 9 4 2 5" xfId="8902" xr:uid="{00000000-0005-0000-0000-0000053D0000}"/>
    <cellStyle name="Normal 14 18 9 4 2 6" xfId="8903" xr:uid="{00000000-0005-0000-0000-0000063D0000}"/>
    <cellStyle name="Normal 14 18 9 4 3" xfId="8904" xr:uid="{00000000-0005-0000-0000-0000073D0000}"/>
    <cellStyle name="Normal 14 18 9 4 3 2" xfId="8905" xr:uid="{00000000-0005-0000-0000-0000083D0000}"/>
    <cellStyle name="Normal 14 18 9 4 3 2 2" xfId="8906" xr:uid="{00000000-0005-0000-0000-0000093D0000}"/>
    <cellStyle name="Normal 14 18 9 4 3 2 3" xfId="8907" xr:uid="{00000000-0005-0000-0000-00000A3D0000}"/>
    <cellStyle name="Normal 14 18 9 4 3 3" xfId="8908" xr:uid="{00000000-0005-0000-0000-00000B3D0000}"/>
    <cellStyle name="Normal 14 18 9 4 3 4" xfId="8909" xr:uid="{00000000-0005-0000-0000-00000C3D0000}"/>
    <cellStyle name="Normal 14 18 9 4 3 5" xfId="8910" xr:uid="{00000000-0005-0000-0000-00000D3D0000}"/>
    <cellStyle name="Normal 14 18 9 4 3 6" xfId="8911" xr:uid="{00000000-0005-0000-0000-00000E3D0000}"/>
    <cellStyle name="Normal 14 18 9 4 4" xfId="8912" xr:uid="{00000000-0005-0000-0000-00000F3D0000}"/>
    <cellStyle name="Normal 14 18 9 4 4 2" xfId="8913" xr:uid="{00000000-0005-0000-0000-0000103D0000}"/>
    <cellStyle name="Normal 14 18 9 4 4 3" xfId="8914" xr:uid="{00000000-0005-0000-0000-0000113D0000}"/>
    <cellStyle name="Normal 14 18 9 4 5" xfId="8915" xr:uid="{00000000-0005-0000-0000-0000123D0000}"/>
    <cellStyle name="Normal 14 18 9 4 6" xfId="8916" xr:uid="{00000000-0005-0000-0000-0000133D0000}"/>
    <cellStyle name="Normal 14 18 9 4 7" xfId="8917" xr:uid="{00000000-0005-0000-0000-0000143D0000}"/>
    <cellStyle name="Normal 14 18 9 4 8" xfId="8918" xr:uid="{00000000-0005-0000-0000-0000153D0000}"/>
    <cellStyle name="Normal 14 18 9 5" xfId="8919" xr:uid="{00000000-0005-0000-0000-0000163D0000}"/>
    <cellStyle name="Normal 14 18 9 5 2" xfId="8920" xr:uid="{00000000-0005-0000-0000-0000173D0000}"/>
    <cellStyle name="Normal 14 18 9 5 2 2" xfId="8921" xr:uid="{00000000-0005-0000-0000-0000183D0000}"/>
    <cellStyle name="Normal 14 18 9 5 2 2 2" xfId="8922" xr:uid="{00000000-0005-0000-0000-0000193D0000}"/>
    <cellStyle name="Normal 14 18 9 5 2 2 3" xfId="8923" xr:uid="{00000000-0005-0000-0000-00001A3D0000}"/>
    <cellStyle name="Normal 14 18 9 5 2 2 4" xfId="8924" xr:uid="{00000000-0005-0000-0000-00001B3D0000}"/>
    <cellStyle name="Normal 14 18 9 5 2 2 5" xfId="8925" xr:uid="{00000000-0005-0000-0000-00001C3D0000}"/>
    <cellStyle name="Normal 14 18 9 5 2 3" xfId="8926" xr:uid="{00000000-0005-0000-0000-00001D3D0000}"/>
    <cellStyle name="Normal 14 18 9 5 2 4" xfId="8927" xr:uid="{00000000-0005-0000-0000-00001E3D0000}"/>
    <cellStyle name="Normal 14 18 9 5 2 5" xfId="8928" xr:uid="{00000000-0005-0000-0000-00001F3D0000}"/>
    <cellStyle name="Normal 14 18 9 5 2 6" xfId="8929" xr:uid="{00000000-0005-0000-0000-0000203D0000}"/>
    <cellStyle name="Normal 14 18 9 5 3" xfId="8930" xr:uid="{00000000-0005-0000-0000-0000213D0000}"/>
    <cellStyle name="Normal 14 18 9 5 3 2" xfId="8931" xr:uid="{00000000-0005-0000-0000-0000223D0000}"/>
    <cellStyle name="Normal 14 18 9 5 3 2 2" xfId="8932" xr:uid="{00000000-0005-0000-0000-0000233D0000}"/>
    <cellStyle name="Normal 14 18 9 5 3 2 3" xfId="8933" xr:uid="{00000000-0005-0000-0000-0000243D0000}"/>
    <cellStyle name="Normal 14 18 9 5 3 3" xfId="8934" xr:uid="{00000000-0005-0000-0000-0000253D0000}"/>
    <cellStyle name="Normal 14 18 9 5 3 4" xfId="8935" xr:uid="{00000000-0005-0000-0000-0000263D0000}"/>
    <cellStyle name="Normal 14 18 9 5 3 5" xfId="8936" xr:uid="{00000000-0005-0000-0000-0000273D0000}"/>
    <cellStyle name="Normal 14 18 9 5 3 6" xfId="8937" xr:uid="{00000000-0005-0000-0000-0000283D0000}"/>
    <cellStyle name="Normal 14 18 9 5 4" xfId="8938" xr:uid="{00000000-0005-0000-0000-0000293D0000}"/>
    <cellStyle name="Normal 14 18 9 5 4 2" xfId="8939" xr:uid="{00000000-0005-0000-0000-00002A3D0000}"/>
    <cellStyle name="Normal 14 18 9 5 4 3" xfId="8940" xr:uid="{00000000-0005-0000-0000-00002B3D0000}"/>
    <cellStyle name="Normal 14 18 9 5 5" xfId="8941" xr:uid="{00000000-0005-0000-0000-00002C3D0000}"/>
    <cellStyle name="Normal 14 18 9 5 6" xfId="8942" xr:uid="{00000000-0005-0000-0000-00002D3D0000}"/>
    <cellStyle name="Normal 14 18 9 5 7" xfId="8943" xr:uid="{00000000-0005-0000-0000-00002E3D0000}"/>
    <cellStyle name="Normal 14 18 9 5 8" xfId="8944" xr:uid="{00000000-0005-0000-0000-00002F3D0000}"/>
    <cellStyle name="Normal 14 18 9 6" xfId="8945" xr:uid="{00000000-0005-0000-0000-0000303D0000}"/>
    <cellStyle name="Normal 14 18 9 7" xfId="8946" xr:uid="{00000000-0005-0000-0000-0000313D0000}"/>
    <cellStyle name="Normal 14 19" xfId="8947" xr:uid="{00000000-0005-0000-0000-0000323D0000}"/>
    <cellStyle name="Normal 14 19 2" xfId="8948" xr:uid="{00000000-0005-0000-0000-0000333D0000}"/>
    <cellStyle name="Normal 14 19 2 2" xfId="8949" xr:uid="{00000000-0005-0000-0000-0000343D0000}"/>
    <cellStyle name="Normal 14 19 2 2 2" xfId="8950" xr:uid="{00000000-0005-0000-0000-0000353D0000}"/>
    <cellStyle name="Normal 14 19 2 3" xfId="8951" xr:uid="{00000000-0005-0000-0000-0000363D0000}"/>
    <cellStyle name="Normal 14 19 2 4" xfId="8952" xr:uid="{00000000-0005-0000-0000-0000373D0000}"/>
    <cellStyle name="Normal 14 19 3" xfId="8953" xr:uid="{00000000-0005-0000-0000-0000383D0000}"/>
    <cellStyle name="Normal 14 19 4" xfId="8954" xr:uid="{00000000-0005-0000-0000-0000393D0000}"/>
    <cellStyle name="Normal 14 19 4 2" xfId="8955" xr:uid="{00000000-0005-0000-0000-00003A3D0000}"/>
    <cellStyle name="Normal 14 19 4 2 2" xfId="8956" xr:uid="{00000000-0005-0000-0000-00003B3D0000}"/>
    <cellStyle name="Normal 14 19 4 2 2 2" xfId="8957" xr:uid="{00000000-0005-0000-0000-00003C3D0000}"/>
    <cellStyle name="Normal 14 19 4 2 2 3" xfId="8958" xr:uid="{00000000-0005-0000-0000-00003D3D0000}"/>
    <cellStyle name="Normal 14 19 4 2 2 4" xfId="8959" xr:uid="{00000000-0005-0000-0000-00003E3D0000}"/>
    <cellStyle name="Normal 14 19 4 2 2 5" xfId="8960" xr:uid="{00000000-0005-0000-0000-00003F3D0000}"/>
    <cellStyle name="Normal 14 19 4 2 3" xfId="8961" xr:uid="{00000000-0005-0000-0000-0000403D0000}"/>
    <cellStyle name="Normal 14 19 4 2 4" xfId="8962" xr:uid="{00000000-0005-0000-0000-0000413D0000}"/>
    <cellStyle name="Normal 14 19 4 2 5" xfId="8963" xr:uid="{00000000-0005-0000-0000-0000423D0000}"/>
    <cellStyle name="Normal 14 19 4 2 6" xfId="8964" xr:uid="{00000000-0005-0000-0000-0000433D0000}"/>
    <cellStyle name="Normal 14 19 4 3" xfId="8965" xr:uid="{00000000-0005-0000-0000-0000443D0000}"/>
    <cellStyle name="Normal 14 19 4 3 2" xfId="8966" xr:uid="{00000000-0005-0000-0000-0000453D0000}"/>
    <cellStyle name="Normal 14 19 4 3 2 2" xfId="8967" xr:uid="{00000000-0005-0000-0000-0000463D0000}"/>
    <cellStyle name="Normal 14 19 4 3 2 3" xfId="8968" xr:uid="{00000000-0005-0000-0000-0000473D0000}"/>
    <cellStyle name="Normal 14 19 4 3 3" xfId="8969" xr:uid="{00000000-0005-0000-0000-0000483D0000}"/>
    <cellStyle name="Normal 14 19 4 3 4" xfId="8970" xr:uid="{00000000-0005-0000-0000-0000493D0000}"/>
    <cellStyle name="Normal 14 19 4 3 5" xfId="8971" xr:uid="{00000000-0005-0000-0000-00004A3D0000}"/>
    <cellStyle name="Normal 14 19 4 3 6" xfId="8972" xr:uid="{00000000-0005-0000-0000-00004B3D0000}"/>
    <cellStyle name="Normal 14 19 4 4" xfId="8973" xr:uid="{00000000-0005-0000-0000-00004C3D0000}"/>
    <cellStyle name="Normal 14 19 4 4 2" xfId="8974" xr:uid="{00000000-0005-0000-0000-00004D3D0000}"/>
    <cellStyle name="Normal 14 19 4 4 3" xfId="8975" xr:uid="{00000000-0005-0000-0000-00004E3D0000}"/>
    <cellStyle name="Normal 14 19 4 5" xfId="8976" xr:uid="{00000000-0005-0000-0000-00004F3D0000}"/>
    <cellStyle name="Normal 14 19 4 6" xfId="8977" xr:uid="{00000000-0005-0000-0000-0000503D0000}"/>
    <cellStyle name="Normal 14 19 4 7" xfId="8978" xr:uid="{00000000-0005-0000-0000-0000513D0000}"/>
    <cellStyle name="Normal 14 19 4 8" xfId="8979" xr:uid="{00000000-0005-0000-0000-0000523D0000}"/>
    <cellStyle name="Normal 14 19 5" xfId="8980" xr:uid="{00000000-0005-0000-0000-0000533D0000}"/>
    <cellStyle name="Normal 14 19 5 2" xfId="8981" xr:uid="{00000000-0005-0000-0000-0000543D0000}"/>
    <cellStyle name="Normal 14 19 5 2 2" xfId="8982" xr:uid="{00000000-0005-0000-0000-0000553D0000}"/>
    <cellStyle name="Normal 14 19 5 2 2 2" xfId="8983" xr:uid="{00000000-0005-0000-0000-0000563D0000}"/>
    <cellStyle name="Normal 14 19 5 2 2 3" xfId="8984" xr:uid="{00000000-0005-0000-0000-0000573D0000}"/>
    <cellStyle name="Normal 14 19 5 2 2 4" xfId="8985" xr:uid="{00000000-0005-0000-0000-0000583D0000}"/>
    <cellStyle name="Normal 14 19 5 2 2 5" xfId="8986" xr:uid="{00000000-0005-0000-0000-0000593D0000}"/>
    <cellStyle name="Normal 14 19 5 2 3" xfId="8987" xr:uid="{00000000-0005-0000-0000-00005A3D0000}"/>
    <cellStyle name="Normal 14 19 5 2 4" xfId="8988" xr:uid="{00000000-0005-0000-0000-00005B3D0000}"/>
    <cellStyle name="Normal 14 19 5 2 5" xfId="8989" xr:uid="{00000000-0005-0000-0000-00005C3D0000}"/>
    <cellStyle name="Normal 14 19 5 2 6" xfId="8990" xr:uid="{00000000-0005-0000-0000-00005D3D0000}"/>
    <cellStyle name="Normal 14 19 5 3" xfId="8991" xr:uid="{00000000-0005-0000-0000-00005E3D0000}"/>
    <cellStyle name="Normal 14 19 5 3 2" xfId="8992" xr:uid="{00000000-0005-0000-0000-00005F3D0000}"/>
    <cellStyle name="Normal 14 19 5 3 2 2" xfId="8993" xr:uid="{00000000-0005-0000-0000-0000603D0000}"/>
    <cellStyle name="Normal 14 19 5 3 2 3" xfId="8994" xr:uid="{00000000-0005-0000-0000-0000613D0000}"/>
    <cellStyle name="Normal 14 19 5 3 3" xfId="8995" xr:uid="{00000000-0005-0000-0000-0000623D0000}"/>
    <cellStyle name="Normal 14 19 5 3 4" xfId="8996" xr:uid="{00000000-0005-0000-0000-0000633D0000}"/>
    <cellStyle name="Normal 14 19 5 3 5" xfId="8997" xr:uid="{00000000-0005-0000-0000-0000643D0000}"/>
    <cellStyle name="Normal 14 19 5 3 6" xfId="8998" xr:uid="{00000000-0005-0000-0000-0000653D0000}"/>
    <cellStyle name="Normal 14 19 5 4" xfId="8999" xr:uid="{00000000-0005-0000-0000-0000663D0000}"/>
    <cellStyle name="Normal 14 19 5 4 2" xfId="9000" xr:uid="{00000000-0005-0000-0000-0000673D0000}"/>
    <cellStyle name="Normal 14 19 5 4 3" xfId="9001" xr:uid="{00000000-0005-0000-0000-0000683D0000}"/>
    <cellStyle name="Normal 14 19 5 5" xfId="9002" xr:uid="{00000000-0005-0000-0000-0000693D0000}"/>
    <cellStyle name="Normal 14 19 5 6" xfId="9003" xr:uid="{00000000-0005-0000-0000-00006A3D0000}"/>
    <cellStyle name="Normal 14 19 5 7" xfId="9004" xr:uid="{00000000-0005-0000-0000-00006B3D0000}"/>
    <cellStyle name="Normal 14 19 5 8" xfId="9005" xr:uid="{00000000-0005-0000-0000-00006C3D0000}"/>
    <cellStyle name="Normal 14 19 6" xfId="9006" xr:uid="{00000000-0005-0000-0000-00006D3D0000}"/>
    <cellStyle name="Normal 14 19 7" xfId="9007" xr:uid="{00000000-0005-0000-0000-00006E3D0000}"/>
    <cellStyle name="Normal 14 2" xfId="9008" xr:uid="{00000000-0005-0000-0000-00006F3D0000}"/>
    <cellStyle name="Normal 14 2 10" xfId="9009" xr:uid="{00000000-0005-0000-0000-0000703D0000}"/>
    <cellStyle name="Normal 14 2 10 2" xfId="9010" xr:uid="{00000000-0005-0000-0000-0000713D0000}"/>
    <cellStyle name="Normal 14 2 10 2 2" xfId="9011" xr:uid="{00000000-0005-0000-0000-0000723D0000}"/>
    <cellStyle name="Normal 14 2 10 2 2 2" xfId="9012" xr:uid="{00000000-0005-0000-0000-0000733D0000}"/>
    <cellStyle name="Normal 14 2 10 2 3" xfId="9013" xr:uid="{00000000-0005-0000-0000-0000743D0000}"/>
    <cellStyle name="Normal 14 2 10 2 4" xfId="9014" xr:uid="{00000000-0005-0000-0000-0000753D0000}"/>
    <cellStyle name="Normal 14 2 10 3" xfId="9015" xr:uid="{00000000-0005-0000-0000-0000763D0000}"/>
    <cellStyle name="Normal 14 2 10 4" xfId="9016" xr:uid="{00000000-0005-0000-0000-0000773D0000}"/>
    <cellStyle name="Normal 14 2 10 4 2" xfId="9017" xr:uid="{00000000-0005-0000-0000-0000783D0000}"/>
    <cellStyle name="Normal 14 2 10 4 2 2" xfId="9018" xr:uid="{00000000-0005-0000-0000-0000793D0000}"/>
    <cellStyle name="Normal 14 2 10 4 2 2 2" xfId="9019" xr:uid="{00000000-0005-0000-0000-00007A3D0000}"/>
    <cellStyle name="Normal 14 2 10 4 2 2 3" xfId="9020" xr:uid="{00000000-0005-0000-0000-00007B3D0000}"/>
    <cellStyle name="Normal 14 2 10 4 2 2 4" xfId="9021" xr:uid="{00000000-0005-0000-0000-00007C3D0000}"/>
    <cellStyle name="Normal 14 2 10 4 2 2 5" xfId="9022" xr:uid="{00000000-0005-0000-0000-00007D3D0000}"/>
    <cellStyle name="Normal 14 2 10 4 2 3" xfId="9023" xr:uid="{00000000-0005-0000-0000-00007E3D0000}"/>
    <cellStyle name="Normal 14 2 10 4 2 4" xfId="9024" xr:uid="{00000000-0005-0000-0000-00007F3D0000}"/>
    <cellStyle name="Normal 14 2 10 4 2 5" xfId="9025" xr:uid="{00000000-0005-0000-0000-0000803D0000}"/>
    <cellStyle name="Normal 14 2 10 4 2 6" xfId="9026" xr:uid="{00000000-0005-0000-0000-0000813D0000}"/>
    <cellStyle name="Normal 14 2 10 4 3" xfId="9027" xr:uid="{00000000-0005-0000-0000-0000823D0000}"/>
    <cellStyle name="Normal 14 2 10 4 3 2" xfId="9028" xr:uid="{00000000-0005-0000-0000-0000833D0000}"/>
    <cellStyle name="Normal 14 2 10 4 3 2 2" xfId="9029" xr:uid="{00000000-0005-0000-0000-0000843D0000}"/>
    <cellStyle name="Normal 14 2 10 4 3 2 3" xfId="9030" xr:uid="{00000000-0005-0000-0000-0000853D0000}"/>
    <cellStyle name="Normal 14 2 10 4 3 3" xfId="9031" xr:uid="{00000000-0005-0000-0000-0000863D0000}"/>
    <cellStyle name="Normal 14 2 10 4 3 4" xfId="9032" xr:uid="{00000000-0005-0000-0000-0000873D0000}"/>
    <cellStyle name="Normal 14 2 10 4 3 5" xfId="9033" xr:uid="{00000000-0005-0000-0000-0000883D0000}"/>
    <cellStyle name="Normal 14 2 10 4 3 6" xfId="9034" xr:uid="{00000000-0005-0000-0000-0000893D0000}"/>
    <cellStyle name="Normal 14 2 10 4 4" xfId="9035" xr:uid="{00000000-0005-0000-0000-00008A3D0000}"/>
    <cellStyle name="Normal 14 2 10 4 4 2" xfId="9036" xr:uid="{00000000-0005-0000-0000-00008B3D0000}"/>
    <cellStyle name="Normal 14 2 10 4 4 3" xfId="9037" xr:uid="{00000000-0005-0000-0000-00008C3D0000}"/>
    <cellStyle name="Normal 14 2 10 4 5" xfId="9038" xr:uid="{00000000-0005-0000-0000-00008D3D0000}"/>
    <cellStyle name="Normal 14 2 10 4 6" xfId="9039" xr:uid="{00000000-0005-0000-0000-00008E3D0000}"/>
    <cellStyle name="Normal 14 2 10 4 7" xfId="9040" xr:uid="{00000000-0005-0000-0000-00008F3D0000}"/>
    <cellStyle name="Normal 14 2 10 4 8" xfId="9041" xr:uid="{00000000-0005-0000-0000-0000903D0000}"/>
    <cellStyle name="Normal 14 2 10 5" xfId="9042" xr:uid="{00000000-0005-0000-0000-0000913D0000}"/>
    <cellStyle name="Normal 14 2 10 5 2" xfId="9043" xr:uid="{00000000-0005-0000-0000-0000923D0000}"/>
    <cellStyle name="Normal 14 2 10 5 2 2" xfId="9044" xr:uid="{00000000-0005-0000-0000-0000933D0000}"/>
    <cellStyle name="Normal 14 2 10 5 2 2 2" xfId="9045" xr:uid="{00000000-0005-0000-0000-0000943D0000}"/>
    <cellStyle name="Normal 14 2 10 5 2 2 3" xfId="9046" xr:uid="{00000000-0005-0000-0000-0000953D0000}"/>
    <cellStyle name="Normal 14 2 10 5 2 2 4" xfId="9047" xr:uid="{00000000-0005-0000-0000-0000963D0000}"/>
    <cellStyle name="Normal 14 2 10 5 2 2 5" xfId="9048" xr:uid="{00000000-0005-0000-0000-0000973D0000}"/>
    <cellStyle name="Normal 14 2 10 5 2 3" xfId="9049" xr:uid="{00000000-0005-0000-0000-0000983D0000}"/>
    <cellStyle name="Normal 14 2 10 5 2 4" xfId="9050" xr:uid="{00000000-0005-0000-0000-0000993D0000}"/>
    <cellStyle name="Normal 14 2 10 5 2 5" xfId="9051" xr:uid="{00000000-0005-0000-0000-00009A3D0000}"/>
    <cellStyle name="Normal 14 2 10 5 2 6" xfId="9052" xr:uid="{00000000-0005-0000-0000-00009B3D0000}"/>
    <cellStyle name="Normal 14 2 10 5 3" xfId="9053" xr:uid="{00000000-0005-0000-0000-00009C3D0000}"/>
    <cellStyle name="Normal 14 2 10 5 3 2" xfId="9054" xr:uid="{00000000-0005-0000-0000-00009D3D0000}"/>
    <cellStyle name="Normal 14 2 10 5 3 2 2" xfId="9055" xr:uid="{00000000-0005-0000-0000-00009E3D0000}"/>
    <cellStyle name="Normal 14 2 10 5 3 2 3" xfId="9056" xr:uid="{00000000-0005-0000-0000-00009F3D0000}"/>
    <cellStyle name="Normal 14 2 10 5 3 3" xfId="9057" xr:uid="{00000000-0005-0000-0000-0000A03D0000}"/>
    <cellStyle name="Normal 14 2 10 5 3 4" xfId="9058" xr:uid="{00000000-0005-0000-0000-0000A13D0000}"/>
    <cellStyle name="Normal 14 2 10 5 3 5" xfId="9059" xr:uid="{00000000-0005-0000-0000-0000A23D0000}"/>
    <cellStyle name="Normal 14 2 10 5 3 6" xfId="9060" xr:uid="{00000000-0005-0000-0000-0000A33D0000}"/>
    <cellStyle name="Normal 14 2 10 5 4" xfId="9061" xr:uid="{00000000-0005-0000-0000-0000A43D0000}"/>
    <cellStyle name="Normal 14 2 10 5 4 2" xfId="9062" xr:uid="{00000000-0005-0000-0000-0000A53D0000}"/>
    <cellStyle name="Normal 14 2 10 5 4 3" xfId="9063" xr:uid="{00000000-0005-0000-0000-0000A63D0000}"/>
    <cellStyle name="Normal 14 2 10 5 5" xfId="9064" xr:uid="{00000000-0005-0000-0000-0000A73D0000}"/>
    <cellStyle name="Normal 14 2 10 5 6" xfId="9065" xr:uid="{00000000-0005-0000-0000-0000A83D0000}"/>
    <cellStyle name="Normal 14 2 10 5 7" xfId="9066" xr:uid="{00000000-0005-0000-0000-0000A93D0000}"/>
    <cellStyle name="Normal 14 2 10 5 8" xfId="9067" xr:uid="{00000000-0005-0000-0000-0000AA3D0000}"/>
    <cellStyle name="Normal 14 2 10 6" xfId="9068" xr:uid="{00000000-0005-0000-0000-0000AB3D0000}"/>
    <cellStyle name="Normal 14 2 10 7" xfId="9069" xr:uid="{00000000-0005-0000-0000-0000AC3D0000}"/>
    <cellStyle name="Normal 14 2 11" xfId="9070" xr:uid="{00000000-0005-0000-0000-0000AD3D0000}"/>
    <cellStyle name="Normal 14 2 11 2" xfId="9071" xr:uid="{00000000-0005-0000-0000-0000AE3D0000}"/>
    <cellStyle name="Normal 14 2 11 2 2" xfId="9072" xr:uid="{00000000-0005-0000-0000-0000AF3D0000}"/>
    <cellStyle name="Normal 14 2 11 2 2 2" xfId="9073" xr:uid="{00000000-0005-0000-0000-0000B03D0000}"/>
    <cellStyle name="Normal 14 2 11 2 3" xfId="9074" xr:uid="{00000000-0005-0000-0000-0000B13D0000}"/>
    <cellStyle name="Normal 14 2 11 2 4" xfId="9075" xr:uid="{00000000-0005-0000-0000-0000B23D0000}"/>
    <cellStyle name="Normal 14 2 11 3" xfId="9076" xr:uid="{00000000-0005-0000-0000-0000B33D0000}"/>
    <cellStyle name="Normal 14 2 11 4" xfId="9077" xr:uid="{00000000-0005-0000-0000-0000B43D0000}"/>
    <cellStyle name="Normal 14 2 11 4 2" xfId="9078" xr:uid="{00000000-0005-0000-0000-0000B53D0000}"/>
    <cellStyle name="Normal 14 2 11 4 2 2" xfId="9079" xr:uid="{00000000-0005-0000-0000-0000B63D0000}"/>
    <cellStyle name="Normal 14 2 11 4 2 2 2" xfId="9080" xr:uid="{00000000-0005-0000-0000-0000B73D0000}"/>
    <cellStyle name="Normal 14 2 11 4 2 2 3" xfId="9081" xr:uid="{00000000-0005-0000-0000-0000B83D0000}"/>
    <cellStyle name="Normal 14 2 11 4 2 2 4" xfId="9082" xr:uid="{00000000-0005-0000-0000-0000B93D0000}"/>
    <cellStyle name="Normal 14 2 11 4 2 2 5" xfId="9083" xr:uid="{00000000-0005-0000-0000-0000BA3D0000}"/>
    <cellStyle name="Normal 14 2 11 4 2 3" xfId="9084" xr:uid="{00000000-0005-0000-0000-0000BB3D0000}"/>
    <cellStyle name="Normal 14 2 11 4 2 4" xfId="9085" xr:uid="{00000000-0005-0000-0000-0000BC3D0000}"/>
    <cellStyle name="Normal 14 2 11 4 2 5" xfId="9086" xr:uid="{00000000-0005-0000-0000-0000BD3D0000}"/>
    <cellStyle name="Normal 14 2 11 4 2 6" xfId="9087" xr:uid="{00000000-0005-0000-0000-0000BE3D0000}"/>
    <cellStyle name="Normal 14 2 11 4 3" xfId="9088" xr:uid="{00000000-0005-0000-0000-0000BF3D0000}"/>
    <cellStyle name="Normal 14 2 11 4 3 2" xfId="9089" xr:uid="{00000000-0005-0000-0000-0000C03D0000}"/>
    <cellStyle name="Normal 14 2 11 4 3 2 2" xfId="9090" xr:uid="{00000000-0005-0000-0000-0000C13D0000}"/>
    <cellStyle name="Normal 14 2 11 4 3 2 3" xfId="9091" xr:uid="{00000000-0005-0000-0000-0000C23D0000}"/>
    <cellStyle name="Normal 14 2 11 4 3 3" xfId="9092" xr:uid="{00000000-0005-0000-0000-0000C33D0000}"/>
    <cellStyle name="Normal 14 2 11 4 3 4" xfId="9093" xr:uid="{00000000-0005-0000-0000-0000C43D0000}"/>
    <cellStyle name="Normal 14 2 11 4 3 5" xfId="9094" xr:uid="{00000000-0005-0000-0000-0000C53D0000}"/>
    <cellStyle name="Normal 14 2 11 4 3 6" xfId="9095" xr:uid="{00000000-0005-0000-0000-0000C63D0000}"/>
    <cellStyle name="Normal 14 2 11 4 4" xfId="9096" xr:uid="{00000000-0005-0000-0000-0000C73D0000}"/>
    <cellStyle name="Normal 14 2 11 4 4 2" xfId="9097" xr:uid="{00000000-0005-0000-0000-0000C83D0000}"/>
    <cellStyle name="Normal 14 2 11 4 4 3" xfId="9098" xr:uid="{00000000-0005-0000-0000-0000C93D0000}"/>
    <cellStyle name="Normal 14 2 11 4 5" xfId="9099" xr:uid="{00000000-0005-0000-0000-0000CA3D0000}"/>
    <cellStyle name="Normal 14 2 11 4 6" xfId="9100" xr:uid="{00000000-0005-0000-0000-0000CB3D0000}"/>
    <cellStyle name="Normal 14 2 11 4 7" xfId="9101" xr:uid="{00000000-0005-0000-0000-0000CC3D0000}"/>
    <cellStyle name="Normal 14 2 11 4 8" xfId="9102" xr:uid="{00000000-0005-0000-0000-0000CD3D0000}"/>
    <cellStyle name="Normal 14 2 11 5" xfId="9103" xr:uid="{00000000-0005-0000-0000-0000CE3D0000}"/>
    <cellStyle name="Normal 14 2 11 5 2" xfId="9104" xr:uid="{00000000-0005-0000-0000-0000CF3D0000}"/>
    <cellStyle name="Normal 14 2 11 5 2 2" xfId="9105" xr:uid="{00000000-0005-0000-0000-0000D03D0000}"/>
    <cellStyle name="Normal 14 2 11 5 2 2 2" xfId="9106" xr:uid="{00000000-0005-0000-0000-0000D13D0000}"/>
    <cellStyle name="Normal 14 2 11 5 2 2 3" xfId="9107" xr:uid="{00000000-0005-0000-0000-0000D23D0000}"/>
    <cellStyle name="Normal 14 2 11 5 2 2 4" xfId="9108" xr:uid="{00000000-0005-0000-0000-0000D33D0000}"/>
    <cellStyle name="Normal 14 2 11 5 2 2 5" xfId="9109" xr:uid="{00000000-0005-0000-0000-0000D43D0000}"/>
    <cellStyle name="Normal 14 2 11 5 2 3" xfId="9110" xr:uid="{00000000-0005-0000-0000-0000D53D0000}"/>
    <cellStyle name="Normal 14 2 11 5 2 4" xfId="9111" xr:uid="{00000000-0005-0000-0000-0000D63D0000}"/>
    <cellStyle name="Normal 14 2 11 5 2 5" xfId="9112" xr:uid="{00000000-0005-0000-0000-0000D73D0000}"/>
    <cellStyle name="Normal 14 2 11 5 2 6" xfId="9113" xr:uid="{00000000-0005-0000-0000-0000D83D0000}"/>
    <cellStyle name="Normal 14 2 11 5 3" xfId="9114" xr:uid="{00000000-0005-0000-0000-0000D93D0000}"/>
    <cellStyle name="Normal 14 2 11 5 3 2" xfId="9115" xr:uid="{00000000-0005-0000-0000-0000DA3D0000}"/>
    <cellStyle name="Normal 14 2 11 5 3 2 2" xfId="9116" xr:uid="{00000000-0005-0000-0000-0000DB3D0000}"/>
    <cellStyle name="Normal 14 2 11 5 3 2 3" xfId="9117" xr:uid="{00000000-0005-0000-0000-0000DC3D0000}"/>
    <cellStyle name="Normal 14 2 11 5 3 3" xfId="9118" xr:uid="{00000000-0005-0000-0000-0000DD3D0000}"/>
    <cellStyle name="Normal 14 2 11 5 3 4" xfId="9119" xr:uid="{00000000-0005-0000-0000-0000DE3D0000}"/>
    <cellStyle name="Normal 14 2 11 5 3 5" xfId="9120" xr:uid="{00000000-0005-0000-0000-0000DF3D0000}"/>
    <cellStyle name="Normal 14 2 11 5 3 6" xfId="9121" xr:uid="{00000000-0005-0000-0000-0000E03D0000}"/>
    <cellStyle name="Normal 14 2 11 5 4" xfId="9122" xr:uid="{00000000-0005-0000-0000-0000E13D0000}"/>
    <cellStyle name="Normal 14 2 11 5 4 2" xfId="9123" xr:uid="{00000000-0005-0000-0000-0000E23D0000}"/>
    <cellStyle name="Normal 14 2 11 5 4 3" xfId="9124" xr:uid="{00000000-0005-0000-0000-0000E33D0000}"/>
    <cellStyle name="Normal 14 2 11 5 5" xfId="9125" xr:uid="{00000000-0005-0000-0000-0000E43D0000}"/>
    <cellStyle name="Normal 14 2 11 5 6" xfId="9126" xr:uid="{00000000-0005-0000-0000-0000E53D0000}"/>
    <cellStyle name="Normal 14 2 11 5 7" xfId="9127" xr:uid="{00000000-0005-0000-0000-0000E63D0000}"/>
    <cellStyle name="Normal 14 2 11 5 8" xfId="9128" xr:uid="{00000000-0005-0000-0000-0000E73D0000}"/>
    <cellStyle name="Normal 14 2 11 6" xfId="9129" xr:uid="{00000000-0005-0000-0000-0000E83D0000}"/>
    <cellStyle name="Normal 14 2 11 7" xfId="9130" xr:uid="{00000000-0005-0000-0000-0000E93D0000}"/>
    <cellStyle name="Normal 14 2 12" xfId="9131" xr:uid="{00000000-0005-0000-0000-0000EA3D0000}"/>
    <cellStyle name="Normal 14 2 12 2" xfId="9132" xr:uid="{00000000-0005-0000-0000-0000EB3D0000}"/>
    <cellStyle name="Normal 14 2 12 2 2" xfId="9133" xr:uid="{00000000-0005-0000-0000-0000EC3D0000}"/>
    <cellStyle name="Normal 14 2 12 2 2 2" xfId="9134" xr:uid="{00000000-0005-0000-0000-0000ED3D0000}"/>
    <cellStyle name="Normal 14 2 12 2 3" xfId="9135" xr:uid="{00000000-0005-0000-0000-0000EE3D0000}"/>
    <cellStyle name="Normal 14 2 12 2 4" xfId="9136" xr:uid="{00000000-0005-0000-0000-0000EF3D0000}"/>
    <cellStyle name="Normal 14 2 12 3" xfId="9137" xr:uid="{00000000-0005-0000-0000-0000F03D0000}"/>
    <cellStyle name="Normal 14 2 12 4" xfId="9138" xr:uid="{00000000-0005-0000-0000-0000F13D0000}"/>
    <cellStyle name="Normal 14 2 12 4 2" xfId="9139" xr:uid="{00000000-0005-0000-0000-0000F23D0000}"/>
    <cellStyle name="Normal 14 2 12 4 2 2" xfId="9140" xr:uid="{00000000-0005-0000-0000-0000F33D0000}"/>
    <cellStyle name="Normal 14 2 12 4 2 2 2" xfId="9141" xr:uid="{00000000-0005-0000-0000-0000F43D0000}"/>
    <cellStyle name="Normal 14 2 12 4 2 2 3" xfId="9142" xr:uid="{00000000-0005-0000-0000-0000F53D0000}"/>
    <cellStyle name="Normal 14 2 12 4 2 2 4" xfId="9143" xr:uid="{00000000-0005-0000-0000-0000F63D0000}"/>
    <cellStyle name="Normal 14 2 12 4 2 2 5" xfId="9144" xr:uid="{00000000-0005-0000-0000-0000F73D0000}"/>
    <cellStyle name="Normal 14 2 12 4 2 3" xfId="9145" xr:uid="{00000000-0005-0000-0000-0000F83D0000}"/>
    <cellStyle name="Normal 14 2 12 4 2 4" xfId="9146" xr:uid="{00000000-0005-0000-0000-0000F93D0000}"/>
    <cellStyle name="Normal 14 2 12 4 2 5" xfId="9147" xr:uid="{00000000-0005-0000-0000-0000FA3D0000}"/>
    <cellStyle name="Normal 14 2 12 4 2 6" xfId="9148" xr:uid="{00000000-0005-0000-0000-0000FB3D0000}"/>
    <cellStyle name="Normal 14 2 12 4 3" xfId="9149" xr:uid="{00000000-0005-0000-0000-0000FC3D0000}"/>
    <cellStyle name="Normal 14 2 12 4 3 2" xfId="9150" xr:uid="{00000000-0005-0000-0000-0000FD3D0000}"/>
    <cellStyle name="Normal 14 2 12 4 3 2 2" xfId="9151" xr:uid="{00000000-0005-0000-0000-0000FE3D0000}"/>
    <cellStyle name="Normal 14 2 12 4 3 2 3" xfId="9152" xr:uid="{00000000-0005-0000-0000-0000FF3D0000}"/>
    <cellStyle name="Normal 14 2 12 4 3 3" xfId="9153" xr:uid="{00000000-0005-0000-0000-0000003E0000}"/>
    <cellStyle name="Normal 14 2 12 4 3 4" xfId="9154" xr:uid="{00000000-0005-0000-0000-0000013E0000}"/>
    <cellStyle name="Normal 14 2 12 4 3 5" xfId="9155" xr:uid="{00000000-0005-0000-0000-0000023E0000}"/>
    <cellStyle name="Normal 14 2 12 4 3 6" xfId="9156" xr:uid="{00000000-0005-0000-0000-0000033E0000}"/>
    <cellStyle name="Normal 14 2 12 4 4" xfId="9157" xr:uid="{00000000-0005-0000-0000-0000043E0000}"/>
    <cellStyle name="Normal 14 2 12 4 4 2" xfId="9158" xr:uid="{00000000-0005-0000-0000-0000053E0000}"/>
    <cellStyle name="Normal 14 2 12 4 4 3" xfId="9159" xr:uid="{00000000-0005-0000-0000-0000063E0000}"/>
    <cellStyle name="Normal 14 2 12 4 5" xfId="9160" xr:uid="{00000000-0005-0000-0000-0000073E0000}"/>
    <cellStyle name="Normal 14 2 12 4 6" xfId="9161" xr:uid="{00000000-0005-0000-0000-0000083E0000}"/>
    <cellStyle name="Normal 14 2 12 4 7" xfId="9162" xr:uid="{00000000-0005-0000-0000-0000093E0000}"/>
    <cellStyle name="Normal 14 2 12 4 8" xfId="9163" xr:uid="{00000000-0005-0000-0000-00000A3E0000}"/>
    <cellStyle name="Normal 14 2 12 5" xfId="9164" xr:uid="{00000000-0005-0000-0000-00000B3E0000}"/>
    <cellStyle name="Normal 14 2 12 5 2" xfId="9165" xr:uid="{00000000-0005-0000-0000-00000C3E0000}"/>
    <cellStyle name="Normal 14 2 12 5 2 2" xfId="9166" xr:uid="{00000000-0005-0000-0000-00000D3E0000}"/>
    <cellStyle name="Normal 14 2 12 5 2 2 2" xfId="9167" xr:uid="{00000000-0005-0000-0000-00000E3E0000}"/>
    <cellStyle name="Normal 14 2 12 5 2 2 3" xfId="9168" xr:uid="{00000000-0005-0000-0000-00000F3E0000}"/>
    <cellStyle name="Normal 14 2 12 5 2 2 4" xfId="9169" xr:uid="{00000000-0005-0000-0000-0000103E0000}"/>
    <cellStyle name="Normal 14 2 12 5 2 2 5" xfId="9170" xr:uid="{00000000-0005-0000-0000-0000113E0000}"/>
    <cellStyle name="Normal 14 2 12 5 2 3" xfId="9171" xr:uid="{00000000-0005-0000-0000-0000123E0000}"/>
    <cellStyle name="Normal 14 2 12 5 2 4" xfId="9172" xr:uid="{00000000-0005-0000-0000-0000133E0000}"/>
    <cellStyle name="Normal 14 2 12 5 2 5" xfId="9173" xr:uid="{00000000-0005-0000-0000-0000143E0000}"/>
    <cellStyle name="Normal 14 2 12 5 2 6" xfId="9174" xr:uid="{00000000-0005-0000-0000-0000153E0000}"/>
    <cellStyle name="Normal 14 2 12 5 3" xfId="9175" xr:uid="{00000000-0005-0000-0000-0000163E0000}"/>
    <cellStyle name="Normal 14 2 12 5 3 2" xfId="9176" xr:uid="{00000000-0005-0000-0000-0000173E0000}"/>
    <cellStyle name="Normal 14 2 12 5 3 2 2" xfId="9177" xr:uid="{00000000-0005-0000-0000-0000183E0000}"/>
    <cellStyle name="Normal 14 2 12 5 3 2 3" xfId="9178" xr:uid="{00000000-0005-0000-0000-0000193E0000}"/>
    <cellStyle name="Normal 14 2 12 5 3 3" xfId="9179" xr:uid="{00000000-0005-0000-0000-00001A3E0000}"/>
    <cellStyle name="Normal 14 2 12 5 3 4" xfId="9180" xr:uid="{00000000-0005-0000-0000-00001B3E0000}"/>
    <cellStyle name="Normal 14 2 12 5 3 5" xfId="9181" xr:uid="{00000000-0005-0000-0000-00001C3E0000}"/>
    <cellStyle name="Normal 14 2 12 5 3 6" xfId="9182" xr:uid="{00000000-0005-0000-0000-00001D3E0000}"/>
    <cellStyle name="Normal 14 2 12 5 4" xfId="9183" xr:uid="{00000000-0005-0000-0000-00001E3E0000}"/>
    <cellStyle name="Normal 14 2 12 5 4 2" xfId="9184" xr:uid="{00000000-0005-0000-0000-00001F3E0000}"/>
    <cellStyle name="Normal 14 2 12 5 4 3" xfId="9185" xr:uid="{00000000-0005-0000-0000-0000203E0000}"/>
    <cellStyle name="Normal 14 2 12 5 5" xfId="9186" xr:uid="{00000000-0005-0000-0000-0000213E0000}"/>
    <cellStyle name="Normal 14 2 12 5 6" xfId="9187" xr:uid="{00000000-0005-0000-0000-0000223E0000}"/>
    <cellStyle name="Normal 14 2 12 5 7" xfId="9188" xr:uid="{00000000-0005-0000-0000-0000233E0000}"/>
    <cellStyle name="Normal 14 2 12 5 8" xfId="9189" xr:uid="{00000000-0005-0000-0000-0000243E0000}"/>
    <cellStyle name="Normal 14 2 12 6" xfId="9190" xr:uid="{00000000-0005-0000-0000-0000253E0000}"/>
    <cellStyle name="Normal 14 2 12 7" xfId="9191" xr:uid="{00000000-0005-0000-0000-0000263E0000}"/>
    <cellStyle name="Normal 14 2 13" xfId="9192" xr:uid="{00000000-0005-0000-0000-0000273E0000}"/>
    <cellStyle name="Normal 14 2 13 2" xfId="9193" xr:uid="{00000000-0005-0000-0000-0000283E0000}"/>
    <cellStyle name="Normal 14 2 13 2 2" xfId="9194" xr:uid="{00000000-0005-0000-0000-0000293E0000}"/>
    <cellStyle name="Normal 14 2 13 2 2 2" xfId="9195" xr:uid="{00000000-0005-0000-0000-00002A3E0000}"/>
    <cellStyle name="Normal 14 2 13 2 3" xfId="9196" xr:uid="{00000000-0005-0000-0000-00002B3E0000}"/>
    <cellStyle name="Normal 14 2 13 2 4" xfId="9197" xr:uid="{00000000-0005-0000-0000-00002C3E0000}"/>
    <cellStyle name="Normal 14 2 13 3" xfId="9198" xr:uid="{00000000-0005-0000-0000-00002D3E0000}"/>
    <cellStyle name="Normal 14 2 13 4" xfId="9199" xr:uid="{00000000-0005-0000-0000-00002E3E0000}"/>
    <cellStyle name="Normal 14 2 13 4 2" xfId="9200" xr:uid="{00000000-0005-0000-0000-00002F3E0000}"/>
    <cellStyle name="Normal 14 2 13 4 2 2" xfId="9201" xr:uid="{00000000-0005-0000-0000-0000303E0000}"/>
    <cellStyle name="Normal 14 2 13 4 2 2 2" xfId="9202" xr:uid="{00000000-0005-0000-0000-0000313E0000}"/>
    <cellStyle name="Normal 14 2 13 4 2 2 3" xfId="9203" xr:uid="{00000000-0005-0000-0000-0000323E0000}"/>
    <cellStyle name="Normal 14 2 13 4 2 2 4" xfId="9204" xr:uid="{00000000-0005-0000-0000-0000333E0000}"/>
    <cellStyle name="Normal 14 2 13 4 2 2 5" xfId="9205" xr:uid="{00000000-0005-0000-0000-0000343E0000}"/>
    <cellStyle name="Normal 14 2 13 4 2 3" xfId="9206" xr:uid="{00000000-0005-0000-0000-0000353E0000}"/>
    <cellStyle name="Normal 14 2 13 4 2 4" xfId="9207" xr:uid="{00000000-0005-0000-0000-0000363E0000}"/>
    <cellStyle name="Normal 14 2 13 4 2 5" xfId="9208" xr:uid="{00000000-0005-0000-0000-0000373E0000}"/>
    <cellStyle name="Normal 14 2 13 4 2 6" xfId="9209" xr:uid="{00000000-0005-0000-0000-0000383E0000}"/>
    <cellStyle name="Normal 14 2 13 4 3" xfId="9210" xr:uid="{00000000-0005-0000-0000-0000393E0000}"/>
    <cellStyle name="Normal 14 2 13 4 3 2" xfId="9211" xr:uid="{00000000-0005-0000-0000-00003A3E0000}"/>
    <cellStyle name="Normal 14 2 13 4 3 2 2" xfId="9212" xr:uid="{00000000-0005-0000-0000-00003B3E0000}"/>
    <cellStyle name="Normal 14 2 13 4 3 2 3" xfId="9213" xr:uid="{00000000-0005-0000-0000-00003C3E0000}"/>
    <cellStyle name="Normal 14 2 13 4 3 3" xfId="9214" xr:uid="{00000000-0005-0000-0000-00003D3E0000}"/>
    <cellStyle name="Normal 14 2 13 4 3 4" xfId="9215" xr:uid="{00000000-0005-0000-0000-00003E3E0000}"/>
    <cellStyle name="Normal 14 2 13 4 3 5" xfId="9216" xr:uid="{00000000-0005-0000-0000-00003F3E0000}"/>
    <cellStyle name="Normal 14 2 13 4 3 6" xfId="9217" xr:uid="{00000000-0005-0000-0000-0000403E0000}"/>
    <cellStyle name="Normal 14 2 13 4 4" xfId="9218" xr:uid="{00000000-0005-0000-0000-0000413E0000}"/>
    <cellStyle name="Normal 14 2 13 4 4 2" xfId="9219" xr:uid="{00000000-0005-0000-0000-0000423E0000}"/>
    <cellStyle name="Normal 14 2 13 4 4 3" xfId="9220" xr:uid="{00000000-0005-0000-0000-0000433E0000}"/>
    <cellStyle name="Normal 14 2 13 4 5" xfId="9221" xr:uid="{00000000-0005-0000-0000-0000443E0000}"/>
    <cellStyle name="Normal 14 2 13 4 6" xfId="9222" xr:uid="{00000000-0005-0000-0000-0000453E0000}"/>
    <cellStyle name="Normal 14 2 13 4 7" xfId="9223" xr:uid="{00000000-0005-0000-0000-0000463E0000}"/>
    <cellStyle name="Normal 14 2 13 4 8" xfId="9224" xr:uid="{00000000-0005-0000-0000-0000473E0000}"/>
    <cellStyle name="Normal 14 2 13 5" xfId="9225" xr:uid="{00000000-0005-0000-0000-0000483E0000}"/>
    <cellStyle name="Normal 14 2 13 5 2" xfId="9226" xr:uid="{00000000-0005-0000-0000-0000493E0000}"/>
    <cellStyle name="Normal 14 2 13 5 2 2" xfId="9227" xr:uid="{00000000-0005-0000-0000-00004A3E0000}"/>
    <cellStyle name="Normal 14 2 13 5 2 2 2" xfId="9228" xr:uid="{00000000-0005-0000-0000-00004B3E0000}"/>
    <cellStyle name="Normal 14 2 13 5 2 2 3" xfId="9229" xr:uid="{00000000-0005-0000-0000-00004C3E0000}"/>
    <cellStyle name="Normal 14 2 13 5 2 2 4" xfId="9230" xr:uid="{00000000-0005-0000-0000-00004D3E0000}"/>
    <cellStyle name="Normal 14 2 13 5 2 2 5" xfId="9231" xr:uid="{00000000-0005-0000-0000-00004E3E0000}"/>
    <cellStyle name="Normal 14 2 13 5 2 3" xfId="9232" xr:uid="{00000000-0005-0000-0000-00004F3E0000}"/>
    <cellStyle name="Normal 14 2 13 5 2 4" xfId="9233" xr:uid="{00000000-0005-0000-0000-0000503E0000}"/>
    <cellStyle name="Normal 14 2 13 5 2 5" xfId="9234" xr:uid="{00000000-0005-0000-0000-0000513E0000}"/>
    <cellStyle name="Normal 14 2 13 5 2 6" xfId="9235" xr:uid="{00000000-0005-0000-0000-0000523E0000}"/>
    <cellStyle name="Normal 14 2 13 5 3" xfId="9236" xr:uid="{00000000-0005-0000-0000-0000533E0000}"/>
    <cellStyle name="Normal 14 2 13 5 3 2" xfId="9237" xr:uid="{00000000-0005-0000-0000-0000543E0000}"/>
    <cellStyle name="Normal 14 2 13 5 3 2 2" xfId="9238" xr:uid="{00000000-0005-0000-0000-0000553E0000}"/>
    <cellStyle name="Normal 14 2 13 5 3 2 3" xfId="9239" xr:uid="{00000000-0005-0000-0000-0000563E0000}"/>
    <cellStyle name="Normal 14 2 13 5 3 3" xfId="9240" xr:uid="{00000000-0005-0000-0000-0000573E0000}"/>
    <cellStyle name="Normal 14 2 13 5 3 4" xfId="9241" xr:uid="{00000000-0005-0000-0000-0000583E0000}"/>
    <cellStyle name="Normal 14 2 13 5 3 5" xfId="9242" xr:uid="{00000000-0005-0000-0000-0000593E0000}"/>
    <cellStyle name="Normal 14 2 13 5 3 6" xfId="9243" xr:uid="{00000000-0005-0000-0000-00005A3E0000}"/>
    <cellStyle name="Normal 14 2 13 5 4" xfId="9244" xr:uid="{00000000-0005-0000-0000-00005B3E0000}"/>
    <cellStyle name="Normal 14 2 13 5 4 2" xfId="9245" xr:uid="{00000000-0005-0000-0000-00005C3E0000}"/>
    <cellStyle name="Normal 14 2 13 5 4 3" xfId="9246" xr:uid="{00000000-0005-0000-0000-00005D3E0000}"/>
    <cellStyle name="Normal 14 2 13 5 5" xfId="9247" xr:uid="{00000000-0005-0000-0000-00005E3E0000}"/>
    <cellStyle name="Normal 14 2 13 5 6" xfId="9248" xr:uid="{00000000-0005-0000-0000-00005F3E0000}"/>
    <cellStyle name="Normal 14 2 13 5 7" xfId="9249" xr:uid="{00000000-0005-0000-0000-0000603E0000}"/>
    <cellStyle name="Normal 14 2 13 5 8" xfId="9250" xr:uid="{00000000-0005-0000-0000-0000613E0000}"/>
    <cellStyle name="Normal 14 2 13 6" xfId="9251" xr:uid="{00000000-0005-0000-0000-0000623E0000}"/>
    <cellStyle name="Normal 14 2 13 7" xfId="9252" xr:uid="{00000000-0005-0000-0000-0000633E0000}"/>
    <cellStyle name="Normal 14 2 14" xfId="9253" xr:uid="{00000000-0005-0000-0000-0000643E0000}"/>
    <cellStyle name="Normal 14 2 14 2" xfId="9254" xr:uid="{00000000-0005-0000-0000-0000653E0000}"/>
    <cellStyle name="Normal 14 2 14 2 2" xfId="9255" xr:uid="{00000000-0005-0000-0000-0000663E0000}"/>
    <cellStyle name="Normal 14 2 14 2 2 2" xfId="9256" xr:uid="{00000000-0005-0000-0000-0000673E0000}"/>
    <cellStyle name="Normal 14 2 14 2 3" xfId="9257" xr:uid="{00000000-0005-0000-0000-0000683E0000}"/>
    <cellStyle name="Normal 14 2 14 2 4" xfId="9258" xr:uid="{00000000-0005-0000-0000-0000693E0000}"/>
    <cellStyle name="Normal 14 2 14 3" xfId="9259" xr:uid="{00000000-0005-0000-0000-00006A3E0000}"/>
    <cellStyle name="Normal 14 2 14 4" xfId="9260" xr:uid="{00000000-0005-0000-0000-00006B3E0000}"/>
    <cellStyle name="Normal 14 2 14 4 2" xfId="9261" xr:uid="{00000000-0005-0000-0000-00006C3E0000}"/>
    <cellStyle name="Normal 14 2 14 4 2 2" xfId="9262" xr:uid="{00000000-0005-0000-0000-00006D3E0000}"/>
    <cellStyle name="Normal 14 2 14 4 2 2 2" xfId="9263" xr:uid="{00000000-0005-0000-0000-00006E3E0000}"/>
    <cellStyle name="Normal 14 2 14 4 2 2 3" xfId="9264" xr:uid="{00000000-0005-0000-0000-00006F3E0000}"/>
    <cellStyle name="Normal 14 2 14 4 2 2 4" xfId="9265" xr:uid="{00000000-0005-0000-0000-0000703E0000}"/>
    <cellStyle name="Normal 14 2 14 4 2 2 5" xfId="9266" xr:uid="{00000000-0005-0000-0000-0000713E0000}"/>
    <cellStyle name="Normal 14 2 14 4 2 3" xfId="9267" xr:uid="{00000000-0005-0000-0000-0000723E0000}"/>
    <cellStyle name="Normal 14 2 14 4 2 4" xfId="9268" xr:uid="{00000000-0005-0000-0000-0000733E0000}"/>
    <cellStyle name="Normal 14 2 14 4 2 5" xfId="9269" xr:uid="{00000000-0005-0000-0000-0000743E0000}"/>
    <cellStyle name="Normal 14 2 14 4 2 6" xfId="9270" xr:uid="{00000000-0005-0000-0000-0000753E0000}"/>
    <cellStyle name="Normal 14 2 14 4 3" xfId="9271" xr:uid="{00000000-0005-0000-0000-0000763E0000}"/>
    <cellStyle name="Normal 14 2 14 4 3 2" xfId="9272" xr:uid="{00000000-0005-0000-0000-0000773E0000}"/>
    <cellStyle name="Normal 14 2 14 4 3 2 2" xfId="9273" xr:uid="{00000000-0005-0000-0000-0000783E0000}"/>
    <cellStyle name="Normal 14 2 14 4 3 2 3" xfId="9274" xr:uid="{00000000-0005-0000-0000-0000793E0000}"/>
    <cellStyle name="Normal 14 2 14 4 3 3" xfId="9275" xr:uid="{00000000-0005-0000-0000-00007A3E0000}"/>
    <cellStyle name="Normal 14 2 14 4 3 4" xfId="9276" xr:uid="{00000000-0005-0000-0000-00007B3E0000}"/>
    <cellStyle name="Normal 14 2 14 4 3 5" xfId="9277" xr:uid="{00000000-0005-0000-0000-00007C3E0000}"/>
    <cellStyle name="Normal 14 2 14 4 3 6" xfId="9278" xr:uid="{00000000-0005-0000-0000-00007D3E0000}"/>
    <cellStyle name="Normal 14 2 14 4 4" xfId="9279" xr:uid="{00000000-0005-0000-0000-00007E3E0000}"/>
    <cellStyle name="Normal 14 2 14 4 4 2" xfId="9280" xr:uid="{00000000-0005-0000-0000-00007F3E0000}"/>
    <cellStyle name="Normal 14 2 14 4 4 3" xfId="9281" xr:uid="{00000000-0005-0000-0000-0000803E0000}"/>
    <cellStyle name="Normal 14 2 14 4 5" xfId="9282" xr:uid="{00000000-0005-0000-0000-0000813E0000}"/>
    <cellStyle name="Normal 14 2 14 4 6" xfId="9283" xr:uid="{00000000-0005-0000-0000-0000823E0000}"/>
    <cellStyle name="Normal 14 2 14 4 7" xfId="9284" xr:uid="{00000000-0005-0000-0000-0000833E0000}"/>
    <cellStyle name="Normal 14 2 14 4 8" xfId="9285" xr:uid="{00000000-0005-0000-0000-0000843E0000}"/>
    <cellStyle name="Normal 14 2 14 5" xfId="9286" xr:uid="{00000000-0005-0000-0000-0000853E0000}"/>
    <cellStyle name="Normal 14 2 14 5 2" xfId="9287" xr:uid="{00000000-0005-0000-0000-0000863E0000}"/>
    <cellStyle name="Normal 14 2 14 5 2 2" xfId="9288" xr:uid="{00000000-0005-0000-0000-0000873E0000}"/>
    <cellStyle name="Normal 14 2 14 5 2 2 2" xfId="9289" xr:uid="{00000000-0005-0000-0000-0000883E0000}"/>
    <cellStyle name="Normal 14 2 14 5 2 2 3" xfId="9290" xr:uid="{00000000-0005-0000-0000-0000893E0000}"/>
    <cellStyle name="Normal 14 2 14 5 2 2 4" xfId="9291" xr:uid="{00000000-0005-0000-0000-00008A3E0000}"/>
    <cellStyle name="Normal 14 2 14 5 2 2 5" xfId="9292" xr:uid="{00000000-0005-0000-0000-00008B3E0000}"/>
    <cellStyle name="Normal 14 2 14 5 2 3" xfId="9293" xr:uid="{00000000-0005-0000-0000-00008C3E0000}"/>
    <cellStyle name="Normal 14 2 14 5 2 4" xfId="9294" xr:uid="{00000000-0005-0000-0000-00008D3E0000}"/>
    <cellStyle name="Normal 14 2 14 5 2 5" xfId="9295" xr:uid="{00000000-0005-0000-0000-00008E3E0000}"/>
    <cellStyle name="Normal 14 2 14 5 2 6" xfId="9296" xr:uid="{00000000-0005-0000-0000-00008F3E0000}"/>
    <cellStyle name="Normal 14 2 14 5 3" xfId="9297" xr:uid="{00000000-0005-0000-0000-0000903E0000}"/>
    <cellStyle name="Normal 14 2 14 5 3 2" xfId="9298" xr:uid="{00000000-0005-0000-0000-0000913E0000}"/>
    <cellStyle name="Normal 14 2 14 5 3 2 2" xfId="9299" xr:uid="{00000000-0005-0000-0000-0000923E0000}"/>
    <cellStyle name="Normal 14 2 14 5 3 2 3" xfId="9300" xr:uid="{00000000-0005-0000-0000-0000933E0000}"/>
    <cellStyle name="Normal 14 2 14 5 3 3" xfId="9301" xr:uid="{00000000-0005-0000-0000-0000943E0000}"/>
    <cellStyle name="Normal 14 2 14 5 3 4" xfId="9302" xr:uid="{00000000-0005-0000-0000-0000953E0000}"/>
    <cellStyle name="Normal 14 2 14 5 3 5" xfId="9303" xr:uid="{00000000-0005-0000-0000-0000963E0000}"/>
    <cellStyle name="Normal 14 2 14 5 3 6" xfId="9304" xr:uid="{00000000-0005-0000-0000-0000973E0000}"/>
    <cellStyle name="Normal 14 2 14 5 4" xfId="9305" xr:uid="{00000000-0005-0000-0000-0000983E0000}"/>
    <cellStyle name="Normal 14 2 14 5 4 2" xfId="9306" xr:uid="{00000000-0005-0000-0000-0000993E0000}"/>
    <cellStyle name="Normal 14 2 14 5 4 3" xfId="9307" xr:uid="{00000000-0005-0000-0000-00009A3E0000}"/>
    <cellStyle name="Normal 14 2 14 5 5" xfId="9308" xr:uid="{00000000-0005-0000-0000-00009B3E0000}"/>
    <cellStyle name="Normal 14 2 14 5 6" xfId="9309" xr:uid="{00000000-0005-0000-0000-00009C3E0000}"/>
    <cellStyle name="Normal 14 2 14 5 7" xfId="9310" xr:uid="{00000000-0005-0000-0000-00009D3E0000}"/>
    <cellStyle name="Normal 14 2 14 5 8" xfId="9311" xr:uid="{00000000-0005-0000-0000-00009E3E0000}"/>
    <cellStyle name="Normal 14 2 14 6" xfId="9312" xr:uid="{00000000-0005-0000-0000-00009F3E0000}"/>
    <cellStyle name="Normal 14 2 14 7" xfId="9313" xr:uid="{00000000-0005-0000-0000-0000A03E0000}"/>
    <cellStyle name="Normal 14 2 15" xfId="9314" xr:uid="{00000000-0005-0000-0000-0000A13E0000}"/>
    <cellStyle name="Normal 14 2 15 2" xfId="9315" xr:uid="{00000000-0005-0000-0000-0000A23E0000}"/>
    <cellStyle name="Normal 14 2 15 2 2" xfId="9316" xr:uid="{00000000-0005-0000-0000-0000A33E0000}"/>
    <cellStyle name="Normal 14 2 15 2 2 2" xfId="9317" xr:uid="{00000000-0005-0000-0000-0000A43E0000}"/>
    <cellStyle name="Normal 14 2 15 2 3" xfId="9318" xr:uid="{00000000-0005-0000-0000-0000A53E0000}"/>
    <cellStyle name="Normal 14 2 15 2 4" xfId="9319" xr:uid="{00000000-0005-0000-0000-0000A63E0000}"/>
    <cellStyle name="Normal 14 2 15 3" xfId="9320" xr:uid="{00000000-0005-0000-0000-0000A73E0000}"/>
    <cellStyle name="Normal 14 2 15 4" xfId="9321" xr:uid="{00000000-0005-0000-0000-0000A83E0000}"/>
    <cellStyle name="Normal 14 2 15 4 2" xfId="9322" xr:uid="{00000000-0005-0000-0000-0000A93E0000}"/>
    <cellStyle name="Normal 14 2 15 4 2 2" xfId="9323" xr:uid="{00000000-0005-0000-0000-0000AA3E0000}"/>
    <cellStyle name="Normal 14 2 15 4 2 2 2" xfId="9324" xr:uid="{00000000-0005-0000-0000-0000AB3E0000}"/>
    <cellStyle name="Normal 14 2 15 4 2 2 3" xfId="9325" xr:uid="{00000000-0005-0000-0000-0000AC3E0000}"/>
    <cellStyle name="Normal 14 2 15 4 2 2 4" xfId="9326" xr:uid="{00000000-0005-0000-0000-0000AD3E0000}"/>
    <cellStyle name="Normal 14 2 15 4 2 2 5" xfId="9327" xr:uid="{00000000-0005-0000-0000-0000AE3E0000}"/>
    <cellStyle name="Normal 14 2 15 4 2 3" xfId="9328" xr:uid="{00000000-0005-0000-0000-0000AF3E0000}"/>
    <cellStyle name="Normal 14 2 15 4 2 4" xfId="9329" xr:uid="{00000000-0005-0000-0000-0000B03E0000}"/>
    <cellStyle name="Normal 14 2 15 4 2 5" xfId="9330" xr:uid="{00000000-0005-0000-0000-0000B13E0000}"/>
    <cellStyle name="Normal 14 2 15 4 2 6" xfId="9331" xr:uid="{00000000-0005-0000-0000-0000B23E0000}"/>
    <cellStyle name="Normal 14 2 15 4 3" xfId="9332" xr:uid="{00000000-0005-0000-0000-0000B33E0000}"/>
    <cellStyle name="Normal 14 2 15 4 3 2" xfId="9333" xr:uid="{00000000-0005-0000-0000-0000B43E0000}"/>
    <cellStyle name="Normal 14 2 15 4 3 2 2" xfId="9334" xr:uid="{00000000-0005-0000-0000-0000B53E0000}"/>
    <cellStyle name="Normal 14 2 15 4 3 2 3" xfId="9335" xr:uid="{00000000-0005-0000-0000-0000B63E0000}"/>
    <cellStyle name="Normal 14 2 15 4 3 3" xfId="9336" xr:uid="{00000000-0005-0000-0000-0000B73E0000}"/>
    <cellStyle name="Normal 14 2 15 4 3 4" xfId="9337" xr:uid="{00000000-0005-0000-0000-0000B83E0000}"/>
    <cellStyle name="Normal 14 2 15 4 3 5" xfId="9338" xr:uid="{00000000-0005-0000-0000-0000B93E0000}"/>
    <cellStyle name="Normal 14 2 15 4 3 6" xfId="9339" xr:uid="{00000000-0005-0000-0000-0000BA3E0000}"/>
    <cellStyle name="Normal 14 2 15 4 4" xfId="9340" xr:uid="{00000000-0005-0000-0000-0000BB3E0000}"/>
    <cellStyle name="Normal 14 2 15 4 4 2" xfId="9341" xr:uid="{00000000-0005-0000-0000-0000BC3E0000}"/>
    <cellStyle name="Normal 14 2 15 4 4 3" xfId="9342" xr:uid="{00000000-0005-0000-0000-0000BD3E0000}"/>
    <cellStyle name="Normal 14 2 15 4 5" xfId="9343" xr:uid="{00000000-0005-0000-0000-0000BE3E0000}"/>
    <cellStyle name="Normal 14 2 15 4 6" xfId="9344" xr:uid="{00000000-0005-0000-0000-0000BF3E0000}"/>
    <cellStyle name="Normal 14 2 15 4 7" xfId="9345" xr:uid="{00000000-0005-0000-0000-0000C03E0000}"/>
    <cellStyle name="Normal 14 2 15 4 8" xfId="9346" xr:uid="{00000000-0005-0000-0000-0000C13E0000}"/>
    <cellStyle name="Normal 14 2 15 5" xfId="9347" xr:uid="{00000000-0005-0000-0000-0000C23E0000}"/>
    <cellStyle name="Normal 14 2 15 5 2" xfId="9348" xr:uid="{00000000-0005-0000-0000-0000C33E0000}"/>
    <cellStyle name="Normal 14 2 15 5 2 2" xfId="9349" xr:uid="{00000000-0005-0000-0000-0000C43E0000}"/>
    <cellStyle name="Normal 14 2 15 5 2 2 2" xfId="9350" xr:uid="{00000000-0005-0000-0000-0000C53E0000}"/>
    <cellStyle name="Normal 14 2 15 5 2 2 3" xfId="9351" xr:uid="{00000000-0005-0000-0000-0000C63E0000}"/>
    <cellStyle name="Normal 14 2 15 5 2 2 4" xfId="9352" xr:uid="{00000000-0005-0000-0000-0000C73E0000}"/>
    <cellStyle name="Normal 14 2 15 5 2 2 5" xfId="9353" xr:uid="{00000000-0005-0000-0000-0000C83E0000}"/>
    <cellStyle name="Normal 14 2 15 5 2 3" xfId="9354" xr:uid="{00000000-0005-0000-0000-0000C93E0000}"/>
    <cellStyle name="Normal 14 2 15 5 2 4" xfId="9355" xr:uid="{00000000-0005-0000-0000-0000CA3E0000}"/>
    <cellStyle name="Normal 14 2 15 5 2 5" xfId="9356" xr:uid="{00000000-0005-0000-0000-0000CB3E0000}"/>
    <cellStyle name="Normal 14 2 15 5 2 6" xfId="9357" xr:uid="{00000000-0005-0000-0000-0000CC3E0000}"/>
    <cellStyle name="Normal 14 2 15 5 3" xfId="9358" xr:uid="{00000000-0005-0000-0000-0000CD3E0000}"/>
    <cellStyle name="Normal 14 2 15 5 3 2" xfId="9359" xr:uid="{00000000-0005-0000-0000-0000CE3E0000}"/>
    <cellStyle name="Normal 14 2 15 5 3 2 2" xfId="9360" xr:uid="{00000000-0005-0000-0000-0000CF3E0000}"/>
    <cellStyle name="Normal 14 2 15 5 3 2 3" xfId="9361" xr:uid="{00000000-0005-0000-0000-0000D03E0000}"/>
    <cellStyle name="Normal 14 2 15 5 3 3" xfId="9362" xr:uid="{00000000-0005-0000-0000-0000D13E0000}"/>
    <cellStyle name="Normal 14 2 15 5 3 4" xfId="9363" xr:uid="{00000000-0005-0000-0000-0000D23E0000}"/>
    <cellStyle name="Normal 14 2 15 5 3 5" xfId="9364" xr:uid="{00000000-0005-0000-0000-0000D33E0000}"/>
    <cellStyle name="Normal 14 2 15 5 3 6" xfId="9365" xr:uid="{00000000-0005-0000-0000-0000D43E0000}"/>
    <cellStyle name="Normal 14 2 15 5 4" xfId="9366" xr:uid="{00000000-0005-0000-0000-0000D53E0000}"/>
    <cellStyle name="Normal 14 2 15 5 4 2" xfId="9367" xr:uid="{00000000-0005-0000-0000-0000D63E0000}"/>
    <cellStyle name="Normal 14 2 15 5 4 3" xfId="9368" xr:uid="{00000000-0005-0000-0000-0000D73E0000}"/>
    <cellStyle name="Normal 14 2 15 5 5" xfId="9369" xr:uid="{00000000-0005-0000-0000-0000D83E0000}"/>
    <cellStyle name="Normal 14 2 15 5 6" xfId="9370" xr:uid="{00000000-0005-0000-0000-0000D93E0000}"/>
    <cellStyle name="Normal 14 2 15 5 7" xfId="9371" xr:uid="{00000000-0005-0000-0000-0000DA3E0000}"/>
    <cellStyle name="Normal 14 2 15 5 8" xfId="9372" xr:uid="{00000000-0005-0000-0000-0000DB3E0000}"/>
    <cellStyle name="Normal 14 2 15 6" xfId="9373" xr:uid="{00000000-0005-0000-0000-0000DC3E0000}"/>
    <cellStyle name="Normal 14 2 15 7" xfId="9374" xr:uid="{00000000-0005-0000-0000-0000DD3E0000}"/>
    <cellStyle name="Normal 14 2 16" xfId="9375" xr:uid="{00000000-0005-0000-0000-0000DE3E0000}"/>
    <cellStyle name="Normal 14 2 16 2" xfId="9376" xr:uid="{00000000-0005-0000-0000-0000DF3E0000}"/>
    <cellStyle name="Normal 14 2 16 2 2" xfId="9377" xr:uid="{00000000-0005-0000-0000-0000E03E0000}"/>
    <cellStyle name="Normal 14 2 16 2 2 2" xfId="9378" xr:uid="{00000000-0005-0000-0000-0000E13E0000}"/>
    <cellStyle name="Normal 14 2 16 2 3" xfId="9379" xr:uid="{00000000-0005-0000-0000-0000E23E0000}"/>
    <cellStyle name="Normal 14 2 16 2 4" xfId="9380" xr:uid="{00000000-0005-0000-0000-0000E33E0000}"/>
    <cellStyle name="Normal 14 2 16 3" xfId="9381" xr:uid="{00000000-0005-0000-0000-0000E43E0000}"/>
    <cellStyle name="Normal 14 2 16 4" xfId="9382" xr:uid="{00000000-0005-0000-0000-0000E53E0000}"/>
    <cellStyle name="Normal 14 2 16 4 2" xfId="9383" xr:uid="{00000000-0005-0000-0000-0000E63E0000}"/>
    <cellStyle name="Normal 14 2 16 4 2 2" xfId="9384" xr:uid="{00000000-0005-0000-0000-0000E73E0000}"/>
    <cellStyle name="Normal 14 2 16 4 2 2 2" xfId="9385" xr:uid="{00000000-0005-0000-0000-0000E83E0000}"/>
    <cellStyle name="Normal 14 2 16 4 2 2 3" xfId="9386" xr:uid="{00000000-0005-0000-0000-0000E93E0000}"/>
    <cellStyle name="Normal 14 2 16 4 2 2 4" xfId="9387" xr:uid="{00000000-0005-0000-0000-0000EA3E0000}"/>
    <cellStyle name="Normal 14 2 16 4 2 2 5" xfId="9388" xr:uid="{00000000-0005-0000-0000-0000EB3E0000}"/>
    <cellStyle name="Normal 14 2 16 4 2 3" xfId="9389" xr:uid="{00000000-0005-0000-0000-0000EC3E0000}"/>
    <cellStyle name="Normal 14 2 16 4 2 4" xfId="9390" xr:uid="{00000000-0005-0000-0000-0000ED3E0000}"/>
    <cellStyle name="Normal 14 2 16 4 2 5" xfId="9391" xr:uid="{00000000-0005-0000-0000-0000EE3E0000}"/>
    <cellStyle name="Normal 14 2 16 4 2 6" xfId="9392" xr:uid="{00000000-0005-0000-0000-0000EF3E0000}"/>
    <cellStyle name="Normal 14 2 16 4 3" xfId="9393" xr:uid="{00000000-0005-0000-0000-0000F03E0000}"/>
    <cellStyle name="Normal 14 2 16 4 3 2" xfId="9394" xr:uid="{00000000-0005-0000-0000-0000F13E0000}"/>
    <cellStyle name="Normal 14 2 16 4 3 2 2" xfId="9395" xr:uid="{00000000-0005-0000-0000-0000F23E0000}"/>
    <cellStyle name="Normal 14 2 16 4 3 2 3" xfId="9396" xr:uid="{00000000-0005-0000-0000-0000F33E0000}"/>
    <cellStyle name="Normal 14 2 16 4 3 3" xfId="9397" xr:uid="{00000000-0005-0000-0000-0000F43E0000}"/>
    <cellStyle name="Normal 14 2 16 4 3 4" xfId="9398" xr:uid="{00000000-0005-0000-0000-0000F53E0000}"/>
    <cellStyle name="Normal 14 2 16 4 3 5" xfId="9399" xr:uid="{00000000-0005-0000-0000-0000F63E0000}"/>
    <cellStyle name="Normal 14 2 16 4 3 6" xfId="9400" xr:uid="{00000000-0005-0000-0000-0000F73E0000}"/>
    <cellStyle name="Normal 14 2 16 4 4" xfId="9401" xr:uid="{00000000-0005-0000-0000-0000F83E0000}"/>
    <cellStyle name="Normal 14 2 16 4 4 2" xfId="9402" xr:uid="{00000000-0005-0000-0000-0000F93E0000}"/>
    <cellStyle name="Normal 14 2 16 4 4 3" xfId="9403" xr:uid="{00000000-0005-0000-0000-0000FA3E0000}"/>
    <cellStyle name="Normal 14 2 16 4 5" xfId="9404" xr:uid="{00000000-0005-0000-0000-0000FB3E0000}"/>
    <cellStyle name="Normal 14 2 16 4 6" xfId="9405" xr:uid="{00000000-0005-0000-0000-0000FC3E0000}"/>
    <cellStyle name="Normal 14 2 16 4 7" xfId="9406" xr:uid="{00000000-0005-0000-0000-0000FD3E0000}"/>
    <cellStyle name="Normal 14 2 16 4 8" xfId="9407" xr:uid="{00000000-0005-0000-0000-0000FE3E0000}"/>
    <cellStyle name="Normal 14 2 16 5" xfId="9408" xr:uid="{00000000-0005-0000-0000-0000FF3E0000}"/>
    <cellStyle name="Normal 14 2 16 5 2" xfId="9409" xr:uid="{00000000-0005-0000-0000-0000003F0000}"/>
    <cellStyle name="Normal 14 2 16 5 2 2" xfId="9410" xr:uid="{00000000-0005-0000-0000-0000013F0000}"/>
    <cellStyle name="Normal 14 2 16 5 2 2 2" xfId="9411" xr:uid="{00000000-0005-0000-0000-0000023F0000}"/>
    <cellStyle name="Normal 14 2 16 5 2 2 3" xfId="9412" xr:uid="{00000000-0005-0000-0000-0000033F0000}"/>
    <cellStyle name="Normal 14 2 16 5 2 2 4" xfId="9413" xr:uid="{00000000-0005-0000-0000-0000043F0000}"/>
    <cellStyle name="Normal 14 2 16 5 2 2 5" xfId="9414" xr:uid="{00000000-0005-0000-0000-0000053F0000}"/>
    <cellStyle name="Normal 14 2 16 5 2 3" xfId="9415" xr:uid="{00000000-0005-0000-0000-0000063F0000}"/>
    <cellStyle name="Normal 14 2 16 5 2 4" xfId="9416" xr:uid="{00000000-0005-0000-0000-0000073F0000}"/>
    <cellStyle name="Normal 14 2 16 5 2 5" xfId="9417" xr:uid="{00000000-0005-0000-0000-0000083F0000}"/>
    <cellStyle name="Normal 14 2 16 5 2 6" xfId="9418" xr:uid="{00000000-0005-0000-0000-0000093F0000}"/>
    <cellStyle name="Normal 14 2 16 5 3" xfId="9419" xr:uid="{00000000-0005-0000-0000-00000A3F0000}"/>
    <cellStyle name="Normal 14 2 16 5 3 2" xfId="9420" xr:uid="{00000000-0005-0000-0000-00000B3F0000}"/>
    <cellStyle name="Normal 14 2 16 5 3 2 2" xfId="9421" xr:uid="{00000000-0005-0000-0000-00000C3F0000}"/>
    <cellStyle name="Normal 14 2 16 5 3 2 3" xfId="9422" xr:uid="{00000000-0005-0000-0000-00000D3F0000}"/>
    <cellStyle name="Normal 14 2 16 5 3 3" xfId="9423" xr:uid="{00000000-0005-0000-0000-00000E3F0000}"/>
    <cellStyle name="Normal 14 2 16 5 3 4" xfId="9424" xr:uid="{00000000-0005-0000-0000-00000F3F0000}"/>
    <cellStyle name="Normal 14 2 16 5 3 5" xfId="9425" xr:uid="{00000000-0005-0000-0000-0000103F0000}"/>
    <cellStyle name="Normal 14 2 16 5 3 6" xfId="9426" xr:uid="{00000000-0005-0000-0000-0000113F0000}"/>
    <cellStyle name="Normal 14 2 16 5 4" xfId="9427" xr:uid="{00000000-0005-0000-0000-0000123F0000}"/>
    <cellStyle name="Normal 14 2 16 5 4 2" xfId="9428" xr:uid="{00000000-0005-0000-0000-0000133F0000}"/>
    <cellStyle name="Normal 14 2 16 5 4 3" xfId="9429" xr:uid="{00000000-0005-0000-0000-0000143F0000}"/>
    <cellStyle name="Normal 14 2 16 5 5" xfId="9430" xr:uid="{00000000-0005-0000-0000-0000153F0000}"/>
    <cellStyle name="Normal 14 2 16 5 6" xfId="9431" xr:uid="{00000000-0005-0000-0000-0000163F0000}"/>
    <cellStyle name="Normal 14 2 16 5 7" xfId="9432" xr:uid="{00000000-0005-0000-0000-0000173F0000}"/>
    <cellStyle name="Normal 14 2 16 5 8" xfId="9433" xr:uid="{00000000-0005-0000-0000-0000183F0000}"/>
    <cellStyle name="Normal 14 2 16 6" xfId="9434" xr:uid="{00000000-0005-0000-0000-0000193F0000}"/>
    <cellStyle name="Normal 14 2 16 7" xfId="9435" xr:uid="{00000000-0005-0000-0000-00001A3F0000}"/>
    <cellStyle name="Normal 14 2 17" xfId="9436" xr:uid="{00000000-0005-0000-0000-00001B3F0000}"/>
    <cellStyle name="Normal 14 2 17 2" xfId="9437" xr:uid="{00000000-0005-0000-0000-00001C3F0000}"/>
    <cellStyle name="Normal 14 2 17 2 2" xfId="9438" xr:uid="{00000000-0005-0000-0000-00001D3F0000}"/>
    <cellStyle name="Normal 14 2 17 2 2 2" xfId="9439" xr:uid="{00000000-0005-0000-0000-00001E3F0000}"/>
    <cellStyle name="Normal 14 2 17 2 3" xfId="9440" xr:uid="{00000000-0005-0000-0000-00001F3F0000}"/>
    <cellStyle name="Normal 14 2 17 2 4" xfId="9441" xr:uid="{00000000-0005-0000-0000-0000203F0000}"/>
    <cellStyle name="Normal 14 2 17 3" xfId="9442" xr:uid="{00000000-0005-0000-0000-0000213F0000}"/>
    <cellStyle name="Normal 14 2 17 4" xfId="9443" xr:uid="{00000000-0005-0000-0000-0000223F0000}"/>
    <cellStyle name="Normal 14 2 17 4 2" xfId="9444" xr:uid="{00000000-0005-0000-0000-0000233F0000}"/>
    <cellStyle name="Normal 14 2 17 4 2 2" xfId="9445" xr:uid="{00000000-0005-0000-0000-0000243F0000}"/>
    <cellStyle name="Normal 14 2 17 4 2 2 2" xfId="9446" xr:uid="{00000000-0005-0000-0000-0000253F0000}"/>
    <cellStyle name="Normal 14 2 17 4 2 2 3" xfId="9447" xr:uid="{00000000-0005-0000-0000-0000263F0000}"/>
    <cellStyle name="Normal 14 2 17 4 2 2 4" xfId="9448" xr:uid="{00000000-0005-0000-0000-0000273F0000}"/>
    <cellStyle name="Normal 14 2 17 4 2 2 5" xfId="9449" xr:uid="{00000000-0005-0000-0000-0000283F0000}"/>
    <cellStyle name="Normal 14 2 17 4 2 3" xfId="9450" xr:uid="{00000000-0005-0000-0000-0000293F0000}"/>
    <cellStyle name="Normal 14 2 17 4 2 4" xfId="9451" xr:uid="{00000000-0005-0000-0000-00002A3F0000}"/>
    <cellStyle name="Normal 14 2 17 4 2 5" xfId="9452" xr:uid="{00000000-0005-0000-0000-00002B3F0000}"/>
    <cellStyle name="Normal 14 2 17 4 2 6" xfId="9453" xr:uid="{00000000-0005-0000-0000-00002C3F0000}"/>
    <cellStyle name="Normal 14 2 17 4 3" xfId="9454" xr:uid="{00000000-0005-0000-0000-00002D3F0000}"/>
    <cellStyle name="Normal 14 2 17 4 3 2" xfId="9455" xr:uid="{00000000-0005-0000-0000-00002E3F0000}"/>
    <cellStyle name="Normal 14 2 17 4 3 2 2" xfId="9456" xr:uid="{00000000-0005-0000-0000-00002F3F0000}"/>
    <cellStyle name="Normal 14 2 17 4 3 2 3" xfId="9457" xr:uid="{00000000-0005-0000-0000-0000303F0000}"/>
    <cellStyle name="Normal 14 2 17 4 3 3" xfId="9458" xr:uid="{00000000-0005-0000-0000-0000313F0000}"/>
    <cellStyle name="Normal 14 2 17 4 3 4" xfId="9459" xr:uid="{00000000-0005-0000-0000-0000323F0000}"/>
    <cellStyle name="Normal 14 2 17 4 3 5" xfId="9460" xr:uid="{00000000-0005-0000-0000-0000333F0000}"/>
    <cellStyle name="Normal 14 2 17 4 3 6" xfId="9461" xr:uid="{00000000-0005-0000-0000-0000343F0000}"/>
    <cellStyle name="Normal 14 2 17 4 4" xfId="9462" xr:uid="{00000000-0005-0000-0000-0000353F0000}"/>
    <cellStyle name="Normal 14 2 17 4 4 2" xfId="9463" xr:uid="{00000000-0005-0000-0000-0000363F0000}"/>
    <cellStyle name="Normal 14 2 17 4 4 3" xfId="9464" xr:uid="{00000000-0005-0000-0000-0000373F0000}"/>
    <cellStyle name="Normal 14 2 17 4 5" xfId="9465" xr:uid="{00000000-0005-0000-0000-0000383F0000}"/>
    <cellStyle name="Normal 14 2 17 4 6" xfId="9466" xr:uid="{00000000-0005-0000-0000-0000393F0000}"/>
    <cellStyle name="Normal 14 2 17 4 7" xfId="9467" xr:uid="{00000000-0005-0000-0000-00003A3F0000}"/>
    <cellStyle name="Normal 14 2 17 4 8" xfId="9468" xr:uid="{00000000-0005-0000-0000-00003B3F0000}"/>
    <cellStyle name="Normal 14 2 17 5" xfId="9469" xr:uid="{00000000-0005-0000-0000-00003C3F0000}"/>
    <cellStyle name="Normal 14 2 17 5 2" xfId="9470" xr:uid="{00000000-0005-0000-0000-00003D3F0000}"/>
    <cellStyle name="Normal 14 2 17 5 2 2" xfId="9471" xr:uid="{00000000-0005-0000-0000-00003E3F0000}"/>
    <cellStyle name="Normal 14 2 17 5 2 2 2" xfId="9472" xr:uid="{00000000-0005-0000-0000-00003F3F0000}"/>
    <cellStyle name="Normal 14 2 17 5 2 2 3" xfId="9473" xr:uid="{00000000-0005-0000-0000-0000403F0000}"/>
    <cellStyle name="Normal 14 2 17 5 2 2 4" xfId="9474" xr:uid="{00000000-0005-0000-0000-0000413F0000}"/>
    <cellStyle name="Normal 14 2 17 5 2 2 5" xfId="9475" xr:uid="{00000000-0005-0000-0000-0000423F0000}"/>
    <cellStyle name="Normal 14 2 17 5 2 3" xfId="9476" xr:uid="{00000000-0005-0000-0000-0000433F0000}"/>
    <cellStyle name="Normal 14 2 17 5 2 4" xfId="9477" xr:uid="{00000000-0005-0000-0000-0000443F0000}"/>
    <cellStyle name="Normal 14 2 17 5 2 5" xfId="9478" xr:uid="{00000000-0005-0000-0000-0000453F0000}"/>
    <cellStyle name="Normal 14 2 17 5 2 6" xfId="9479" xr:uid="{00000000-0005-0000-0000-0000463F0000}"/>
    <cellStyle name="Normal 14 2 17 5 3" xfId="9480" xr:uid="{00000000-0005-0000-0000-0000473F0000}"/>
    <cellStyle name="Normal 14 2 17 5 3 2" xfId="9481" xr:uid="{00000000-0005-0000-0000-0000483F0000}"/>
    <cellStyle name="Normal 14 2 17 5 3 2 2" xfId="9482" xr:uid="{00000000-0005-0000-0000-0000493F0000}"/>
    <cellStyle name="Normal 14 2 17 5 3 2 3" xfId="9483" xr:uid="{00000000-0005-0000-0000-00004A3F0000}"/>
    <cellStyle name="Normal 14 2 17 5 3 3" xfId="9484" xr:uid="{00000000-0005-0000-0000-00004B3F0000}"/>
    <cellStyle name="Normal 14 2 17 5 3 4" xfId="9485" xr:uid="{00000000-0005-0000-0000-00004C3F0000}"/>
    <cellStyle name="Normal 14 2 17 5 3 5" xfId="9486" xr:uid="{00000000-0005-0000-0000-00004D3F0000}"/>
    <cellStyle name="Normal 14 2 17 5 3 6" xfId="9487" xr:uid="{00000000-0005-0000-0000-00004E3F0000}"/>
    <cellStyle name="Normal 14 2 17 5 4" xfId="9488" xr:uid="{00000000-0005-0000-0000-00004F3F0000}"/>
    <cellStyle name="Normal 14 2 17 5 4 2" xfId="9489" xr:uid="{00000000-0005-0000-0000-0000503F0000}"/>
    <cellStyle name="Normal 14 2 17 5 4 3" xfId="9490" xr:uid="{00000000-0005-0000-0000-0000513F0000}"/>
    <cellStyle name="Normal 14 2 17 5 5" xfId="9491" xr:uid="{00000000-0005-0000-0000-0000523F0000}"/>
    <cellStyle name="Normal 14 2 17 5 6" xfId="9492" xr:uid="{00000000-0005-0000-0000-0000533F0000}"/>
    <cellStyle name="Normal 14 2 17 5 7" xfId="9493" xr:uid="{00000000-0005-0000-0000-0000543F0000}"/>
    <cellStyle name="Normal 14 2 17 5 8" xfId="9494" xr:uid="{00000000-0005-0000-0000-0000553F0000}"/>
    <cellStyle name="Normal 14 2 17 6" xfId="9495" xr:uid="{00000000-0005-0000-0000-0000563F0000}"/>
    <cellStyle name="Normal 14 2 17 7" xfId="9496" xr:uid="{00000000-0005-0000-0000-0000573F0000}"/>
    <cellStyle name="Normal 14 2 18" xfId="9497" xr:uid="{00000000-0005-0000-0000-0000583F0000}"/>
    <cellStyle name="Normal 14 2 19" xfId="9498" xr:uid="{00000000-0005-0000-0000-0000593F0000}"/>
    <cellStyle name="Normal 14 2 2" xfId="9499" xr:uid="{00000000-0005-0000-0000-00005A3F0000}"/>
    <cellStyle name="Normal 14 2 2 2" xfId="9500" xr:uid="{00000000-0005-0000-0000-00005B3F0000}"/>
    <cellStyle name="Normal 14 2 2 2 2" xfId="9501" xr:uid="{00000000-0005-0000-0000-00005C3F0000}"/>
    <cellStyle name="Normal 14 2 2 2 2 2" xfId="9502" xr:uid="{00000000-0005-0000-0000-00005D3F0000}"/>
    <cellStyle name="Normal 14 2 2 2 3" xfId="9503" xr:uid="{00000000-0005-0000-0000-00005E3F0000}"/>
    <cellStyle name="Normal 14 2 2 2 4" xfId="9504" xr:uid="{00000000-0005-0000-0000-00005F3F0000}"/>
    <cellStyle name="Normal 14 2 2 3" xfId="9505" xr:uid="{00000000-0005-0000-0000-0000603F0000}"/>
    <cellStyle name="Normal 14 2 2 4" xfId="9506" xr:uid="{00000000-0005-0000-0000-0000613F0000}"/>
    <cellStyle name="Normal 14 2 2 4 2" xfId="9507" xr:uid="{00000000-0005-0000-0000-0000623F0000}"/>
    <cellStyle name="Normal 14 2 2 4 2 2" xfId="9508" xr:uid="{00000000-0005-0000-0000-0000633F0000}"/>
    <cellStyle name="Normal 14 2 2 4 2 2 2" xfId="9509" xr:uid="{00000000-0005-0000-0000-0000643F0000}"/>
    <cellStyle name="Normal 14 2 2 4 2 2 3" xfId="9510" xr:uid="{00000000-0005-0000-0000-0000653F0000}"/>
    <cellStyle name="Normal 14 2 2 4 2 2 4" xfId="9511" xr:uid="{00000000-0005-0000-0000-0000663F0000}"/>
    <cellStyle name="Normal 14 2 2 4 2 2 5" xfId="9512" xr:uid="{00000000-0005-0000-0000-0000673F0000}"/>
    <cellStyle name="Normal 14 2 2 4 2 3" xfId="9513" xr:uid="{00000000-0005-0000-0000-0000683F0000}"/>
    <cellStyle name="Normal 14 2 2 4 2 4" xfId="9514" xr:uid="{00000000-0005-0000-0000-0000693F0000}"/>
    <cellStyle name="Normal 14 2 2 4 2 5" xfId="9515" xr:uid="{00000000-0005-0000-0000-00006A3F0000}"/>
    <cellStyle name="Normal 14 2 2 4 2 6" xfId="9516" xr:uid="{00000000-0005-0000-0000-00006B3F0000}"/>
    <cellStyle name="Normal 14 2 2 4 3" xfId="9517" xr:uid="{00000000-0005-0000-0000-00006C3F0000}"/>
    <cellStyle name="Normal 14 2 2 4 3 2" xfId="9518" xr:uid="{00000000-0005-0000-0000-00006D3F0000}"/>
    <cellStyle name="Normal 14 2 2 4 3 2 2" xfId="9519" xr:uid="{00000000-0005-0000-0000-00006E3F0000}"/>
    <cellStyle name="Normal 14 2 2 4 3 2 3" xfId="9520" xr:uid="{00000000-0005-0000-0000-00006F3F0000}"/>
    <cellStyle name="Normal 14 2 2 4 3 3" xfId="9521" xr:uid="{00000000-0005-0000-0000-0000703F0000}"/>
    <cellStyle name="Normal 14 2 2 4 3 4" xfId="9522" xr:uid="{00000000-0005-0000-0000-0000713F0000}"/>
    <cellStyle name="Normal 14 2 2 4 3 5" xfId="9523" xr:uid="{00000000-0005-0000-0000-0000723F0000}"/>
    <cellStyle name="Normal 14 2 2 4 3 6" xfId="9524" xr:uid="{00000000-0005-0000-0000-0000733F0000}"/>
    <cellStyle name="Normal 14 2 2 4 4" xfId="9525" xr:uid="{00000000-0005-0000-0000-0000743F0000}"/>
    <cellStyle name="Normal 14 2 2 4 4 2" xfId="9526" xr:uid="{00000000-0005-0000-0000-0000753F0000}"/>
    <cellStyle name="Normal 14 2 2 4 4 3" xfId="9527" xr:uid="{00000000-0005-0000-0000-0000763F0000}"/>
    <cellStyle name="Normal 14 2 2 4 5" xfId="9528" xr:uid="{00000000-0005-0000-0000-0000773F0000}"/>
    <cellStyle name="Normal 14 2 2 4 6" xfId="9529" xr:uid="{00000000-0005-0000-0000-0000783F0000}"/>
    <cellStyle name="Normal 14 2 2 4 7" xfId="9530" xr:uid="{00000000-0005-0000-0000-0000793F0000}"/>
    <cellStyle name="Normal 14 2 2 4 8" xfId="9531" xr:uid="{00000000-0005-0000-0000-00007A3F0000}"/>
    <cellStyle name="Normal 14 2 2 5" xfId="9532" xr:uid="{00000000-0005-0000-0000-00007B3F0000}"/>
    <cellStyle name="Normal 14 2 2 5 2" xfId="9533" xr:uid="{00000000-0005-0000-0000-00007C3F0000}"/>
    <cellStyle name="Normal 14 2 2 5 2 2" xfId="9534" xr:uid="{00000000-0005-0000-0000-00007D3F0000}"/>
    <cellStyle name="Normal 14 2 2 5 2 2 2" xfId="9535" xr:uid="{00000000-0005-0000-0000-00007E3F0000}"/>
    <cellStyle name="Normal 14 2 2 5 2 2 3" xfId="9536" xr:uid="{00000000-0005-0000-0000-00007F3F0000}"/>
    <cellStyle name="Normal 14 2 2 5 2 2 4" xfId="9537" xr:uid="{00000000-0005-0000-0000-0000803F0000}"/>
    <cellStyle name="Normal 14 2 2 5 2 2 5" xfId="9538" xr:uid="{00000000-0005-0000-0000-0000813F0000}"/>
    <cellStyle name="Normal 14 2 2 5 2 3" xfId="9539" xr:uid="{00000000-0005-0000-0000-0000823F0000}"/>
    <cellStyle name="Normal 14 2 2 5 2 4" xfId="9540" xr:uid="{00000000-0005-0000-0000-0000833F0000}"/>
    <cellStyle name="Normal 14 2 2 5 2 5" xfId="9541" xr:uid="{00000000-0005-0000-0000-0000843F0000}"/>
    <cellStyle name="Normal 14 2 2 5 2 6" xfId="9542" xr:uid="{00000000-0005-0000-0000-0000853F0000}"/>
    <cellStyle name="Normal 14 2 2 5 3" xfId="9543" xr:uid="{00000000-0005-0000-0000-0000863F0000}"/>
    <cellStyle name="Normal 14 2 2 5 3 2" xfId="9544" xr:uid="{00000000-0005-0000-0000-0000873F0000}"/>
    <cellStyle name="Normal 14 2 2 5 3 2 2" xfId="9545" xr:uid="{00000000-0005-0000-0000-0000883F0000}"/>
    <cellStyle name="Normal 14 2 2 5 3 2 3" xfId="9546" xr:uid="{00000000-0005-0000-0000-0000893F0000}"/>
    <cellStyle name="Normal 14 2 2 5 3 3" xfId="9547" xr:uid="{00000000-0005-0000-0000-00008A3F0000}"/>
    <cellStyle name="Normal 14 2 2 5 3 4" xfId="9548" xr:uid="{00000000-0005-0000-0000-00008B3F0000}"/>
    <cellStyle name="Normal 14 2 2 5 3 5" xfId="9549" xr:uid="{00000000-0005-0000-0000-00008C3F0000}"/>
    <cellStyle name="Normal 14 2 2 5 3 6" xfId="9550" xr:uid="{00000000-0005-0000-0000-00008D3F0000}"/>
    <cellStyle name="Normal 14 2 2 5 4" xfId="9551" xr:uid="{00000000-0005-0000-0000-00008E3F0000}"/>
    <cellStyle name="Normal 14 2 2 5 4 2" xfId="9552" xr:uid="{00000000-0005-0000-0000-00008F3F0000}"/>
    <cellStyle name="Normal 14 2 2 5 4 3" xfId="9553" xr:uid="{00000000-0005-0000-0000-0000903F0000}"/>
    <cellStyle name="Normal 14 2 2 5 5" xfId="9554" xr:uid="{00000000-0005-0000-0000-0000913F0000}"/>
    <cellStyle name="Normal 14 2 2 5 6" xfId="9555" xr:uid="{00000000-0005-0000-0000-0000923F0000}"/>
    <cellStyle name="Normal 14 2 2 5 7" xfId="9556" xr:uid="{00000000-0005-0000-0000-0000933F0000}"/>
    <cellStyle name="Normal 14 2 2 5 8" xfId="9557" xr:uid="{00000000-0005-0000-0000-0000943F0000}"/>
    <cellStyle name="Normal 14 2 2 6" xfId="9558" xr:uid="{00000000-0005-0000-0000-0000953F0000}"/>
    <cellStyle name="Normal 14 2 2 7" xfId="9559" xr:uid="{00000000-0005-0000-0000-0000963F0000}"/>
    <cellStyle name="Normal 14 2 2 8" xfId="9560" xr:uid="{00000000-0005-0000-0000-0000973F0000}"/>
    <cellStyle name="Normal 14 2 2_PRN-Daudzumi" xfId="9561" xr:uid="{00000000-0005-0000-0000-0000983F0000}"/>
    <cellStyle name="Normal 14 2 20" xfId="9562" xr:uid="{00000000-0005-0000-0000-0000993F0000}"/>
    <cellStyle name="Normal 14 2 3" xfId="9563" xr:uid="{00000000-0005-0000-0000-00009A3F0000}"/>
    <cellStyle name="Normal 14 2 3 2" xfId="9564" xr:uid="{00000000-0005-0000-0000-00009B3F0000}"/>
    <cellStyle name="Normal 14 2 3 2 2" xfId="9565" xr:uid="{00000000-0005-0000-0000-00009C3F0000}"/>
    <cellStyle name="Normal 14 2 3 2 2 2" xfId="9566" xr:uid="{00000000-0005-0000-0000-00009D3F0000}"/>
    <cellStyle name="Normal 14 2 3 2 3" xfId="9567" xr:uid="{00000000-0005-0000-0000-00009E3F0000}"/>
    <cellStyle name="Normal 14 2 3 2 4" xfId="9568" xr:uid="{00000000-0005-0000-0000-00009F3F0000}"/>
    <cellStyle name="Normal 14 2 3 3" xfId="9569" xr:uid="{00000000-0005-0000-0000-0000A03F0000}"/>
    <cellStyle name="Normal 14 2 3 4" xfId="9570" xr:uid="{00000000-0005-0000-0000-0000A13F0000}"/>
    <cellStyle name="Normal 14 2 3 4 2" xfId="9571" xr:uid="{00000000-0005-0000-0000-0000A23F0000}"/>
    <cellStyle name="Normal 14 2 3 4 2 2" xfId="9572" xr:uid="{00000000-0005-0000-0000-0000A33F0000}"/>
    <cellStyle name="Normal 14 2 3 4 2 2 2" xfId="9573" xr:uid="{00000000-0005-0000-0000-0000A43F0000}"/>
    <cellStyle name="Normal 14 2 3 4 2 2 3" xfId="9574" xr:uid="{00000000-0005-0000-0000-0000A53F0000}"/>
    <cellStyle name="Normal 14 2 3 4 2 2 4" xfId="9575" xr:uid="{00000000-0005-0000-0000-0000A63F0000}"/>
    <cellStyle name="Normal 14 2 3 4 2 2 5" xfId="9576" xr:uid="{00000000-0005-0000-0000-0000A73F0000}"/>
    <cellStyle name="Normal 14 2 3 4 2 3" xfId="9577" xr:uid="{00000000-0005-0000-0000-0000A83F0000}"/>
    <cellStyle name="Normal 14 2 3 4 2 4" xfId="9578" xr:uid="{00000000-0005-0000-0000-0000A93F0000}"/>
    <cellStyle name="Normal 14 2 3 4 2 5" xfId="9579" xr:uid="{00000000-0005-0000-0000-0000AA3F0000}"/>
    <cellStyle name="Normal 14 2 3 4 2 6" xfId="9580" xr:uid="{00000000-0005-0000-0000-0000AB3F0000}"/>
    <cellStyle name="Normal 14 2 3 4 3" xfId="9581" xr:uid="{00000000-0005-0000-0000-0000AC3F0000}"/>
    <cellStyle name="Normal 14 2 3 4 3 2" xfId="9582" xr:uid="{00000000-0005-0000-0000-0000AD3F0000}"/>
    <cellStyle name="Normal 14 2 3 4 3 2 2" xfId="9583" xr:uid="{00000000-0005-0000-0000-0000AE3F0000}"/>
    <cellStyle name="Normal 14 2 3 4 3 2 3" xfId="9584" xr:uid="{00000000-0005-0000-0000-0000AF3F0000}"/>
    <cellStyle name="Normal 14 2 3 4 3 3" xfId="9585" xr:uid="{00000000-0005-0000-0000-0000B03F0000}"/>
    <cellStyle name="Normal 14 2 3 4 3 4" xfId="9586" xr:uid="{00000000-0005-0000-0000-0000B13F0000}"/>
    <cellStyle name="Normal 14 2 3 4 3 5" xfId="9587" xr:uid="{00000000-0005-0000-0000-0000B23F0000}"/>
    <cellStyle name="Normal 14 2 3 4 3 6" xfId="9588" xr:uid="{00000000-0005-0000-0000-0000B33F0000}"/>
    <cellStyle name="Normal 14 2 3 4 4" xfId="9589" xr:uid="{00000000-0005-0000-0000-0000B43F0000}"/>
    <cellStyle name="Normal 14 2 3 4 4 2" xfId="9590" xr:uid="{00000000-0005-0000-0000-0000B53F0000}"/>
    <cellStyle name="Normal 14 2 3 4 4 3" xfId="9591" xr:uid="{00000000-0005-0000-0000-0000B63F0000}"/>
    <cellStyle name="Normal 14 2 3 4 5" xfId="9592" xr:uid="{00000000-0005-0000-0000-0000B73F0000}"/>
    <cellStyle name="Normal 14 2 3 4 6" xfId="9593" xr:uid="{00000000-0005-0000-0000-0000B83F0000}"/>
    <cellStyle name="Normal 14 2 3 4 7" xfId="9594" xr:uid="{00000000-0005-0000-0000-0000B93F0000}"/>
    <cellStyle name="Normal 14 2 3 4 8" xfId="9595" xr:uid="{00000000-0005-0000-0000-0000BA3F0000}"/>
    <cellStyle name="Normal 14 2 3 5" xfId="9596" xr:uid="{00000000-0005-0000-0000-0000BB3F0000}"/>
    <cellStyle name="Normal 14 2 3 5 2" xfId="9597" xr:uid="{00000000-0005-0000-0000-0000BC3F0000}"/>
    <cellStyle name="Normal 14 2 3 5 2 2" xfId="9598" xr:uid="{00000000-0005-0000-0000-0000BD3F0000}"/>
    <cellStyle name="Normal 14 2 3 5 2 2 2" xfId="9599" xr:uid="{00000000-0005-0000-0000-0000BE3F0000}"/>
    <cellStyle name="Normal 14 2 3 5 2 2 3" xfId="9600" xr:uid="{00000000-0005-0000-0000-0000BF3F0000}"/>
    <cellStyle name="Normal 14 2 3 5 2 2 4" xfId="9601" xr:uid="{00000000-0005-0000-0000-0000C03F0000}"/>
    <cellStyle name="Normal 14 2 3 5 2 2 5" xfId="9602" xr:uid="{00000000-0005-0000-0000-0000C13F0000}"/>
    <cellStyle name="Normal 14 2 3 5 2 3" xfId="9603" xr:uid="{00000000-0005-0000-0000-0000C23F0000}"/>
    <cellStyle name="Normal 14 2 3 5 2 4" xfId="9604" xr:uid="{00000000-0005-0000-0000-0000C33F0000}"/>
    <cellStyle name="Normal 14 2 3 5 2 5" xfId="9605" xr:uid="{00000000-0005-0000-0000-0000C43F0000}"/>
    <cellStyle name="Normal 14 2 3 5 2 6" xfId="9606" xr:uid="{00000000-0005-0000-0000-0000C53F0000}"/>
    <cellStyle name="Normal 14 2 3 5 3" xfId="9607" xr:uid="{00000000-0005-0000-0000-0000C63F0000}"/>
    <cellStyle name="Normal 14 2 3 5 3 2" xfId="9608" xr:uid="{00000000-0005-0000-0000-0000C73F0000}"/>
    <cellStyle name="Normal 14 2 3 5 3 2 2" xfId="9609" xr:uid="{00000000-0005-0000-0000-0000C83F0000}"/>
    <cellStyle name="Normal 14 2 3 5 3 2 3" xfId="9610" xr:uid="{00000000-0005-0000-0000-0000C93F0000}"/>
    <cellStyle name="Normal 14 2 3 5 3 3" xfId="9611" xr:uid="{00000000-0005-0000-0000-0000CA3F0000}"/>
    <cellStyle name="Normal 14 2 3 5 3 4" xfId="9612" xr:uid="{00000000-0005-0000-0000-0000CB3F0000}"/>
    <cellStyle name="Normal 14 2 3 5 3 5" xfId="9613" xr:uid="{00000000-0005-0000-0000-0000CC3F0000}"/>
    <cellStyle name="Normal 14 2 3 5 3 6" xfId="9614" xr:uid="{00000000-0005-0000-0000-0000CD3F0000}"/>
    <cellStyle name="Normal 14 2 3 5 4" xfId="9615" xr:uid="{00000000-0005-0000-0000-0000CE3F0000}"/>
    <cellStyle name="Normal 14 2 3 5 4 2" xfId="9616" xr:uid="{00000000-0005-0000-0000-0000CF3F0000}"/>
    <cellStyle name="Normal 14 2 3 5 4 3" xfId="9617" xr:uid="{00000000-0005-0000-0000-0000D03F0000}"/>
    <cellStyle name="Normal 14 2 3 5 5" xfId="9618" xr:uid="{00000000-0005-0000-0000-0000D13F0000}"/>
    <cellStyle name="Normal 14 2 3 5 6" xfId="9619" xr:uid="{00000000-0005-0000-0000-0000D23F0000}"/>
    <cellStyle name="Normal 14 2 3 5 7" xfId="9620" xr:uid="{00000000-0005-0000-0000-0000D33F0000}"/>
    <cellStyle name="Normal 14 2 3 5 8" xfId="9621" xr:uid="{00000000-0005-0000-0000-0000D43F0000}"/>
    <cellStyle name="Normal 14 2 3 6" xfId="9622" xr:uid="{00000000-0005-0000-0000-0000D53F0000}"/>
    <cellStyle name="Normal 14 2 3 7" xfId="9623" xr:uid="{00000000-0005-0000-0000-0000D63F0000}"/>
    <cellStyle name="Normal 14 2 3 8" xfId="9624" xr:uid="{00000000-0005-0000-0000-0000D73F0000}"/>
    <cellStyle name="Normal 14 2 4" xfId="9625" xr:uid="{00000000-0005-0000-0000-0000D83F0000}"/>
    <cellStyle name="Normal 14 2 4 2" xfId="9626" xr:uid="{00000000-0005-0000-0000-0000D93F0000}"/>
    <cellStyle name="Normal 14 2 4 2 2" xfId="9627" xr:uid="{00000000-0005-0000-0000-0000DA3F0000}"/>
    <cellStyle name="Normal 14 2 4 2 2 2" xfId="9628" xr:uid="{00000000-0005-0000-0000-0000DB3F0000}"/>
    <cellStyle name="Normal 14 2 4 2 3" xfId="9629" xr:uid="{00000000-0005-0000-0000-0000DC3F0000}"/>
    <cellStyle name="Normal 14 2 4 2 4" xfId="9630" xr:uid="{00000000-0005-0000-0000-0000DD3F0000}"/>
    <cellStyle name="Normal 14 2 4 3" xfId="9631" xr:uid="{00000000-0005-0000-0000-0000DE3F0000}"/>
    <cellStyle name="Normal 14 2 4 4" xfId="9632" xr:uid="{00000000-0005-0000-0000-0000DF3F0000}"/>
    <cellStyle name="Normal 14 2 4 4 2" xfId="9633" xr:uid="{00000000-0005-0000-0000-0000E03F0000}"/>
    <cellStyle name="Normal 14 2 4 4 2 2" xfId="9634" xr:uid="{00000000-0005-0000-0000-0000E13F0000}"/>
    <cellStyle name="Normal 14 2 4 4 2 2 2" xfId="9635" xr:uid="{00000000-0005-0000-0000-0000E23F0000}"/>
    <cellStyle name="Normal 14 2 4 4 2 2 3" xfId="9636" xr:uid="{00000000-0005-0000-0000-0000E33F0000}"/>
    <cellStyle name="Normal 14 2 4 4 2 2 4" xfId="9637" xr:uid="{00000000-0005-0000-0000-0000E43F0000}"/>
    <cellStyle name="Normal 14 2 4 4 2 2 5" xfId="9638" xr:uid="{00000000-0005-0000-0000-0000E53F0000}"/>
    <cellStyle name="Normal 14 2 4 4 2 3" xfId="9639" xr:uid="{00000000-0005-0000-0000-0000E63F0000}"/>
    <cellStyle name="Normal 14 2 4 4 2 4" xfId="9640" xr:uid="{00000000-0005-0000-0000-0000E73F0000}"/>
    <cellStyle name="Normal 14 2 4 4 2 5" xfId="9641" xr:uid="{00000000-0005-0000-0000-0000E83F0000}"/>
    <cellStyle name="Normal 14 2 4 4 2 6" xfId="9642" xr:uid="{00000000-0005-0000-0000-0000E93F0000}"/>
    <cellStyle name="Normal 14 2 4 4 3" xfId="9643" xr:uid="{00000000-0005-0000-0000-0000EA3F0000}"/>
    <cellStyle name="Normal 14 2 4 4 3 2" xfId="9644" xr:uid="{00000000-0005-0000-0000-0000EB3F0000}"/>
    <cellStyle name="Normal 14 2 4 4 3 2 2" xfId="9645" xr:uid="{00000000-0005-0000-0000-0000EC3F0000}"/>
    <cellStyle name="Normal 14 2 4 4 3 2 3" xfId="9646" xr:uid="{00000000-0005-0000-0000-0000ED3F0000}"/>
    <cellStyle name="Normal 14 2 4 4 3 3" xfId="9647" xr:uid="{00000000-0005-0000-0000-0000EE3F0000}"/>
    <cellStyle name="Normal 14 2 4 4 3 4" xfId="9648" xr:uid="{00000000-0005-0000-0000-0000EF3F0000}"/>
    <cellStyle name="Normal 14 2 4 4 3 5" xfId="9649" xr:uid="{00000000-0005-0000-0000-0000F03F0000}"/>
    <cellStyle name="Normal 14 2 4 4 3 6" xfId="9650" xr:uid="{00000000-0005-0000-0000-0000F13F0000}"/>
    <cellStyle name="Normal 14 2 4 4 4" xfId="9651" xr:uid="{00000000-0005-0000-0000-0000F23F0000}"/>
    <cellStyle name="Normal 14 2 4 4 4 2" xfId="9652" xr:uid="{00000000-0005-0000-0000-0000F33F0000}"/>
    <cellStyle name="Normal 14 2 4 4 4 3" xfId="9653" xr:uid="{00000000-0005-0000-0000-0000F43F0000}"/>
    <cellStyle name="Normal 14 2 4 4 5" xfId="9654" xr:uid="{00000000-0005-0000-0000-0000F53F0000}"/>
    <cellStyle name="Normal 14 2 4 4 6" xfId="9655" xr:uid="{00000000-0005-0000-0000-0000F63F0000}"/>
    <cellStyle name="Normal 14 2 4 4 7" xfId="9656" xr:uid="{00000000-0005-0000-0000-0000F73F0000}"/>
    <cellStyle name="Normal 14 2 4 4 8" xfId="9657" xr:uid="{00000000-0005-0000-0000-0000F83F0000}"/>
    <cellStyle name="Normal 14 2 4 5" xfId="9658" xr:uid="{00000000-0005-0000-0000-0000F93F0000}"/>
    <cellStyle name="Normal 14 2 4 5 2" xfId="9659" xr:uid="{00000000-0005-0000-0000-0000FA3F0000}"/>
    <cellStyle name="Normal 14 2 4 5 2 2" xfId="9660" xr:uid="{00000000-0005-0000-0000-0000FB3F0000}"/>
    <cellStyle name="Normal 14 2 4 5 2 2 2" xfId="9661" xr:uid="{00000000-0005-0000-0000-0000FC3F0000}"/>
    <cellStyle name="Normal 14 2 4 5 2 2 3" xfId="9662" xr:uid="{00000000-0005-0000-0000-0000FD3F0000}"/>
    <cellStyle name="Normal 14 2 4 5 2 2 4" xfId="9663" xr:uid="{00000000-0005-0000-0000-0000FE3F0000}"/>
    <cellStyle name="Normal 14 2 4 5 2 2 5" xfId="9664" xr:uid="{00000000-0005-0000-0000-0000FF3F0000}"/>
    <cellStyle name="Normal 14 2 4 5 2 3" xfId="9665" xr:uid="{00000000-0005-0000-0000-000000400000}"/>
    <cellStyle name="Normal 14 2 4 5 2 4" xfId="9666" xr:uid="{00000000-0005-0000-0000-000001400000}"/>
    <cellStyle name="Normal 14 2 4 5 2 5" xfId="9667" xr:uid="{00000000-0005-0000-0000-000002400000}"/>
    <cellStyle name="Normal 14 2 4 5 2 6" xfId="9668" xr:uid="{00000000-0005-0000-0000-000003400000}"/>
    <cellStyle name="Normal 14 2 4 5 3" xfId="9669" xr:uid="{00000000-0005-0000-0000-000004400000}"/>
    <cellStyle name="Normal 14 2 4 5 3 2" xfId="9670" xr:uid="{00000000-0005-0000-0000-000005400000}"/>
    <cellStyle name="Normal 14 2 4 5 3 2 2" xfId="9671" xr:uid="{00000000-0005-0000-0000-000006400000}"/>
    <cellStyle name="Normal 14 2 4 5 3 2 3" xfId="9672" xr:uid="{00000000-0005-0000-0000-000007400000}"/>
    <cellStyle name="Normal 14 2 4 5 3 3" xfId="9673" xr:uid="{00000000-0005-0000-0000-000008400000}"/>
    <cellStyle name="Normal 14 2 4 5 3 4" xfId="9674" xr:uid="{00000000-0005-0000-0000-000009400000}"/>
    <cellStyle name="Normal 14 2 4 5 3 5" xfId="9675" xr:uid="{00000000-0005-0000-0000-00000A400000}"/>
    <cellStyle name="Normal 14 2 4 5 3 6" xfId="9676" xr:uid="{00000000-0005-0000-0000-00000B400000}"/>
    <cellStyle name="Normal 14 2 4 5 4" xfId="9677" xr:uid="{00000000-0005-0000-0000-00000C400000}"/>
    <cellStyle name="Normal 14 2 4 5 4 2" xfId="9678" xr:uid="{00000000-0005-0000-0000-00000D400000}"/>
    <cellStyle name="Normal 14 2 4 5 4 3" xfId="9679" xr:uid="{00000000-0005-0000-0000-00000E400000}"/>
    <cellStyle name="Normal 14 2 4 5 5" xfId="9680" xr:uid="{00000000-0005-0000-0000-00000F400000}"/>
    <cellStyle name="Normal 14 2 4 5 6" xfId="9681" xr:uid="{00000000-0005-0000-0000-000010400000}"/>
    <cellStyle name="Normal 14 2 4 5 7" xfId="9682" xr:uid="{00000000-0005-0000-0000-000011400000}"/>
    <cellStyle name="Normal 14 2 4 5 8" xfId="9683" xr:uid="{00000000-0005-0000-0000-000012400000}"/>
    <cellStyle name="Normal 14 2 4 6" xfId="9684" xr:uid="{00000000-0005-0000-0000-000013400000}"/>
    <cellStyle name="Normal 14 2 4 7" xfId="9685" xr:uid="{00000000-0005-0000-0000-000014400000}"/>
    <cellStyle name="Normal 14 2 5" xfId="9686" xr:uid="{00000000-0005-0000-0000-000015400000}"/>
    <cellStyle name="Normal 14 2 5 2" xfId="9687" xr:uid="{00000000-0005-0000-0000-000016400000}"/>
    <cellStyle name="Normal 14 2 5 2 2" xfId="9688" xr:uid="{00000000-0005-0000-0000-000017400000}"/>
    <cellStyle name="Normal 14 2 5 2 2 2" xfId="9689" xr:uid="{00000000-0005-0000-0000-000018400000}"/>
    <cellStyle name="Normal 14 2 5 2 3" xfId="9690" xr:uid="{00000000-0005-0000-0000-000019400000}"/>
    <cellStyle name="Normal 14 2 5 2 4" xfId="9691" xr:uid="{00000000-0005-0000-0000-00001A400000}"/>
    <cellStyle name="Normal 14 2 5 3" xfId="9692" xr:uid="{00000000-0005-0000-0000-00001B400000}"/>
    <cellStyle name="Normal 14 2 5 4" xfId="9693" xr:uid="{00000000-0005-0000-0000-00001C400000}"/>
    <cellStyle name="Normal 14 2 5 4 2" xfId="9694" xr:uid="{00000000-0005-0000-0000-00001D400000}"/>
    <cellStyle name="Normal 14 2 5 4 2 2" xfId="9695" xr:uid="{00000000-0005-0000-0000-00001E400000}"/>
    <cellStyle name="Normal 14 2 5 4 2 2 2" xfId="9696" xr:uid="{00000000-0005-0000-0000-00001F400000}"/>
    <cellStyle name="Normal 14 2 5 4 2 2 3" xfId="9697" xr:uid="{00000000-0005-0000-0000-000020400000}"/>
    <cellStyle name="Normal 14 2 5 4 2 2 4" xfId="9698" xr:uid="{00000000-0005-0000-0000-000021400000}"/>
    <cellStyle name="Normal 14 2 5 4 2 2 5" xfId="9699" xr:uid="{00000000-0005-0000-0000-000022400000}"/>
    <cellStyle name="Normal 14 2 5 4 2 3" xfId="9700" xr:uid="{00000000-0005-0000-0000-000023400000}"/>
    <cellStyle name="Normal 14 2 5 4 2 4" xfId="9701" xr:uid="{00000000-0005-0000-0000-000024400000}"/>
    <cellStyle name="Normal 14 2 5 4 2 5" xfId="9702" xr:uid="{00000000-0005-0000-0000-000025400000}"/>
    <cellStyle name="Normal 14 2 5 4 2 6" xfId="9703" xr:uid="{00000000-0005-0000-0000-000026400000}"/>
    <cellStyle name="Normal 14 2 5 4 3" xfId="9704" xr:uid="{00000000-0005-0000-0000-000027400000}"/>
    <cellStyle name="Normal 14 2 5 4 3 2" xfId="9705" xr:uid="{00000000-0005-0000-0000-000028400000}"/>
    <cellStyle name="Normal 14 2 5 4 3 2 2" xfId="9706" xr:uid="{00000000-0005-0000-0000-000029400000}"/>
    <cellStyle name="Normal 14 2 5 4 3 2 3" xfId="9707" xr:uid="{00000000-0005-0000-0000-00002A400000}"/>
    <cellStyle name="Normal 14 2 5 4 3 3" xfId="9708" xr:uid="{00000000-0005-0000-0000-00002B400000}"/>
    <cellStyle name="Normal 14 2 5 4 3 4" xfId="9709" xr:uid="{00000000-0005-0000-0000-00002C400000}"/>
    <cellStyle name="Normal 14 2 5 4 3 5" xfId="9710" xr:uid="{00000000-0005-0000-0000-00002D400000}"/>
    <cellStyle name="Normal 14 2 5 4 3 6" xfId="9711" xr:uid="{00000000-0005-0000-0000-00002E400000}"/>
    <cellStyle name="Normal 14 2 5 4 4" xfId="9712" xr:uid="{00000000-0005-0000-0000-00002F400000}"/>
    <cellStyle name="Normal 14 2 5 4 4 2" xfId="9713" xr:uid="{00000000-0005-0000-0000-000030400000}"/>
    <cellStyle name="Normal 14 2 5 4 4 3" xfId="9714" xr:uid="{00000000-0005-0000-0000-000031400000}"/>
    <cellStyle name="Normal 14 2 5 4 5" xfId="9715" xr:uid="{00000000-0005-0000-0000-000032400000}"/>
    <cellStyle name="Normal 14 2 5 4 6" xfId="9716" xr:uid="{00000000-0005-0000-0000-000033400000}"/>
    <cellStyle name="Normal 14 2 5 4 7" xfId="9717" xr:uid="{00000000-0005-0000-0000-000034400000}"/>
    <cellStyle name="Normal 14 2 5 4 8" xfId="9718" xr:uid="{00000000-0005-0000-0000-000035400000}"/>
    <cellStyle name="Normal 14 2 5 5" xfId="9719" xr:uid="{00000000-0005-0000-0000-000036400000}"/>
    <cellStyle name="Normal 14 2 5 5 2" xfId="9720" xr:uid="{00000000-0005-0000-0000-000037400000}"/>
    <cellStyle name="Normal 14 2 5 5 2 2" xfId="9721" xr:uid="{00000000-0005-0000-0000-000038400000}"/>
    <cellStyle name="Normal 14 2 5 5 2 2 2" xfId="9722" xr:uid="{00000000-0005-0000-0000-000039400000}"/>
    <cellStyle name="Normal 14 2 5 5 2 2 3" xfId="9723" xr:uid="{00000000-0005-0000-0000-00003A400000}"/>
    <cellStyle name="Normal 14 2 5 5 2 2 4" xfId="9724" xr:uid="{00000000-0005-0000-0000-00003B400000}"/>
    <cellStyle name="Normal 14 2 5 5 2 2 5" xfId="9725" xr:uid="{00000000-0005-0000-0000-00003C400000}"/>
    <cellStyle name="Normal 14 2 5 5 2 3" xfId="9726" xr:uid="{00000000-0005-0000-0000-00003D400000}"/>
    <cellStyle name="Normal 14 2 5 5 2 4" xfId="9727" xr:uid="{00000000-0005-0000-0000-00003E400000}"/>
    <cellStyle name="Normal 14 2 5 5 2 5" xfId="9728" xr:uid="{00000000-0005-0000-0000-00003F400000}"/>
    <cellStyle name="Normal 14 2 5 5 2 6" xfId="9729" xr:uid="{00000000-0005-0000-0000-000040400000}"/>
    <cellStyle name="Normal 14 2 5 5 3" xfId="9730" xr:uid="{00000000-0005-0000-0000-000041400000}"/>
    <cellStyle name="Normal 14 2 5 5 3 2" xfId="9731" xr:uid="{00000000-0005-0000-0000-000042400000}"/>
    <cellStyle name="Normal 14 2 5 5 3 2 2" xfId="9732" xr:uid="{00000000-0005-0000-0000-000043400000}"/>
    <cellStyle name="Normal 14 2 5 5 3 2 3" xfId="9733" xr:uid="{00000000-0005-0000-0000-000044400000}"/>
    <cellStyle name="Normal 14 2 5 5 3 3" xfId="9734" xr:uid="{00000000-0005-0000-0000-000045400000}"/>
    <cellStyle name="Normal 14 2 5 5 3 4" xfId="9735" xr:uid="{00000000-0005-0000-0000-000046400000}"/>
    <cellStyle name="Normal 14 2 5 5 3 5" xfId="9736" xr:uid="{00000000-0005-0000-0000-000047400000}"/>
    <cellStyle name="Normal 14 2 5 5 3 6" xfId="9737" xr:uid="{00000000-0005-0000-0000-000048400000}"/>
    <cellStyle name="Normal 14 2 5 5 4" xfId="9738" xr:uid="{00000000-0005-0000-0000-000049400000}"/>
    <cellStyle name="Normal 14 2 5 5 4 2" xfId="9739" xr:uid="{00000000-0005-0000-0000-00004A400000}"/>
    <cellStyle name="Normal 14 2 5 5 4 3" xfId="9740" xr:uid="{00000000-0005-0000-0000-00004B400000}"/>
    <cellStyle name="Normal 14 2 5 5 5" xfId="9741" xr:uid="{00000000-0005-0000-0000-00004C400000}"/>
    <cellStyle name="Normal 14 2 5 5 6" xfId="9742" xr:uid="{00000000-0005-0000-0000-00004D400000}"/>
    <cellStyle name="Normal 14 2 5 5 7" xfId="9743" xr:uid="{00000000-0005-0000-0000-00004E400000}"/>
    <cellStyle name="Normal 14 2 5 5 8" xfId="9744" xr:uid="{00000000-0005-0000-0000-00004F400000}"/>
    <cellStyle name="Normal 14 2 5 6" xfId="9745" xr:uid="{00000000-0005-0000-0000-000050400000}"/>
    <cellStyle name="Normal 14 2 5 7" xfId="9746" xr:uid="{00000000-0005-0000-0000-000051400000}"/>
    <cellStyle name="Normal 14 2 6" xfId="9747" xr:uid="{00000000-0005-0000-0000-000052400000}"/>
    <cellStyle name="Normal 14 2 6 2" xfId="9748" xr:uid="{00000000-0005-0000-0000-000053400000}"/>
    <cellStyle name="Normal 14 2 6 2 2" xfId="9749" xr:uid="{00000000-0005-0000-0000-000054400000}"/>
    <cellStyle name="Normal 14 2 6 2 2 2" xfId="9750" xr:uid="{00000000-0005-0000-0000-000055400000}"/>
    <cellStyle name="Normal 14 2 6 2 3" xfId="9751" xr:uid="{00000000-0005-0000-0000-000056400000}"/>
    <cellStyle name="Normal 14 2 6 2 4" xfId="9752" xr:uid="{00000000-0005-0000-0000-000057400000}"/>
    <cellStyle name="Normal 14 2 6 3" xfId="9753" xr:uid="{00000000-0005-0000-0000-000058400000}"/>
    <cellStyle name="Normal 14 2 6 4" xfId="9754" xr:uid="{00000000-0005-0000-0000-000059400000}"/>
    <cellStyle name="Normal 14 2 6 4 2" xfId="9755" xr:uid="{00000000-0005-0000-0000-00005A400000}"/>
    <cellStyle name="Normal 14 2 6 4 2 2" xfId="9756" xr:uid="{00000000-0005-0000-0000-00005B400000}"/>
    <cellStyle name="Normal 14 2 6 4 2 2 2" xfId="9757" xr:uid="{00000000-0005-0000-0000-00005C400000}"/>
    <cellStyle name="Normal 14 2 6 4 2 2 3" xfId="9758" xr:uid="{00000000-0005-0000-0000-00005D400000}"/>
    <cellStyle name="Normal 14 2 6 4 2 2 4" xfId="9759" xr:uid="{00000000-0005-0000-0000-00005E400000}"/>
    <cellStyle name="Normal 14 2 6 4 2 2 5" xfId="9760" xr:uid="{00000000-0005-0000-0000-00005F400000}"/>
    <cellStyle name="Normal 14 2 6 4 2 3" xfId="9761" xr:uid="{00000000-0005-0000-0000-000060400000}"/>
    <cellStyle name="Normal 14 2 6 4 2 4" xfId="9762" xr:uid="{00000000-0005-0000-0000-000061400000}"/>
    <cellStyle name="Normal 14 2 6 4 2 5" xfId="9763" xr:uid="{00000000-0005-0000-0000-000062400000}"/>
    <cellStyle name="Normal 14 2 6 4 2 6" xfId="9764" xr:uid="{00000000-0005-0000-0000-000063400000}"/>
    <cellStyle name="Normal 14 2 6 4 3" xfId="9765" xr:uid="{00000000-0005-0000-0000-000064400000}"/>
    <cellStyle name="Normal 14 2 6 4 3 2" xfId="9766" xr:uid="{00000000-0005-0000-0000-000065400000}"/>
    <cellStyle name="Normal 14 2 6 4 3 2 2" xfId="9767" xr:uid="{00000000-0005-0000-0000-000066400000}"/>
    <cellStyle name="Normal 14 2 6 4 3 2 3" xfId="9768" xr:uid="{00000000-0005-0000-0000-000067400000}"/>
    <cellStyle name="Normal 14 2 6 4 3 3" xfId="9769" xr:uid="{00000000-0005-0000-0000-000068400000}"/>
    <cellStyle name="Normal 14 2 6 4 3 4" xfId="9770" xr:uid="{00000000-0005-0000-0000-000069400000}"/>
    <cellStyle name="Normal 14 2 6 4 3 5" xfId="9771" xr:uid="{00000000-0005-0000-0000-00006A400000}"/>
    <cellStyle name="Normal 14 2 6 4 3 6" xfId="9772" xr:uid="{00000000-0005-0000-0000-00006B400000}"/>
    <cellStyle name="Normal 14 2 6 4 4" xfId="9773" xr:uid="{00000000-0005-0000-0000-00006C400000}"/>
    <cellStyle name="Normal 14 2 6 4 4 2" xfId="9774" xr:uid="{00000000-0005-0000-0000-00006D400000}"/>
    <cellStyle name="Normal 14 2 6 4 4 3" xfId="9775" xr:uid="{00000000-0005-0000-0000-00006E400000}"/>
    <cellStyle name="Normal 14 2 6 4 5" xfId="9776" xr:uid="{00000000-0005-0000-0000-00006F400000}"/>
    <cellStyle name="Normal 14 2 6 4 6" xfId="9777" xr:uid="{00000000-0005-0000-0000-000070400000}"/>
    <cellStyle name="Normal 14 2 6 4 7" xfId="9778" xr:uid="{00000000-0005-0000-0000-000071400000}"/>
    <cellStyle name="Normal 14 2 6 4 8" xfId="9779" xr:uid="{00000000-0005-0000-0000-000072400000}"/>
    <cellStyle name="Normal 14 2 6 5" xfId="9780" xr:uid="{00000000-0005-0000-0000-000073400000}"/>
    <cellStyle name="Normal 14 2 6 5 2" xfId="9781" xr:uid="{00000000-0005-0000-0000-000074400000}"/>
    <cellStyle name="Normal 14 2 6 5 2 2" xfId="9782" xr:uid="{00000000-0005-0000-0000-000075400000}"/>
    <cellStyle name="Normal 14 2 6 5 2 2 2" xfId="9783" xr:uid="{00000000-0005-0000-0000-000076400000}"/>
    <cellStyle name="Normal 14 2 6 5 2 2 3" xfId="9784" xr:uid="{00000000-0005-0000-0000-000077400000}"/>
    <cellStyle name="Normal 14 2 6 5 2 2 4" xfId="9785" xr:uid="{00000000-0005-0000-0000-000078400000}"/>
    <cellStyle name="Normal 14 2 6 5 2 2 5" xfId="9786" xr:uid="{00000000-0005-0000-0000-000079400000}"/>
    <cellStyle name="Normal 14 2 6 5 2 3" xfId="9787" xr:uid="{00000000-0005-0000-0000-00007A400000}"/>
    <cellStyle name="Normal 14 2 6 5 2 4" xfId="9788" xr:uid="{00000000-0005-0000-0000-00007B400000}"/>
    <cellStyle name="Normal 14 2 6 5 2 5" xfId="9789" xr:uid="{00000000-0005-0000-0000-00007C400000}"/>
    <cellStyle name="Normal 14 2 6 5 2 6" xfId="9790" xr:uid="{00000000-0005-0000-0000-00007D400000}"/>
    <cellStyle name="Normal 14 2 6 5 3" xfId="9791" xr:uid="{00000000-0005-0000-0000-00007E400000}"/>
    <cellStyle name="Normal 14 2 6 5 3 2" xfId="9792" xr:uid="{00000000-0005-0000-0000-00007F400000}"/>
    <cellStyle name="Normal 14 2 6 5 3 2 2" xfId="9793" xr:uid="{00000000-0005-0000-0000-000080400000}"/>
    <cellStyle name="Normal 14 2 6 5 3 2 3" xfId="9794" xr:uid="{00000000-0005-0000-0000-000081400000}"/>
    <cellStyle name="Normal 14 2 6 5 3 3" xfId="9795" xr:uid="{00000000-0005-0000-0000-000082400000}"/>
    <cellStyle name="Normal 14 2 6 5 3 4" xfId="9796" xr:uid="{00000000-0005-0000-0000-000083400000}"/>
    <cellStyle name="Normal 14 2 6 5 3 5" xfId="9797" xr:uid="{00000000-0005-0000-0000-000084400000}"/>
    <cellStyle name="Normal 14 2 6 5 3 6" xfId="9798" xr:uid="{00000000-0005-0000-0000-000085400000}"/>
    <cellStyle name="Normal 14 2 6 5 4" xfId="9799" xr:uid="{00000000-0005-0000-0000-000086400000}"/>
    <cellStyle name="Normal 14 2 6 5 4 2" xfId="9800" xr:uid="{00000000-0005-0000-0000-000087400000}"/>
    <cellStyle name="Normal 14 2 6 5 4 3" xfId="9801" xr:uid="{00000000-0005-0000-0000-000088400000}"/>
    <cellStyle name="Normal 14 2 6 5 5" xfId="9802" xr:uid="{00000000-0005-0000-0000-000089400000}"/>
    <cellStyle name="Normal 14 2 6 5 6" xfId="9803" xr:uid="{00000000-0005-0000-0000-00008A400000}"/>
    <cellStyle name="Normal 14 2 6 5 7" xfId="9804" xr:uid="{00000000-0005-0000-0000-00008B400000}"/>
    <cellStyle name="Normal 14 2 6 5 8" xfId="9805" xr:uid="{00000000-0005-0000-0000-00008C400000}"/>
    <cellStyle name="Normal 14 2 6 6" xfId="9806" xr:uid="{00000000-0005-0000-0000-00008D400000}"/>
    <cellStyle name="Normal 14 2 6 7" xfId="9807" xr:uid="{00000000-0005-0000-0000-00008E400000}"/>
    <cellStyle name="Normal 14 2 7" xfId="9808" xr:uid="{00000000-0005-0000-0000-00008F400000}"/>
    <cellStyle name="Normal 14 2 7 2" xfId="9809" xr:uid="{00000000-0005-0000-0000-000090400000}"/>
    <cellStyle name="Normal 14 2 7 2 2" xfId="9810" xr:uid="{00000000-0005-0000-0000-000091400000}"/>
    <cellStyle name="Normal 14 2 7 2 2 2" xfId="9811" xr:uid="{00000000-0005-0000-0000-000092400000}"/>
    <cellStyle name="Normal 14 2 7 2 3" xfId="9812" xr:uid="{00000000-0005-0000-0000-000093400000}"/>
    <cellStyle name="Normal 14 2 7 2 4" xfId="9813" xr:uid="{00000000-0005-0000-0000-000094400000}"/>
    <cellStyle name="Normal 14 2 7 3" xfId="9814" xr:uid="{00000000-0005-0000-0000-000095400000}"/>
    <cellStyle name="Normal 14 2 7 4" xfId="9815" xr:uid="{00000000-0005-0000-0000-000096400000}"/>
    <cellStyle name="Normal 14 2 7 4 2" xfId="9816" xr:uid="{00000000-0005-0000-0000-000097400000}"/>
    <cellStyle name="Normal 14 2 7 4 2 2" xfId="9817" xr:uid="{00000000-0005-0000-0000-000098400000}"/>
    <cellStyle name="Normal 14 2 7 4 2 2 2" xfId="9818" xr:uid="{00000000-0005-0000-0000-000099400000}"/>
    <cellStyle name="Normal 14 2 7 4 2 2 3" xfId="9819" xr:uid="{00000000-0005-0000-0000-00009A400000}"/>
    <cellStyle name="Normal 14 2 7 4 2 2 4" xfId="9820" xr:uid="{00000000-0005-0000-0000-00009B400000}"/>
    <cellStyle name="Normal 14 2 7 4 2 2 5" xfId="9821" xr:uid="{00000000-0005-0000-0000-00009C400000}"/>
    <cellStyle name="Normal 14 2 7 4 2 3" xfId="9822" xr:uid="{00000000-0005-0000-0000-00009D400000}"/>
    <cellStyle name="Normal 14 2 7 4 2 4" xfId="9823" xr:uid="{00000000-0005-0000-0000-00009E400000}"/>
    <cellStyle name="Normal 14 2 7 4 2 5" xfId="9824" xr:uid="{00000000-0005-0000-0000-00009F400000}"/>
    <cellStyle name="Normal 14 2 7 4 2 6" xfId="9825" xr:uid="{00000000-0005-0000-0000-0000A0400000}"/>
    <cellStyle name="Normal 14 2 7 4 3" xfId="9826" xr:uid="{00000000-0005-0000-0000-0000A1400000}"/>
    <cellStyle name="Normal 14 2 7 4 3 2" xfId="9827" xr:uid="{00000000-0005-0000-0000-0000A2400000}"/>
    <cellStyle name="Normal 14 2 7 4 3 2 2" xfId="9828" xr:uid="{00000000-0005-0000-0000-0000A3400000}"/>
    <cellStyle name="Normal 14 2 7 4 3 2 3" xfId="9829" xr:uid="{00000000-0005-0000-0000-0000A4400000}"/>
    <cellStyle name="Normal 14 2 7 4 3 3" xfId="9830" xr:uid="{00000000-0005-0000-0000-0000A5400000}"/>
    <cellStyle name="Normal 14 2 7 4 3 4" xfId="9831" xr:uid="{00000000-0005-0000-0000-0000A6400000}"/>
    <cellStyle name="Normal 14 2 7 4 3 5" xfId="9832" xr:uid="{00000000-0005-0000-0000-0000A7400000}"/>
    <cellStyle name="Normal 14 2 7 4 3 6" xfId="9833" xr:uid="{00000000-0005-0000-0000-0000A8400000}"/>
    <cellStyle name="Normal 14 2 7 4 4" xfId="9834" xr:uid="{00000000-0005-0000-0000-0000A9400000}"/>
    <cellStyle name="Normal 14 2 7 4 4 2" xfId="9835" xr:uid="{00000000-0005-0000-0000-0000AA400000}"/>
    <cellStyle name="Normal 14 2 7 4 4 3" xfId="9836" xr:uid="{00000000-0005-0000-0000-0000AB400000}"/>
    <cellStyle name="Normal 14 2 7 4 5" xfId="9837" xr:uid="{00000000-0005-0000-0000-0000AC400000}"/>
    <cellStyle name="Normal 14 2 7 4 6" xfId="9838" xr:uid="{00000000-0005-0000-0000-0000AD400000}"/>
    <cellStyle name="Normal 14 2 7 4 7" xfId="9839" xr:uid="{00000000-0005-0000-0000-0000AE400000}"/>
    <cellStyle name="Normal 14 2 7 4 8" xfId="9840" xr:uid="{00000000-0005-0000-0000-0000AF400000}"/>
    <cellStyle name="Normal 14 2 7 5" xfId="9841" xr:uid="{00000000-0005-0000-0000-0000B0400000}"/>
    <cellStyle name="Normal 14 2 7 5 2" xfId="9842" xr:uid="{00000000-0005-0000-0000-0000B1400000}"/>
    <cellStyle name="Normal 14 2 7 5 2 2" xfId="9843" xr:uid="{00000000-0005-0000-0000-0000B2400000}"/>
    <cellStyle name="Normal 14 2 7 5 2 2 2" xfId="9844" xr:uid="{00000000-0005-0000-0000-0000B3400000}"/>
    <cellStyle name="Normal 14 2 7 5 2 2 3" xfId="9845" xr:uid="{00000000-0005-0000-0000-0000B4400000}"/>
    <cellStyle name="Normal 14 2 7 5 2 2 4" xfId="9846" xr:uid="{00000000-0005-0000-0000-0000B5400000}"/>
    <cellStyle name="Normal 14 2 7 5 2 2 5" xfId="9847" xr:uid="{00000000-0005-0000-0000-0000B6400000}"/>
    <cellStyle name="Normal 14 2 7 5 2 3" xfId="9848" xr:uid="{00000000-0005-0000-0000-0000B7400000}"/>
    <cellStyle name="Normal 14 2 7 5 2 4" xfId="9849" xr:uid="{00000000-0005-0000-0000-0000B8400000}"/>
    <cellStyle name="Normal 14 2 7 5 2 5" xfId="9850" xr:uid="{00000000-0005-0000-0000-0000B9400000}"/>
    <cellStyle name="Normal 14 2 7 5 2 6" xfId="9851" xr:uid="{00000000-0005-0000-0000-0000BA400000}"/>
    <cellStyle name="Normal 14 2 7 5 3" xfId="9852" xr:uid="{00000000-0005-0000-0000-0000BB400000}"/>
    <cellStyle name="Normal 14 2 7 5 3 2" xfId="9853" xr:uid="{00000000-0005-0000-0000-0000BC400000}"/>
    <cellStyle name="Normal 14 2 7 5 3 2 2" xfId="9854" xr:uid="{00000000-0005-0000-0000-0000BD400000}"/>
    <cellStyle name="Normal 14 2 7 5 3 2 3" xfId="9855" xr:uid="{00000000-0005-0000-0000-0000BE400000}"/>
    <cellStyle name="Normal 14 2 7 5 3 3" xfId="9856" xr:uid="{00000000-0005-0000-0000-0000BF400000}"/>
    <cellStyle name="Normal 14 2 7 5 3 4" xfId="9857" xr:uid="{00000000-0005-0000-0000-0000C0400000}"/>
    <cellStyle name="Normal 14 2 7 5 3 5" xfId="9858" xr:uid="{00000000-0005-0000-0000-0000C1400000}"/>
    <cellStyle name="Normal 14 2 7 5 3 6" xfId="9859" xr:uid="{00000000-0005-0000-0000-0000C2400000}"/>
    <cellStyle name="Normal 14 2 7 5 4" xfId="9860" xr:uid="{00000000-0005-0000-0000-0000C3400000}"/>
    <cellStyle name="Normal 14 2 7 5 4 2" xfId="9861" xr:uid="{00000000-0005-0000-0000-0000C4400000}"/>
    <cellStyle name="Normal 14 2 7 5 4 3" xfId="9862" xr:uid="{00000000-0005-0000-0000-0000C5400000}"/>
    <cellStyle name="Normal 14 2 7 5 5" xfId="9863" xr:uid="{00000000-0005-0000-0000-0000C6400000}"/>
    <cellStyle name="Normal 14 2 7 5 6" xfId="9864" xr:uid="{00000000-0005-0000-0000-0000C7400000}"/>
    <cellStyle name="Normal 14 2 7 5 7" xfId="9865" xr:uid="{00000000-0005-0000-0000-0000C8400000}"/>
    <cellStyle name="Normal 14 2 7 5 8" xfId="9866" xr:uid="{00000000-0005-0000-0000-0000C9400000}"/>
    <cellStyle name="Normal 14 2 7 6" xfId="9867" xr:uid="{00000000-0005-0000-0000-0000CA400000}"/>
    <cellStyle name="Normal 14 2 7 7" xfId="9868" xr:uid="{00000000-0005-0000-0000-0000CB400000}"/>
    <cellStyle name="Normal 14 2 8" xfId="9869" xr:uid="{00000000-0005-0000-0000-0000CC400000}"/>
    <cellStyle name="Normal 14 2 8 2" xfId="9870" xr:uid="{00000000-0005-0000-0000-0000CD400000}"/>
    <cellStyle name="Normal 14 2 8 2 2" xfId="9871" xr:uid="{00000000-0005-0000-0000-0000CE400000}"/>
    <cellStyle name="Normal 14 2 8 2 2 2" xfId="9872" xr:uid="{00000000-0005-0000-0000-0000CF400000}"/>
    <cellStyle name="Normal 14 2 8 2 3" xfId="9873" xr:uid="{00000000-0005-0000-0000-0000D0400000}"/>
    <cellStyle name="Normal 14 2 8 2 4" xfId="9874" xr:uid="{00000000-0005-0000-0000-0000D1400000}"/>
    <cellStyle name="Normal 14 2 8 3" xfId="9875" xr:uid="{00000000-0005-0000-0000-0000D2400000}"/>
    <cellStyle name="Normal 14 2 8 4" xfId="9876" xr:uid="{00000000-0005-0000-0000-0000D3400000}"/>
    <cellStyle name="Normal 14 2 8 4 2" xfId="9877" xr:uid="{00000000-0005-0000-0000-0000D4400000}"/>
    <cellStyle name="Normal 14 2 8 4 2 2" xfId="9878" xr:uid="{00000000-0005-0000-0000-0000D5400000}"/>
    <cellStyle name="Normal 14 2 8 4 2 2 2" xfId="9879" xr:uid="{00000000-0005-0000-0000-0000D6400000}"/>
    <cellStyle name="Normal 14 2 8 4 2 2 3" xfId="9880" xr:uid="{00000000-0005-0000-0000-0000D7400000}"/>
    <cellStyle name="Normal 14 2 8 4 2 2 4" xfId="9881" xr:uid="{00000000-0005-0000-0000-0000D8400000}"/>
    <cellStyle name="Normal 14 2 8 4 2 2 5" xfId="9882" xr:uid="{00000000-0005-0000-0000-0000D9400000}"/>
    <cellStyle name="Normal 14 2 8 4 2 3" xfId="9883" xr:uid="{00000000-0005-0000-0000-0000DA400000}"/>
    <cellStyle name="Normal 14 2 8 4 2 4" xfId="9884" xr:uid="{00000000-0005-0000-0000-0000DB400000}"/>
    <cellStyle name="Normal 14 2 8 4 2 5" xfId="9885" xr:uid="{00000000-0005-0000-0000-0000DC400000}"/>
    <cellStyle name="Normal 14 2 8 4 2 6" xfId="9886" xr:uid="{00000000-0005-0000-0000-0000DD400000}"/>
    <cellStyle name="Normal 14 2 8 4 3" xfId="9887" xr:uid="{00000000-0005-0000-0000-0000DE400000}"/>
    <cellStyle name="Normal 14 2 8 4 3 2" xfId="9888" xr:uid="{00000000-0005-0000-0000-0000DF400000}"/>
    <cellStyle name="Normal 14 2 8 4 3 2 2" xfId="9889" xr:uid="{00000000-0005-0000-0000-0000E0400000}"/>
    <cellStyle name="Normal 14 2 8 4 3 2 3" xfId="9890" xr:uid="{00000000-0005-0000-0000-0000E1400000}"/>
    <cellStyle name="Normal 14 2 8 4 3 3" xfId="9891" xr:uid="{00000000-0005-0000-0000-0000E2400000}"/>
    <cellStyle name="Normal 14 2 8 4 3 4" xfId="9892" xr:uid="{00000000-0005-0000-0000-0000E3400000}"/>
    <cellStyle name="Normal 14 2 8 4 3 5" xfId="9893" xr:uid="{00000000-0005-0000-0000-0000E4400000}"/>
    <cellStyle name="Normal 14 2 8 4 3 6" xfId="9894" xr:uid="{00000000-0005-0000-0000-0000E5400000}"/>
    <cellStyle name="Normal 14 2 8 4 4" xfId="9895" xr:uid="{00000000-0005-0000-0000-0000E6400000}"/>
    <cellStyle name="Normal 14 2 8 4 4 2" xfId="9896" xr:uid="{00000000-0005-0000-0000-0000E7400000}"/>
    <cellStyle name="Normal 14 2 8 4 4 3" xfId="9897" xr:uid="{00000000-0005-0000-0000-0000E8400000}"/>
    <cellStyle name="Normal 14 2 8 4 5" xfId="9898" xr:uid="{00000000-0005-0000-0000-0000E9400000}"/>
    <cellStyle name="Normal 14 2 8 4 6" xfId="9899" xr:uid="{00000000-0005-0000-0000-0000EA400000}"/>
    <cellStyle name="Normal 14 2 8 4 7" xfId="9900" xr:uid="{00000000-0005-0000-0000-0000EB400000}"/>
    <cellStyle name="Normal 14 2 8 4 8" xfId="9901" xr:uid="{00000000-0005-0000-0000-0000EC400000}"/>
    <cellStyle name="Normal 14 2 8 5" xfId="9902" xr:uid="{00000000-0005-0000-0000-0000ED400000}"/>
    <cellStyle name="Normal 14 2 8 5 2" xfId="9903" xr:uid="{00000000-0005-0000-0000-0000EE400000}"/>
    <cellStyle name="Normal 14 2 8 5 2 2" xfId="9904" xr:uid="{00000000-0005-0000-0000-0000EF400000}"/>
    <cellStyle name="Normal 14 2 8 5 2 2 2" xfId="9905" xr:uid="{00000000-0005-0000-0000-0000F0400000}"/>
    <cellStyle name="Normal 14 2 8 5 2 2 3" xfId="9906" xr:uid="{00000000-0005-0000-0000-0000F1400000}"/>
    <cellStyle name="Normal 14 2 8 5 2 2 4" xfId="9907" xr:uid="{00000000-0005-0000-0000-0000F2400000}"/>
    <cellStyle name="Normal 14 2 8 5 2 2 5" xfId="9908" xr:uid="{00000000-0005-0000-0000-0000F3400000}"/>
    <cellStyle name="Normal 14 2 8 5 2 3" xfId="9909" xr:uid="{00000000-0005-0000-0000-0000F4400000}"/>
    <cellStyle name="Normal 14 2 8 5 2 4" xfId="9910" xr:uid="{00000000-0005-0000-0000-0000F5400000}"/>
    <cellStyle name="Normal 14 2 8 5 2 5" xfId="9911" xr:uid="{00000000-0005-0000-0000-0000F6400000}"/>
    <cellStyle name="Normal 14 2 8 5 2 6" xfId="9912" xr:uid="{00000000-0005-0000-0000-0000F7400000}"/>
    <cellStyle name="Normal 14 2 8 5 3" xfId="9913" xr:uid="{00000000-0005-0000-0000-0000F8400000}"/>
    <cellStyle name="Normal 14 2 8 5 3 2" xfId="9914" xr:uid="{00000000-0005-0000-0000-0000F9400000}"/>
    <cellStyle name="Normal 14 2 8 5 3 2 2" xfId="9915" xr:uid="{00000000-0005-0000-0000-0000FA400000}"/>
    <cellStyle name="Normal 14 2 8 5 3 2 3" xfId="9916" xr:uid="{00000000-0005-0000-0000-0000FB400000}"/>
    <cellStyle name="Normal 14 2 8 5 3 3" xfId="9917" xr:uid="{00000000-0005-0000-0000-0000FC400000}"/>
    <cellStyle name="Normal 14 2 8 5 3 4" xfId="9918" xr:uid="{00000000-0005-0000-0000-0000FD400000}"/>
    <cellStyle name="Normal 14 2 8 5 3 5" xfId="9919" xr:uid="{00000000-0005-0000-0000-0000FE400000}"/>
    <cellStyle name="Normal 14 2 8 5 3 6" xfId="9920" xr:uid="{00000000-0005-0000-0000-0000FF400000}"/>
    <cellStyle name="Normal 14 2 8 5 4" xfId="9921" xr:uid="{00000000-0005-0000-0000-000000410000}"/>
    <cellStyle name="Normal 14 2 8 5 4 2" xfId="9922" xr:uid="{00000000-0005-0000-0000-000001410000}"/>
    <cellStyle name="Normal 14 2 8 5 4 3" xfId="9923" xr:uid="{00000000-0005-0000-0000-000002410000}"/>
    <cellStyle name="Normal 14 2 8 5 5" xfId="9924" xr:uid="{00000000-0005-0000-0000-000003410000}"/>
    <cellStyle name="Normal 14 2 8 5 6" xfId="9925" xr:uid="{00000000-0005-0000-0000-000004410000}"/>
    <cellStyle name="Normal 14 2 8 5 7" xfId="9926" xr:uid="{00000000-0005-0000-0000-000005410000}"/>
    <cellStyle name="Normal 14 2 8 5 8" xfId="9927" xr:uid="{00000000-0005-0000-0000-000006410000}"/>
    <cellStyle name="Normal 14 2 8 6" xfId="9928" xr:uid="{00000000-0005-0000-0000-000007410000}"/>
    <cellStyle name="Normal 14 2 8 7" xfId="9929" xr:uid="{00000000-0005-0000-0000-000008410000}"/>
    <cellStyle name="Normal 14 2 9" xfId="9930" xr:uid="{00000000-0005-0000-0000-000009410000}"/>
    <cellStyle name="Normal 14 2 9 2" xfId="9931" xr:uid="{00000000-0005-0000-0000-00000A410000}"/>
    <cellStyle name="Normal 14 2 9 2 2" xfId="9932" xr:uid="{00000000-0005-0000-0000-00000B410000}"/>
    <cellStyle name="Normal 14 2 9 2 2 2" xfId="9933" xr:uid="{00000000-0005-0000-0000-00000C410000}"/>
    <cellStyle name="Normal 14 2 9 2 3" xfId="9934" xr:uid="{00000000-0005-0000-0000-00000D410000}"/>
    <cellStyle name="Normal 14 2 9 2 4" xfId="9935" xr:uid="{00000000-0005-0000-0000-00000E410000}"/>
    <cellStyle name="Normal 14 2 9 3" xfId="9936" xr:uid="{00000000-0005-0000-0000-00000F410000}"/>
    <cellStyle name="Normal 14 2 9 4" xfId="9937" xr:uid="{00000000-0005-0000-0000-000010410000}"/>
    <cellStyle name="Normal 14 2 9 4 2" xfId="9938" xr:uid="{00000000-0005-0000-0000-000011410000}"/>
    <cellStyle name="Normal 14 2 9 4 2 2" xfId="9939" xr:uid="{00000000-0005-0000-0000-000012410000}"/>
    <cellStyle name="Normal 14 2 9 4 2 2 2" xfId="9940" xr:uid="{00000000-0005-0000-0000-000013410000}"/>
    <cellStyle name="Normal 14 2 9 4 2 2 3" xfId="9941" xr:uid="{00000000-0005-0000-0000-000014410000}"/>
    <cellStyle name="Normal 14 2 9 4 2 2 4" xfId="9942" xr:uid="{00000000-0005-0000-0000-000015410000}"/>
    <cellStyle name="Normal 14 2 9 4 2 2 5" xfId="9943" xr:uid="{00000000-0005-0000-0000-000016410000}"/>
    <cellStyle name="Normal 14 2 9 4 2 3" xfId="9944" xr:uid="{00000000-0005-0000-0000-000017410000}"/>
    <cellStyle name="Normal 14 2 9 4 2 4" xfId="9945" xr:uid="{00000000-0005-0000-0000-000018410000}"/>
    <cellStyle name="Normal 14 2 9 4 2 5" xfId="9946" xr:uid="{00000000-0005-0000-0000-000019410000}"/>
    <cellStyle name="Normal 14 2 9 4 2 6" xfId="9947" xr:uid="{00000000-0005-0000-0000-00001A410000}"/>
    <cellStyle name="Normal 14 2 9 4 3" xfId="9948" xr:uid="{00000000-0005-0000-0000-00001B410000}"/>
    <cellStyle name="Normal 14 2 9 4 3 2" xfId="9949" xr:uid="{00000000-0005-0000-0000-00001C410000}"/>
    <cellStyle name="Normal 14 2 9 4 3 2 2" xfId="9950" xr:uid="{00000000-0005-0000-0000-00001D410000}"/>
    <cellStyle name="Normal 14 2 9 4 3 2 3" xfId="9951" xr:uid="{00000000-0005-0000-0000-00001E410000}"/>
    <cellStyle name="Normal 14 2 9 4 3 3" xfId="9952" xr:uid="{00000000-0005-0000-0000-00001F410000}"/>
    <cellStyle name="Normal 14 2 9 4 3 4" xfId="9953" xr:uid="{00000000-0005-0000-0000-000020410000}"/>
    <cellStyle name="Normal 14 2 9 4 3 5" xfId="9954" xr:uid="{00000000-0005-0000-0000-000021410000}"/>
    <cellStyle name="Normal 14 2 9 4 3 6" xfId="9955" xr:uid="{00000000-0005-0000-0000-000022410000}"/>
    <cellStyle name="Normal 14 2 9 4 4" xfId="9956" xr:uid="{00000000-0005-0000-0000-000023410000}"/>
    <cellStyle name="Normal 14 2 9 4 4 2" xfId="9957" xr:uid="{00000000-0005-0000-0000-000024410000}"/>
    <cellStyle name="Normal 14 2 9 4 4 3" xfId="9958" xr:uid="{00000000-0005-0000-0000-000025410000}"/>
    <cellStyle name="Normal 14 2 9 4 5" xfId="9959" xr:uid="{00000000-0005-0000-0000-000026410000}"/>
    <cellStyle name="Normal 14 2 9 4 6" xfId="9960" xr:uid="{00000000-0005-0000-0000-000027410000}"/>
    <cellStyle name="Normal 14 2 9 4 7" xfId="9961" xr:uid="{00000000-0005-0000-0000-000028410000}"/>
    <cellStyle name="Normal 14 2 9 4 8" xfId="9962" xr:uid="{00000000-0005-0000-0000-000029410000}"/>
    <cellStyle name="Normal 14 2 9 5" xfId="9963" xr:uid="{00000000-0005-0000-0000-00002A410000}"/>
    <cellStyle name="Normal 14 2 9 5 2" xfId="9964" xr:uid="{00000000-0005-0000-0000-00002B410000}"/>
    <cellStyle name="Normal 14 2 9 5 2 2" xfId="9965" xr:uid="{00000000-0005-0000-0000-00002C410000}"/>
    <cellStyle name="Normal 14 2 9 5 2 2 2" xfId="9966" xr:uid="{00000000-0005-0000-0000-00002D410000}"/>
    <cellStyle name="Normal 14 2 9 5 2 2 3" xfId="9967" xr:uid="{00000000-0005-0000-0000-00002E410000}"/>
    <cellStyle name="Normal 14 2 9 5 2 2 4" xfId="9968" xr:uid="{00000000-0005-0000-0000-00002F410000}"/>
    <cellStyle name="Normal 14 2 9 5 2 2 5" xfId="9969" xr:uid="{00000000-0005-0000-0000-000030410000}"/>
    <cellStyle name="Normal 14 2 9 5 2 3" xfId="9970" xr:uid="{00000000-0005-0000-0000-000031410000}"/>
    <cellStyle name="Normal 14 2 9 5 2 4" xfId="9971" xr:uid="{00000000-0005-0000-0000-000032410000}"/>
    <cellStyle name="Normal 14 2 9 5 2 5" xfId="9972" xr:uid="{00000000-0005-0000-0000-000033410000}"/>
    <cellStyle name="Normal 14 2 9 5 2 6" xfId="9973" xr:uid="{00000000-0005-0000-0000-000034410000}"/>
    <cellStyle name="Normal 14 2 9 5 3" xfId="9974" xr:uid="{00000000-0005-0000-0000-000035410000}"/>
    <cellStyle name="Normal 14 2 9 5 3 2" xfId="9975" xr:uid="{00000000-0005-0000-0000-000036410000}"/>
    <cellStyle name="Normal 14 2 9 5 3 2 2" xfId="9976" xr:uid="{00000000-0005-0000-0000-000037410000}"/>
    <cellStyle name="Normal 14 2 9 5 3 2 3" xfId="9977" xr:uid="{00000000-0005-0000-0000-000038410000}"/>
    <cellStyle name="Normal 14 2 9 5 3 3" xfId="9978" xr:uid="{00000000-0005-0000-0000-000039410000}"/>
    <cellStyle name="Normal 14 2 9 5 3 4" xfId="9979" xr:uid="{00000000-0005-0000-0000-00003A410000}"/>
    <cellStyle name="Normal 14 2 9 5 3 5" xfId="9980" xr:uid="{00000000-0005-0000-0000-00003B410000}"/>
    <cellStyle name="Normal 14 2 9 5 3 6" xfId="9981" xr:uid="{00000000-0005-0000-0000-00003C410000}"/>
    <cellStyle name="Normal 14 2 9 5 4" xfId="9982" xr:uid="{00000000-0005-0000-0000-00003D410000}"/>
    <cellStyle name="Normal 14 2 9 5 4 2" xfId="9983" xr:uid="{00000000-0005-0000-0000-00003E410000}"/>
    <cellStyle name="Normal 14 2 9 5 4 3" xfId="9984" xr:uid="{00000000-0005-0000-0000-00003F410000}"/>
    <cellStyle name="Normal 14 2 9 5 5" xfId="9985" xr:uid="{00000000-0005-0000-0000-000040410000}"/>
    <cellStyle name="Normal 14 2 9 5 6" xfId="9986" xr:uid="{00000000-0005-0000-0000-000041410000}"/>
    <cellStyle name="Normal 14 2 9 5 7" xfId="9987" xr:uid="{00000000-0005-0000-0000-000042410000}"/>
    <cellStyle name="Normal 14 2 9 5 8" xfId="9988" xr:uid="{00000000-0005-0000-0000-000043410000}"/>
    <cellStyle name="Normal 14 2 9 6" xfId="9989" xr:uid="{00000000-0005-0000-0000-000044410000}"/>
    <cellStyle name="Normal 14 2 9 7" xfId="9990" xr:uid="{00000000-0005-0000-0000-000045410000}"/>
    <cellStyle name="Normal 14 2_ALL-Saturs" xfId="9991" xr:uid="{00000000-0005-0000-0000-000046410000}"/>
    <cellStyle name="Normal 14 20" xfId="9992" xr:uid="{00000000-0005-0000-0000-000047410000}"/>
    <cellStyle name="Normal 14 20 2" xfId="9993" xr:uid="{00000000-0005-0000-0000-000048410000}"/>
    <cellStyle name="Normal 14 20 2 2" xfId="9994" xr:uid="{00000000-0005-0000-0000-000049410000}"/>
    <cellStyle name="Normal 14 20 2 2 2" xfId="9995" xr:uid="{00000000-0005-0000-0000-00004A410000}"/>
    <cellStyle name="Normal 14 20 2 3" xfId="9996" xr:uid="{00000000-0005-0000-0000-00004B410000}"/>
    <cellStyle name="Normal 14 20 2 4" xfId="9997" xr:uid="{00000000-0005-0000-0000-00004C410000}"/>
    <cellStyle name="Normal 14 20 3" xfId="9998" xr:uid="{00000000-0005-0000-0000-00004D410000}"/>
    <cellStyle name="Normal 14 20 4" xfId="9999" xr:uid="{00000000-0005-0000-0000-00004E410000}"/>
    <cellStyle name="Normal 14 20 4 2" xfId="10000" xr:uid="{00000000-0005-0000-0000-00004F410000}"/>
    <cellStyle name="Normal 14 20 4 2 2" xfId="10001" xr:uid="{00000000-0005-0000-0000-000050410000}"/>
    <cellStyle name="Normal 14 20 4 2 2 2" xfId="10002" xr:uid="{00000000-0005-0000-0000-000051410000}"/>
    <cellStyle name="Normal 14 20 4 2 2 3" xfId="10003" xr:uid="{00000000-0005-0000-0000-000052410000}"/>
    <cellStyle name="Normal 14 20 4 2 2 4" xfId="10004" xr:uid="{00000000-0005-0000-0000-000053410000}"/>
    <cellStyle name="Normal 14 20 4 2 2 5" xfId="10005" xr:uid="{00000000-0005-0000-0000-000054410000}"/>
    <cellStyle name="Normal 14 20 4 2 3" xfId="10006" xr:uid="{00000000-0005-0000-0000-000055410000}"/>
    <cellStyle name="Normal 14 20 4 2 4" xfId="10007" xr:uid="{00000000-0005-0000-0000-000056410000}"/>
    <cellStyle name="Normal 14 20 4 2 5" xfId="10008" xr:uid="{00000000-0005-0000-0000-000057410000}"/>
    <cellStyle name="Normal 14 20 4 2 6" xfId="10009" xr:uid="{00000000-0005-0000-0000-000058410000}"/>
    <cellStyle name="Normal 14 20 4 3" xfId="10010" xr:uid="{00000000-0005-0000-0000-000059410000}"/>
    <cellStyle name="Normal 14 20 4 3 2" xfId="10011" xr:uid="{00000000-0005-0000-0000-00005A410000}"/>
    <cellStyle name="Normal 14 20 4 3 2 2" xfId="10012" xr:uid="{00000000-0005-0000-0000-00005B410000}"/>
    <cellStyle name="Normal 14 20 4 3 2 3" xfId="10013" xr:uid="{00000000-0005-0000-0000-00005C410000}"/>
    <cellStyle name="Normal 14 20 4 3 3" xfId="10014" xr:uid="{00000000-0005-0000-0000-00005D410000}"/>
    <cellStyle name="Normal 14 20 4 3 4" xfId="10015" xr:uid="{00000000-0005-0000-0000-00005E410000}"/>
    <cellStyle name="Normal 14 20 4 3 5" xfId="10016" xr:uid="{00000000-0005-0000-0000-00005F410000}"/>
    <cellStyle name="Normal 14 20 4 3 6" xfId="10017" xr:uid="{00000000-0005-0000-0000-000060410000}"/>
    <cellStyle name="Normal 14 20 4 4" xfId="10018" xr:uid="{00000000-0005-0000-0000-000061410000}"/>
    <cellStyle name="Normal 14 20 4 4 2" xfId="10019" xr:uid="{00000000-0005-0000-0000-000062410000}"/>
    <cellStyle name="Normal 14 20 4 4 3" xfId="10020" xr:uid="{00000000-0005-0000-0000-000063410000}"/>
    <cellStyle name="Normal 14 20 4 5" xfId="10021" xr:uid="{00000000-0005-0000-0000-000064410000}"/>
    <cellStyle name="Normal 14 20 4 6" xfId="10022" xr:uid="{00000000-0005-0000-0000-000065410000}"/>
    <cellStyle name="Normal 14 20 4 7" xfId="10023" xr:uid="{00000000-0005-0000-0000-000066410000}"/>
    <cellStyle name="Normal 14 20 4 8" xfId="10024" xr:uid="{00000000-0005-0000-0000-000067410000}"/>
    <cellStyle name="Normal 14 20 5" xfId="10025" xr:uid="{00000000-0005-0000-0000-000068410000}"/>
    <cellStyle name="Normal 14 20 5 2" xfId="10026" xr:uid="{00000000-0005-0000-0000-000069410000}"/>
    <cellStyle name="Normal 14 20 5 2 2" xfId="10027" xr:uid="{00000000-0005-0000-0000-00006A410000}"/>
    <cellStyle name="Normal 14 20 5 2 2 2" xfId="10028" xr:uid="{00000000-0005-0000-0000-00006B410000}"/>
    <cellStyle name="Normal 14 20 5 2 2 3" xfId="10029" xr:uid="{00000000-0005-0000-0000-00006C410000}"/>
    <cellStyle name="Normal 14 20 5 2 2 4" xfId="10030" xr:uid="{00000000-0005-0000-0000-00006D410000}"/>
    <cellStyle name="Normal 14 20 5 2 2 5" xfId="10031" xr:uid="{00000000-0005-0000-0000-00006E410000}"/>
    <cellStyle name="Normal 14 20 5 2 3" xfId="10032" xr:uid="{00000000-0005-0000-0000-00006F410000}"/>
    <cellStyle name="Normal 14 20 5 2 4" xfId="10033" xr:uid="{00000000-0005-0000-0000-000070410000}"/>
    <cellStyle name="Normal 14 20 5 2 5" xfId="10034" xr:uid="{00000000-0005-0000-0000-000071410000}"/>
    <cellStyle name="Normal 14 20 5 2 6" xfId="10035" xr:uid="{00000000-0005-0000-0000-000072410000}"/>
    <cellStyle name="Normal 14 20 5 3" xfId="10036" xr:uid="{00000000-0005-0000-0000-000073410000}"/>
    <cellStyle name="Normal 14 20 5 3 2" xfId="10037" xr:uid="{00000000-0005-0000-0000-000074410000}"/>
    <cellStyle name="Normal 14 20 5 3 2 2" xfId="10038" xr:uid="{00000000-0005-0000-0000-000075410000}"/>
    <cellStyle name="Normal 14 20 5 3 2 3" xfId="10039" xr:uid="{00000000-0005-0000-0000-000076410000}"/>
    <cellStyle name="Normal 14 20 5 3 3" xfId="10040" xr:uid="{00000000-0005-0000-0000-000077410000}"/>
    <cellStyle name="Normal 14 20 5 3 4" xfId="10041" xr:uid="{00000000-0005-0000-0000-000078410000}"/>
    <cellStyle name="Normal 14 20 5 3 5" xfId="10042" xr:uid="{00000000-0005-0000-0000-000079410000}"/>
    <cellStyle name="Normal 14 20 5 3 6" xfId="10043" xr:uid="{00000000-0005-0000-0000-00007A410000}"/>
    <cellStyle name="Normal 14 20 5 4" xfId="10044" xr:uid="{00000000-0005-0000-0000-00007B410000}"/>
    <cellStyle name="Normal 14 20 5 4 2" xfId="10045" xr:uid="{00000000-0005-0000-0000-00007C410000}"/>
    <cellStyle name="Normal 14 20 5 4 3" xfId="10046" xr:uid="{00000000-0005-0000-0000-00007D410000}"/>
    <cellStyle name="Normal 14 20 5 5" xfId="10047" xr:uid="{00000000-0005-0000-0000-00007E410000}"/>
    <cellStyle name="Normal 14 20 5 6" xfId="10048" xr:uid="{00000000-0005-0000-0000-00007F410000}"/>
    <cellStyle name="Normal 14 20 5 7" xfId="10049" xr:uid="{00000000-0005-0000-0000-000080410000}"/>
    <cellStyle name="Normal 14 20 5 8" xfId="10050" xr:uid="{00000000-0005-0000-0000-000081410000}"/>
    <cellStyle name="Normal 14 20 6" xfId="10051" xr:uid="{00000000-0005-0000-0000-000082410000}"/>
    <cellStyle name="Normal 14 20 7" xfId="10052" xr:uid="{00000000-0005-0000-0000-000083410000}"/>
    <cellStyle name="Normal 14 21" xfId="10053" xr:uid="{00000000-0005-0000-0000-000084410000}"/>
    <cellStyle name="Normal 14 21 2" xfId="10054" xr:uid="{00000000-0005-0000-0000-000085410000}"/>
    <cellStyle name="Normal 14 21 2 2" xfId="10055" xr:uid="{00000000-0005-0000-0000-000086410000}"/>
    <cellStyle name="Normal 14 21 2 2 2" xfId="10056" xr:uid="{00000000-0005-0000-0000-000087410000}"/>
    <cellStyle name="Normal 14 21 2 3" xfId="10057" xr:uid="{00000000-0005-0000-0000-000088410000}"/>
    <cellStyle name="Normal 14 21 2 4" xfId="10058" xr:uid="{00000000-0005-0000-0000-000089410000}"/>
    <cellStyle name="Normal 14 21 3" xfId="10059" xr:uid="{00000000-0005-0000-0000-00008A410000}"/>
    <cellStyle name="Normal 14 21 4" xfId="10060" xr:uid="{00000000-0005-0000-0000-00008B410000}"/>
    <cellStyle name="Normal 14 21 4 2" xfId="10061" xr:uid="{00000000-0005-0000-0000-00008C410000}"/>
    <cellStyle name="Normal 14 21 4 2 2" xfId="10062" xr:uid="{00000000-0005-0000-0000-00008D410000}"/>
    <cellStyle name="Normal 14 21 4 2 2 2" xfId="10063" xr:uid="{00000000-0005-0000-0000-00008E410000}"/>
    <cellStyle name="Normal 14 21 4 2 2 3" xfId="10064" xr:uid="{00000000-0005-0000-0000-00008F410000}"/>
    <cellStyle name="Normal 14 21 4 2 2 4" xfId="10065" xr:uid="{00000000-0005-0000-0000-000090410000}"/>
    <cellStyle name="Normal 14 21 4 2 2 5" xfId="10066" xr:uid="{00000000-0005-0000-0000-000091410000}"/>
    <cellStyle name="Normal 14 21 4 2 3" xfId="10067" xr:uid="{00000000-0005-0000-0000-000092410000}"/>
    <cellStyle name="Normal 14 21 4 2 4" xfId="10068" xr:uid="{00000000-0005-0000-0000-000093410000}"/>
    <cellStyle name="Normal 14 21 4 2 5" xfId="10069" xr:uid="{00000000-0005-0000-0000-000094410000}"/>
    <cellStyle name="Normal 14 21 4 2 6" xfId="10070" xr:uid="{00000000-0005-0000-0000-000095410000}"/>
    <cellStyle name="Normal 14 21 4 3" xfId="10071" xr:uid="{00000000-0005-0000-0000-000096410000}"/>
    <cellStyle name="Normal 14 21 4 3 2" xfId="10072" xr:uid="{00000000-0005-0000-0000-000097410000}"/>
    <cellStyle name="Normal 14 21 4 3 2 2" xfId="10073" xr:uid="{00000000-0005-0000-0000-000098410000}"/>
    <cellStyle name="Normal 14 21 4 3 2 3" xfId="10074" xr:uid="{00000000-0005-0000-0000-000099410000}"/>
    <cellStyle name="Normal 14 21 4 3 3" xfId="10075" xr:uid="{00000000-0005-0000-0000-00009A410000}"/>
    <cellStyle name="Normal 14 21 4 3 4" xfId="10076" xr:uid="{00000000-0005-0000-0000-00009B410000}"/>
    <cellStyle name="Normal 14 21 4 3 5" xfId="10077" xr:uid="{00000000-0005-0000-0000-00009C410000}"/>
    <cellStyle name="Normal 14 21 4 3 6" xfId="10078" xr:uid="{00000000-0005-0000-0000-00009D410000}"/>
    <cellStyle name="Normal 14 21 4 4" xfId="10079" xr:uid="{00000000-0005-0000-0000-00009E410000}"/>
    <cellStyle name="Normal 14 21 4 4 2" xfId="10080" xr:uid="{00000000-0005-0000-0000-00009F410000}"/>
    <cellStyle name="Normal 14 21 4 4 3" xfId="10081" xr:uid="{00000000-0005-0000-0000-0000A0410000}"/>
    <cellStyle name="Normal 14 21 4 5" xfId="10082" xr:uid="{00000000-0005-0000-0000-0000A1410000}"/>
    <cellStyle name="Normal 14 21 4 6" xfId="10083" xr:uid="{00000000-0005-0000-0000-0000A2410000}"/>
    <cellStyle name="Normal 14 21 4 7" xfId="10084" xr:uid="{00000000-0005-0000-0000-0000A3410000}"/>
    <cellStyle name="Normal 14 21 4 8" xfId="10085" xr:uid="{00000000-0005-0000-0000-0000A4410000}"/>
    <cellStyle name="Normal 14 21 5" xfId="10086" xr:uid="{00000000-0005-0000-0000-0000A5410000}"/>
    <cellStyle name="Normal 14 21 5 2" xfId="10087" xr:uid="{00000000-0005-0000-0000-0000A6410000}"/>
    <cellStyle name="Normal 14 21 5 2 2" xfId="10088" xr:uid="{00000000-0005-0000-0000-0000A7410000}"/>
    <cellStyle name="Normal 14 21 5 2 2 2" xfId="10089" xr:uid="{00000000-0005-0000-0000-0000A8410000}"/>
    <cellStyle name="Normal 14 21 5 2 2 3" xfId="10090" xr:uid="{00000000-0005-0000-0000-0000A9410000}"/>
    <cellStyle name="Normal 14 21 5 2 2 4" xfId="10091" xr:uid="{00000000-0005-0000-0000-0000AA410000}"/>
    <cellStyle name="Normal 14 21 5 2 2 5" xfId="10092" xr:uid="{00000000-0005-0000-0000-0000AB410000}"/>
    <cellStyle name="Normal 14 21 5 2 3" xfId="10093" xr:uid="{00000000-0005-0000-0000-0000AC410000}"/>
    <cellStyle name="Normal 14 21 5 2 4" xfId="10094" xr:uid="{00000000-0005-0000-0000-0000AD410000}"/>
    <cellStyle name="Normal 14 21 5 2 5" xfId="10095" xr:uid="{00000000-0005-0000-0000-0000AE410000}"/>
    <cellStyle name="Normal 14 21 5 2 6" xfId="10096" xr:uid="{00000000-0005-0000-0000-0000AF410000}"/>
    <cellStyle name="Normal 14 21 5 3" xfId="10097" xr:uid="{00000000-0005-0000-0000-0000B0410000}"/>
    <cellStyle name="Normal 14 21 5 3 2" xfId="10098" xr:uid="{00000000-0005-0000-0000-0000B1410000}"/>
    <cellStyle name="Normal 14 21 5 3 2 2" xfId="10099" xr:uid="{00000000-0005-0000-0000-0000B2410000}"/>
    <cellStyle name="Normal 14 21 5 3 2 3" xfId="10100" xr:uid="{00000000-0005-0000-0000-0000B3410000}"/>
    <cellStyle name="Normal 14 21 5 3 3" xfId="10101" xr:uid="{00000000-0005-0000-0000-0000B4410000}"/>
    <cellStyle name="Normal 14 21 5 3 4" xfId="10102" xr:uid="{00000000-0005-0000-0000-0000B5410000}"/>
    <cellStyle name="Normal 14 21 5 3 5" xfId="10103" xr:uid="{00000000-0005-0000-0000-0000B6410000}"/>
    <cellStyle name="Normal 14 21 5 3 6" xfId="10104" xr:uid="{00000000-0005-0000-0000-0000B7410000}"/>
    <cellStyle name="Normal 14 21 5 4" xfId="10105" xr:uid="{00000000-0005-0000-0000-0000B8410000}"/>
    <cellStyle name="Normal 14 21 5 4 2" xfId="10106" xr:uid="{00000000-0005-0000-0000-0000B9410000}"/>
    <cellStyle name="Normal 14 21 5 4 3" xfId="10107" xr:uid="{00000000-0005-0000-0000-0000BA410000}"/>
    <cellStyle name="Normal 14 21 5 5" xfId="10108" xr:uid="{00000000-0005-0000-0000-0000BB410000}"/>
    <cellStyle name="Normal 14 21 5 6" xfId="10109" xr:uid="{00000000-0005-0000-0000-0000BC410000}"/>
    <cellStyle name="Normal 14 21 5 7" xfId="10110" xr:uid="{00000000-0005-0000-0000-0000BD410000}"/>
    <cellStyle name="Normal 14 21 5 8" xfId="10111" xr:uid="{00000000-0005-0000-0000-0000BE410000}"/>
    <cellStyle name="Normal 14 21 6" xfId="10112" xr:uid="{00000000-0005-0000-0000-0000BF410000}"/>
    <cellStyle name="Normal 14 21 7" xfId="10113" xr:uid="{00000000-0005-0000-0000-0000C0410000}"/>
    <cellStyle name="Normal 14 22" xfId="10114" xr:uid="{00000000-0005-0000-0000-0000C1410000}"/>
    <cellStyle name="Normal 14 22 2" xfId="10115" xr:uid="{00000000-0005-0000-0000-0000C2410000}"/>
    <cellStyle name="Normal 14 22 2 2" xfId="10116" xr:uid="{00000000-0005-0000-0000-0000C3410000}"/>
    <cellStyle name="Normal 14 22 2 2 2" xfId="10117" xr:uid="{00000000-0005-0000-0000-0000C4410000}"/>
    <cellStyle name="Normal 14 22 2 3" xfId="10118" xr:uid="{00000000-0005-0000-0000-0000C5410000}"/>
    <cellStyle name="Normal 14 22 2 4" xfId="10119" xr:uid="{00000000-0005-0000-0000-0000C6410000}"/>
    <cellStyle name="Normal 14 22 3" xfId="10120" xr:uid="{00000000-0005-0000-0000-0000C7410000}"/>
    <cellStyle name="Normal 14 22 4" xfId="10121" xr:uid="{00000000-0005-0000-0000-0000C8410000}"/>
    <cellStyle name="Normal 14 22 4 2" xfId="10122" xr:uid="{00000000-0005-0000-0000-0000C9410000}"/>
    <cellStyle name="Normal 14 22 4 2 2" xfId="10123" xr:uid="{00000000-0005-0000-0000-0000CA410000}"/>
    <cellStyle name="Normal 14 22 4 2 2 2" xfId="10124" xr:uid="{00000000-0005-0000-0000-0000CB410000}"/>
    <cellStyle name="Normal 14 22 4 2 2 3" xfId="10125" xr:uid="{00000000-0005-0000-0000-0000CC410000}"/>
    <cellStyle name="Normal 14 22 4 2 2 4" xfId="10126" xr:uid="{00000000-0005-0000-0000-0000CD410000}"/>
    <cellStyle name="Normal 14 22 4 2 2 5" xfId="10127" xr:uid="{00000000-0005-0000-0000-0000CE410000}"/>
    <cellStyle name="Normal 14 22 4 2 3" xfId="10128" xr:uid="{00000000-0005-0000-0000-0000CF410000}"/>
    <cellStyle name="Normal 14 22 4 2 4" xfId="10129" xr:uid="{00000000-0005-0000-0000-0000D0410000}"/>
    <cellStyle name="Normal 14 22 4 2 5" xfId="10130" xr:uid="{00000000-0005-0000-0000-0000D1410000}"/>
    <cellStyle name="Normal 14 22 4 2 6" xfId="10131" xr:uid="{00000000-0005-0000-0000-0000D2410000}"/>
    <cellStyle name="Normal 14 22 4 3" xfId="10132" xr:uid="{00000000-0005-0000-0000-0000D3410000}"/>
    <cellStyle name="Normal 14 22 4 3 2" xfId="10133" xr:uid="{00000000-0005-0000-0000-0000D4410000}"/>
    <cellStyle name="Normal 14 22 4 3 2 2" xfId="10134" xr:uid="{00000000-0005-0000-0000-0000D5410000}"/>
    <cellStyle name="Normal 14 22 4 3 2 3" xfId="10135" xr:uid="{00000000-0005-0000-0000-0000D6410000}"/>
    <cellStyle name="Normal 14 22 4 3 3" xfId="10136" xr:uid="{00000000-0005-0000-0000-0000D7410000}"/>
    <cellStyle name="Normal 14 22 4 3 4" xfId="10137" xr:uid="{00000000-0005-0000-0000-0000D8410000}"/>
    <cellStyle name="Normal 14 22 4 3 5" xfId="10138" xr:uid="{00000000-0005-0000-0000-0000D9410000}"/>
    <cellStyle name="Normal 14 22 4 3 6" xfId="10139" xr:uid="{00000000-0005-0000-0000-0000DA410000}"/>
    <cellStyle name="Normal 14 22 4 4" xfId="10140" xr:uid="{00000000-0005-0000-0000-0000DB410000}"/>
    <cellStyle name="Normal 14 22 4 4 2" xfId="10141" xr:uid="{00000000-0005-0000-0000-0000DC410000}"/>
    <cellStyle name="Normal 14 22 4 4 3" xfId="10142" xr:uid="{00000000-0005-0000-0000-0000DD410000}"/>
    <cellStyle name="Normal 14 22 4 5" xfId="10143" xr:uid="{00000000-0005-0000-0000-0000DE410000}"/>
    <cellStyle name="Normal 14 22 4 6" xfId="10144" xr:uid="{00000000-0005-0000-0000-0000DF410000}"/>
    <cellStyle name="Normal 14 22 4 7" xfId="10145" xr:uid="{00000000-0005-0000-0000-0000E0410000}"/>
    <cellStyle name="Normal 14 22 4 8" xfId="10146" xr:uid="{00000000-0005-0000-0000-0000E1410000}"/>
    <cellStyle name="Normal 14 22 5" xfId="10147" xr:uid="{00000000-0005-0000-0000-0000E2410000}"/>
    <cellStyle name="Normal 14 22 5 2" xfId="10148" xr:uid="{00000000-0005-0000-0000-0000E3410000}"/>
    <cellStyle name="Normal 14 22 5 2 2" xfId="10149" xr:uid="{00000000-0005-0000-0000-0000E4410000}"/>
    <cellStyle name="Normal 14 22 5 2 2 2" xfId="10150" xr:uid="{00000000-0005-0000-0000-0000E5410000}"/>
    <cellStyle name="Normal 14 22 5 2 2 3" xfId="10151" xr:uid="{00000000-0005-0000-0000-0000E6410000}"/>
    <cellStyle name="Normal 14 22 5 2 2 4" xfId="10152" xr:uid="{00000000-0005-0000-0000-0000E7410000}"/>
    <cellStyle name="Normal 14 22 5 2 2 5" xfId="10153" xr:uid="{00000000-0005-0000-0000-0000E8410000}"/>
    <cellStyle name="Normal 14 22 5 2 3" xfId="10154" xr:uid="{00000000-0005-0000-0000-0000E9410000}"/>
    <cellStyle name="Normal 14 22 5 2 4" xfId="10155" xr:uid="{00000000-0005-0000-0000-0000EA410000}"/>
    <cellStyle name="Normal 14 22 5 2 5" xfId="10156" xr:uid="{00000000-0005-0000-0000-0000EB410000}"/>
    <cellStyle name="Normal 14 22 5 2 6" xfId="10157" xr:uid="{00000000-0005-0000-0000-0000EC410000}"/>
    <cellStyle name="Normal 14 22 5 3" xfId="10158" xr:uid="{00000000-0005-0000-0000-0000ED410000}"/>
    <cellStyle name="Normal 14 22 5 3 2" xfId="10159" xr:uid="{00000000-0005-0000-0000-0000EE410000}"/>
    <cellStyle name="Normal 14 22 5 3 2 2" xfId="10160" xr:uid="{00000000-0005-0000-0000-0000EF410000}"/>
    <cellStyle name="Normal 14 22 5 3 2 3" xfId="10161" xr:uid="{00000000-0005-0000-0000-0000F0410000}"/>
    <cellStyle name="Normal 14 22 5 3 3" xfId="10162" xr:uid="{00000000-0005-0000-0000-0000F1410000}"/>
    <cellStyle name="Normal 14 22 5 3 4" xfId="10163" xr:uid="{00000000-0005-0000-0000-0000F2410000}"/>
    <cellStyle name="Normal 14 22 5 3 5" xfId="10164" xr:uid="{00000000-0005-0000-0000-0000F3410000}"/>
    <cellStyle name="Normal 14 22 5 3 6" xfId="10165" xr:uid="{00000000-0005-0000-0000-0000F4410000}"/>
    <cellStyle name="Normal 14 22 5 4" xfId="10166" xr:uid="{00000000-0005-0000-0000-0000F5410000}"/>
    <cellStyle name="Normal 14 22 5 4 2" xfId="10167" xr:uid="{00000000-0005-0000-0000-0000F6410000}"/>
    <cellStyle name="Normal 14 22 5 4 3" xfId="10168" xr:uid="{00000000-0005-0000-0000-0000F7410000}"/>
    <cellStyle name="Normal 14 22 5 5" xfId="10169" xr:uid="{00000000-0005-0000-0000-0000F8410000}"/>
    <cellStyle name="Normal 14 22 5 6" xfId="10170" xr:uid="{00000000-0005-0000-0000-0000F9410000}"/>
    <cellStyle name="Normal 14 22 5 7" xfId="10171" xr:uid="{00000000-0005-0000-0000-0000FA410000}"/>
    <cellStyle name="Normal 14 22 5 8" xfId="10172" xr:uid="{00000000-0005-0000-0000-0000FB410000}"/>
    <cellStyle name="Normal 14 22 6" xfId="10173" xr:uid="{00000000-0005-0000-0000-0000FC410000}"/>
    <cellStyle name="Normal 14 22 7" xfId="10174" xr:uid="{00000000-0005-0000-0000-0000FD410000}"/>
    <cellStyle name="Normal 14 23" xfId="10175" xr:uid="{00000000-0005-0000-0000-0000FE410000}"/>
    <cellStyle name="Normal 14 23 2" xfId="10176" xr:uid="{00000000-0005-0000-0000-0000FF410000}"/>
    <cellStyle name="Normal 14 23 2 2" xfId="10177" xr:uid="{00000000-0005-0000-0000-000000420000}"/>
    <cellStyle name="Normal 14 23 2 2 2" xfId="10178" xr:uid="{00000000-0005-0000-0000-000001420000}"/>
    <cellStyle name="Normal 14 23 2 3" xfId="10179" xr:uid="{00000000-0005-0000-0000-000002420000}"/>
    <cellStyle name="Normal 14 23 2 4" xfId="10180" xr:uid="{00000000-0005-0000-0000-000003420000}"/>
    <cellStyle name="Normal 14 23 3" xfId="10181" xr:uid="{00000000-0005-0000-0000-000004420000}"/>
    <cellStyle name="Normal 14 23 4" xfId="10182" xr:uid="{00000000-0005-0000-0000-000005420000}"/>
    <cellStyle name="Normal 14 23 4 2" xfId="10183" xr:uid="{00000000-0005-0000-0000-000006420000}"/>
    <cellStyle name="Normal 14 23 4 2 2" xfId="10184" xr:uid="{00000000-0005-0000-0000-000007420000}"/>
    <cellStyle name="Normal 14 23 4 2 2 2" xfId="10185" xr:uid="{00000000-0005-0000-0000-000008420000}"/>
    <cellStyle name="Normal 14 23 4 2 2 3" xfId="10186" xr:uid="{00000000-0005-0000-0000-000009420000}"/>
    <cellStyle name="Normal 14 23 4 2 2 4" xfId="10187" xr:uid="{00000000-0005-0000-0000-00000A420000}"/>
    <cellStyle name="Normal 14 23 4 2 2 5" xfId="10188" xr:uid="{00000000-0005-0000-0000-00000B420000}"/>
    <cellStyle name="Normal 14 23 4 2 3" xfId="10189" xr:uid="{00000000-0005-0000-0000-00000C420000}"/>
    <cellStyle name="Normal 14 23 4 2 4" xfId="10190" xr:uid="{00000000-0005-0000-0000-00000D420000}"/>
    <cellStyle name="Normal 14 23 4 2 5" xfId="10191" xr:uid="{00000000-0005-0000-0000-00000E420000}"/>
    <cellStyle name="Normal 14 23 4 2 6" xfId="10192" xr:uid="{00000000-0005-0000-0000-00000F420000}"/>
    <cellStyle name="Normal 14 23 4 3" xfId="10193" xr:uid="{00000000-0005-0000-0000-000010420000}"/>
    <cellStyle name="Normal 14 23 4 3 2" xfId="10194" xr:uid="{00000000-0005-0000-0000-000011420000}"/>
    <cellStyle name="Normal 14 23 4 3 2 2" xfId="10195" xr:uid="{00000000-0005-0000-0000-000012420000}"/>
    <cellStyle name="Normal 14 23 4 3 2 3" xfId="10196" xr:uid="{00000000-0005-0000-0000-000013420000}"/>
    <cellStyle name="Normal 14 23 4 3 3" xfId="10197" xr:uid="{00000000-0005-0000-0000-000014420000}"/>
    <cellStyle name="Normal 14 23 4 3 4" xfId="10198" xr:uid="{00000000-0005-0000-0000-000015420000}"/>
    <cellStyle name="Normal 14 23 4 3 5" xfId="10199" xr:uid="{00000000-0005-0000-0000-000016420000}"/>
    <cellStyle name="Normal 14 23 4 3 6" xfId="10200" xr:uid="{00000000-0005-0000-0000-000017420000}"/>
    <cellStyle name="Normal 14 23 4 4" xfId="10201" xr:uid="{00000000-0005-0000-0000-000018420000}"/>
    <cellStyle name="Normal 14 23 4 4 2" xfId="10202" xr:uid="{00000000-0005-0000-0000-000019420000}"/>
    <cellStyle name="Normal 14 23 4 4 3" xfId="10203" xr:uid="{00000000-0005-0000-0000-00001A420000}"/>
    <cellStyle name="Normal 14 23 4 5" xfId="10204" xr:uid="{00000000-0005-0000-0000-00001B420000}"/>
    <cellStyle name="Normal 14 23 4 6" xfId="10205" xr:uid="{00000000-0005-0000-0000-00001C420000}"/>
    <cellStyle name="Normal 14 23 4 7" xfId="10206" xr:uid="{00000000-0005-0000-0000-00001D420000}"/>
    <cellStyle name="Normal 14 23 4 8" xfId="10207" xr:uid="{00000000-0005-0000-0000-00001E420000}"/>
    <cellStyle name="Normal 14 23 5" xfId="10208" xr:uid="{00000000-0005-0000-0000-00001F420000}"/>
    <cellStyle name="Normal 14 23 5 2" xfId="10209" xr:uid="{00000000-0005-0000-0000-000020420000}"/>
    <cellStyle name="Normal 14 23 5 2 2" xfId="10210" xr:uid="{00000000-0005-0000-0000-000021420000}"/>
    <cellStyle name="Normal 14 23 5 2 2 2" xfId="10211" xr:uid="{00000000-0005-0000-0000-000022420000}"/>
    <cellStyle name="Normal 14 23 5 2 2 3" xfId="10212" xr:uid="{00000000-0005-0000-0000-000023420000}"/>
    <cellStyle name="Normal 14 23 5 2 2 4" xfId="10213" xr:uid="{00000000-0005-0000-0000-000024420000}"/>
    <cellStyle name="Normal 14 23 5 2 2 5" xfId="10214" xr:uid="{00000000-0005-0000-0000-000025420000}"/>
    <cellStyle name="Normal 14 23 5 2 3" xfId="10215" xr:uid="{00000000-0005-0000-0000-000026420000}"/>
    <cellStyle name="Normal 14 23 5 2 4" xfId="10216" xr:uid="{00000000-0005-0000-0000-000027420000}"/>
    <cellStyle name="Normal 14 23 5 2 5" xfId="10217" xr:uid="{00000000-0005-0000-0000-000028420000}"/>
    <cellStyle name="Normal 14 23 5 2 6" xfId="10218" xr:uid="{00000000-0005-0000-0000-000029420000}"/>
    <cellStyle name="Normal 14 23 5 3" xfId="10219" xr:uid="{00000000-0005-0000-0000-00002A420000}"/>
    <cellStyle name="Normal 14 23 5 3 2" xfId="10220" xr:uid="{00000000-0005-0000-0000-00002B420000}"/>
    <cellStyle name="Normal 14 23 5 3 2 2" xfId="10221" xr:uid="{00000000-0005-0000-0000-00002C420000}"/>
    <cellStyle name="Normal 14 23 5 3 2 3" xfId="10222" xr:uid="{00000000-0005-0000-0000-00002D420000}"/>
    <cellStyle name="Normal 14 23 5 3 3" xfId="10223" xr:uid="{00000000-0005-0000-0000-00002E420000}"/>
    <cellStyle name="Normal 14 23 5 3 4" xfId="10224" xr:uid="{00000000-0005-0000-0000-00002F420000}"/>
    <cellStyle name="Normal 14 23 5 3 5" xfId="10225" xr:uid="{00000000-0005-0000-0000-000030420000}"/>
    <cellStyle name="Normal 14 23 5 3 6" xfId="10226" xr:uid="{00000000-0005-0000-0000-000031420000}"/>
    <cellStyle name="Normal 14 23 5 4" xfId="10227" xr:uid="{00000000-0005-0000-0000-000032420000}"/>
    <cellStyle name="Normal 14 23 5 4 2" xfId="10228" xr:uid="{00000000-0005-0000-0000-000033420000}"/>
    <cellStyle name="Normal 14 23 5 4 3" xfId="10229" xr:uid="{00000000-0005-0000-0000-000034420000}"/>
    <cellStyle name="Normal 14 23 5 5" xfId="10230" xr:uid="{00000000-0005-0000-0000-000035420000}"/>
    <cellStyle name="Normal 14 23 5 6" xfId="10231" xr:uid="{00000000-0005-0000-0000-000036420000}"/>
    <cellStyle name="Normal 14 23 5 7" xfId="10232" xr:uid="{00000000-0005-0000-0000-000037420000}"/>
    <cellStyle name="Normal 14 23 5 8" xfId="10233" xr:uid="{00000000-0005-0000-0000-000038420000}"/>
    <cellStyle name="Normal 14 23 6" xfId="10234" xr:uid="{00000000-0005-0000-0000-000039420000}"/>
    <cellStyle name="Normal 14 23 7" xfId="10235" xr:uid="{00000000-0005-0000-0000-00003A420000}"/>
    <cellStyle name="Normal 14 24" xfId="10236" xr:uid="{00000000-0005-0000-0000-00003B420000}"/>
    <cellStyle name="Normal 14 24 2" xfId="10237" xr:uid="{00000000-0005-0000-0000-00003C420000}"/>
    <cellStyle name="Normal 14 24 2 2" xfId="10238" xr:uid="{00000000-0005-0000-0000-00003D420000}"/>
    <cellStyle name="Normal 14 24 2 2 2" xfId="10239" xr:uid="{00000000-0005-0000-0000-00003E420000}"/>
    <cellStyle name="Normal 14 24 2 3" xfId="10240" xr:uid="{00000000-0005-0000-0000-00003F420000}"/>
    <cellStyle name="Normal 14 24 2 4" xfId="10241" xr:uid="{00000000-0005-0000-0000-000040420000}"/>
    <cellStyle name="Normal 14 24 3" xfId="10242" xr:uid="{00000000-0005-0000-0000-000041420000}"/>
    <cellStyle name="Normal 14 24 4" xfId="10243" xr:uid="{00000000-0005-0000-0000-000042420000}"/>
    <cellStyle name="Normal 14 24 4 2" xfId="10244" xr:uid="{00000000-0005-0000-0000-000043420000}"/>
    <cellStyle name="Normal 14 24 4 2 2" xfId="10245" xr:uid="{00000000-0005-0000-0000-000044420000}"/>
    <cellStyle name="Normal 14 24 4 2 2 2" xfId="10246" xr:uid="{00000000-0005-0000-0000-000045420000}"/>
    <cellStyle name="Normal 14 24 4 2 2 3" xfId="10247" xr:uid="{00000000-0005-0000-0000-000046420000}"/>
    <cellStyle name="Normal 14 24 4 2 2 4" xfId="10248" xr:uid="{00000000-0005-0000-0000-000047420000}"/>
    <cellStyle name="Normal 14 24 4 2 2 5" xfId="10249" xr:uid="{00000000-0005-0000-0000-000048420000}"/>
    <cellStyle name="Normal 14 24 4 2 3" xfId="10250" xr:uid="{00000000-0005-0000-0000-000049420000}"/>
    <cellStyle name="Normal 14 24 4 2 4" xfId="10251" xr:uid="{00000000-0005-0000-0000-00004A420000}"/>
    <cellStyle name="Normal 14 24 4 2 5" xfId="10252" xr:uid="{00000000-0005-0000-0000-00004B420000}"/>
    <cellStyle name="Normal 14 24 4 2 6" xfId="10253" xr:uid="{00000000-0005-0000-0000-00004C420000}"/>
    <cellStyle name="Normal 14 24 4 3" xfId="10254" xr:uid="{00000000-0005-0000-0000-00004D420000}"/>
    <cellStyle name="Normal 14 24 4 3 2" xfId="10255" xr:uid="{00000000-0005-0000-0000-00004E420000}"/>
    <cellStyle name="Normal 14 24 4 3 2 2" xfId="10256" xr:uid="{00000000-0005-0000-0000-00004F420000}"/>
    <cellStyle name="Normal 14 24 4 3 2 3" xfId="10257" xr:uid="{00000000-0005-0000-0000-000050420000}"/>
    <cellStyle name="Normal 14 24 4 3 3" xfId="10258" xr:uid="{00000000-0005-0000-0000-000051420000}"/>
    <cellStyle name="Normal 14 24 4 3 4" xfId="10259" xr:uid="{00000000-0005-0000-0000-000052420000}"/>
    <cellStyle name="Normal 14 24 4 3 5" xfId="10260" xr:uid="{00000000-0005-0000-0000-000053420000}"/>
    <cellStyle name="Normal 14 24 4 3 6" xfId="10261" xr:uid="{00000000-0005-0000-0000-000054420000}"/>
    <cellStyle name="Normal 14 24 4 4" xfId="10262" xr:uid="{00000000-0005-0000-0000-000055420000}"/>
    <cellStyle name="Normal 14 24 4 4 2" xfId="10263" xr:uid="{00000000-0005-0000-0000-000056420000}"/>
    <cellStyle name="Normal 14 24 4 4 3" xfId="10264" xr:uid="{00000000-0005-0000-0000-000057420000}"/>
    <cellStyle name="Normal 14 24 4 5" xfId="10265" xr:uid="{00000000-0005-0000-0000-000058420000}"/>
    <cellStyle name="Normal 14 24 4 6" xfId="10266" xr:uid="{00000000-0005-0000-0000-000059420000}"/>
    <cellStyle name="Normal 14 24 4 7" xfId="10267" xr:uid="{00000000-0005-0000-0000-00005A420000}"/>
    <cellStyle name="Normal 14 24 4 8" xfId="10268" xr:uid="{00000000-0005-0000-0000-00005B420000}"/>
    <cellStyle name="Normal 14 24 5" xfId="10269" xr:uid="{00000000-0005-0000-0000-00005C420000}"/>
    <cellStyle name="Normal 14 24 5 2" xfId="10270" xr:uid="{00000000-0005-0000-0000-00005D420000}"/>
    <cellStyle name="Normal 14 24 5 2 2" xfId="10271" xr:uid="{00000000-0005-0000-0000-00005E420000}"/>
    <cellStyle name="Normal 14 24 5 2 2 2" xfId="10272" xr:uid="{00000000-0005-0000-0000-00005F420000}"/>
    <cellStyle name="Normal 14 24 5 2 2 3" xfId="10273" xr:uid="{00000000-0005-0000-0000-000060420000}"/>
    <cellStyle name="Normal 14 24 5 2 2 4" xfId="10274" xr:uid="{00000000-0005-0000-0000-000061420000}"/>
    <cellStyle name="Normal 14 24 5 2 2 5" xfId="10275" xr:uid="{00000000-0005-0000-0000-000062420000}"/>
    <cellStyle name="Normal 14 24 5 2 3" xfId="10276" xr:uid="{00000000-0005-0000-0000-000063420000}"/>
    <cellStyle name="Normal 14 24 5 2 4" xfId="10277" xr:uid="{00000000-0005-0000-0000-000064420000}"/>
    <cellStyle name="Normal 14 24 5 2 5" xfId="10278" xr:uid="{00000000-0005-0000-0000-000065420000}"/>
    <cellStyle name="Normal 14 24 5 2 6" xfId="10279" xr:uid="{00000000-0005-0000-0000-000066420000}"/>
    <cellStyle name="Normal 14 24 5 3" xfId="10280" xr:uid="{00000000-0005-0000-0000-000067420000}"/>
    <cellStyle name="Normal 14 24 5 3 2" xfId="10281" xr:uid="{00000000-0005-0000-0000-000068420000}"/>
    <cellStyle name="Normal 14 24 5 3 2 2" xfId="10282" xr:uid="{00000000-0005-0000-0000-000069420000}"/>
    <cellStyle name="Normal 14 24 5 3 2 3" xfId="10283" xr:uid="{00000000-0005-0000-0000-00006A420000}"/>
    <cellStyle name="Normal 14 24 5 3 3" xfId="10284" xr:uid="{00000000-0005-0000-0000-00006B420000}"/>
    <cellStyle name="Normal 14 24 5 3 4" xfId="10285" xr:uid="{00000000-0005-0000-0000-00006C420000}"/>
    <cellStyle name="Normal 14 24 5 3 5" xfId="10286" xr:uid="{00000000-0005-0000-0000-00006D420000}"/>
    <cellStyle name="Normal 14 24 5 3 6" xfId="10287" xr:uid="{00000000-0005-0000-0000-00006E420000}"/>
    <cellStyle name="Normal 14 24 5 4" xfId="10288" xr:uid="{00000000-0005-0000-0000-00006F420000}"/>
    <cellStyle name="Normal 14 24 5 4 2" xfId="10289" xr:uid="{00000000-0005-0000-0000-000070420000}"/>
    <cellStyle name="Normal 14 24 5 4 3" xfId="10290" xr:uid="{00000000-0005-0000-0000-000071420000}"/>
    <cellStyle name="Normal 14 24 5 5" xfId="10291" xr:uid="{00000000-0005-0000-0000-000072420000}"/>
    <cellStyle name="Normal 14 24 5 6" xfId="10292" xr:uid="{00000000-0005-0000-0000-000073420000}"/>
    <cellStyle name="Normal 14 24 5 7" xfId="10293" xr:uid="{00000000-0005-0000-0000-000074420000}"/>
    <cellStyle name="Normal 14 24 5 8" xfId="10294" xr:uid="{00000000-0005-0000-0000-000075420000}"/>
    <cellStyle name="Normal 14 24 6" xfId="10295" xr:uid="{00000000-0005-0000-0000-000076420000}"/>
    <cellStyle name="Normal 14 24 7" xfId="10296" xr:uid="{00000000-0005-0000-0000-000077420000}"/>
    <cellStyle name="Normal 14 25" xfId="10297" xr:uid="{00000000-0005-0000-0000-000078420000}"/>
    <cellStyle name="Normal 14 25 2" xfId="10298" xr:uid="{00000000-0005-0000-0000-000079420000}"/>
    <cellStyle name="Normal 14 25 2 2" xfId="10299" xr:uid="{00000000-0005-0000-0000-00007A420000}"/>
    <cellStyle name="Normal 14 25 2 2 2" xfId="10300" xr:uid="{00000000-0005-0000-0000-00007B420000}"/>
    <cellStyle name="Normal 14 25 2 3" xfId="10301" xr:uid="{00000000-0005-0000-0000-00007C420000}"/>
    <cellStyle name="Normal 14 25 2 4" xfId="10302" xr:uid="{00000000-0005-0000-0000-00007D420000}"/>
    <cellStyle name="Normal 14 25 3" xfId="10303" xr:uid="{00000000-0005-0000-0000-00007E420000}"/>
    <cellStyle name="Normal 14 25 4" xfId="10304" xr:uid="{00000000-0005-0000-0000-00007F420000}"/>
    <cellStyle name="Normal 14 25 4 2" xfId="10305" xr:uid="{00000000-0005-0000-0000-000080420000}"/>
    <cellStyle name="Normal 14 25 4 2 2" xfId="10306" xr:uid="{00000000-0005-0000-0000-000081420000}"/>
    <cellStyle name="Normal 14 25 4 2 2 2" xfId="10307" xr:uid="{00000000-0005-0000-0000-000082420000}"/>
    <cellStyle name="Normal 14 25 4 2 2 3" xfId="10308" xr:uid="{00000000-0005-0000-0000-000083420000}"/>
    <cellStyle name="Normal 14 25 4 2 2 4" xfId="10309" xr:uid="{00000000-0005-0000-0000-000084420000}"/>
    <cellStyle name="Normal 14 25 4 2 2 5" xfId="10310" xr:uid="{00000000-0005-0000-0000-000085420000}"/>
    <cellStyle name="Normal 14 25 4 2 3" xfId="10311" xr:uid="{00000000-0005-0000-0000-000086420000}"/>
    <cellStyle name="Normal 14 25 4 2 4" xfId="10312" xr:uid="{00000000-0005-0000-0000-000087420000}"/>
    <cellStyle name="Normal 14 25 4 2 5" xfId="10313" xr:uid="{00000000-0005-0000-0000-000088420000}"/>
    <cellStyle name="Normal 14 25 4 2 6" xfId="10314" xr:uid="{00000000-0005-0000-0000-000089420000}"/>
    <cellStyle name="Normal 14 25 4 3" xfId="10315" xr:uid="{00000000-0005-0000-0000-00008A420000}"/>
    <cellStyle name="Normal 14 25 4 3 2" xfId="10316" xr:uid="{00000000-0005-0000-0000-00008B420000}"/>
    <cellStyle name="Normal 14 25 4 3 2 2" xfId="10317" xr:uid="{00000000-0005-0000-0000-00008C420000}"/>
    <cellStyle name="Normal 14 25 4 3 2 3" xfId="10318" xr:uid="{00000000-0005-0000-0000-00008D420000}"/>
    <cellStyle name="Normal 14 25 4 3 3" xfId="10319" xr:uid="{00000000-0005-0000-0000-00008E420000}"/>
    <cellStyle name="Normal 14 25 4 3 4" xfId="10320" xr:uid="{00000000-0005-0000-0000-00008F420000}"/>
    <cellStyle name="Normal 14 25 4 3 5" xfId="10321" xr:uid="{00000000-0005-0000-0000-000090420000}"/>
    <cellStyle name="Normal 14 25 4 3 6" xfId="10322" xr:uid="{00000000-0005-0000-0000-000091420000}"/>
    <cellStyle name="Normal 14 25 4 4" xfId="10323" xr:uid="{00000000-0005-0000-0000-000092420000}"/>
    <cellStyle name="Normal 14 25 4 4 2" xfId="10324" xr:uid="{00000000-0005-0000-0000-000093420000}"/>
    <cellStyle name="Normal 14 25 4 4 3" xfId="10325" xr:uid="{00000000-0005-0000-0000-000094420000}"/>
    <cellStyle name="Normal 14 25 4 5" xfId="10326" xr:uid="{00000000-0005-0000-0000-000095420000}"/>
    <cellStyle name="Normal 14 25 4 6" xfId="10327" xr:uid="{00000000-0005-0000-0000-000096420000}"/>
    <cellStyle name="Normal 14 25 4 7" xfId="10328" xr:uid="{00000000-0005-0000-0000-000097420000}"/>
    <cellStyle name="Normal 14 25 4 8" xfId="10329" xr:uid="{00000000-0005-0000-0000-000098420000}"/>
    <cellStyle name="Normal 14 25 5" xfId="10330" xr:uid="{00000000-0005-0000-0000-000099420000}"/>
    <cellStyle name="Normal 14 25 5 2" xfId="10331" xr:uid="{00000000-0005-0000-0000-00009A420000}"/>
    <cellStyle name="Normal 14 25 5 2 2" xfId="10332" xr:uid="{00000000-0005-0000-0000-00009B420000}"/>
    <cellStyle name="Normal 14 25 5 2 2 2" xfId="10333" xr:uid="{00000000-0005-0000-0000-00009C420000}"/>
    <cellStyle name="Normal 14 25 5 2 2 3" xfId="10334" xr:uid="{00000000-0005-0000-0000-00009D420000}"/>
    <cellStyle name="Normal 14 25 5 2 2 4" xfId="10335" xr:uid="{00000000-0005-0000-0000-00009E420000}"/>
    <cellStyle name="Normal 14 25 5 2 2 5" xfId="10336" xr:uid="{00000000-0005-0000-0000-00009F420000}"/>
    <cellStyle name="Normal 14 25 5 2 3" xfId="10337" xr:uid="{00000000-0005-0000-0000-0000A0420000}"/>
    <cellStyle name="Normal 14 25 5 2 4" xfId="10338" xr:uid="{00000000-0005-0000-0000-0000A1420000}"/>
    <cellStyle name="Normal 14 25 5 2 5" xfId="10339" xr:uid="{00000000-0005-0000-0000-0000A2420000}"/>
    <cellStyle name="Normal 14 25 5 2 6" xfId="10340" xr:uid="{00000000-0005-0000-0000-0000A3420000}"/>
    <cellStyle name="Normal 14 25 5 3" xfId="10341" xr:uid="{00000000-0005-0000-0000-0000A4420000}"/>
    <cellStyle name="Normal 14 25 5 3 2" xfId="10342" xr:uid="{00000000-0005-0000-0000-0000A5420000}"/>
    <cellStyle name="Normal 14 25 5 3 2 2" xfId="10343" xr:uid="{00000000-0005-0000-0000-0000A6420000}"/>
    <cellStyle name="Normal 14 25 5 3 2 3" xfId="10344" xr:uid="{00000000-0005-0000-0000-0000A7420000}"/>
    <cellStyle name="Normal 14 25 5 3 3" xfId="10345" xr:uid="{00000000-0005-0000-0000-0000A8420000}"/>
    <cellStyle name="Normal 14 25 5 3 4" xfId="10346" xr:uid="{00000000-0005-0000-0000-0000A9420000}"/>
    <cellStyle name="Normal 14 25 5 3 5" xfId="10347" xr:uid="{00000000-0005-0000-0000-0000AA420000}"/>
    <cellStyle name="Normal 14 25 5 3 6" xfId="10348" xr:uid="{00000000-0005-0000-0000-0000AB420000}"/>
    <cellStyle name="Normal 14 25 5 4" xfId="10349" xr:uid="{00000000-0005-0000-0000-0000AC420000}"/>
    <cellStyle name="Normal 14 25 5 4 2" xfId="10350" xr:uid="{00000000-0005-0000-0000-0000AD420000}"/>
    <cellStyle name="Normal 14 25 5 4 3" xfId="10351" xr:uid="{00000000-0005-0000-0000-0000AE420000}"/>
    <cellStyle name="Normal 14 25 5 5" xfId="10352" xr:uid="{00000000-0005-0000-0000-0000AF420000}"/>
    <cellStyle name="Normal 14 25 5 6" xfId="10353" xr:uid="{00000000-0005-0000-0000-0000B0420000}"/>
    <cellStyle name="Normal 14 25 5 7" xfId="10354" xr:uid="{00000000-0005-0000-0000-0000B1420000}"/>
    <cellStyle name="Normal 14 25 5 8" xfId="10355" xr:uid="{00000000-0005-0000-0000-0000B2420000}"/>
    <cellStyle name="Normal 14 25 6" xfId="10356" xr:uid="{00000000-0005-0000-0000-0000B3420000}"/>
    <cellStyle name="Normal 14 25 7" xfId="10357" xr:uid="{00000000-0005-0000-0000-0000B4420000}"/>
    <cellStyle name="Normal 14 26" xfId="10358" xr:uid="{00000000-0005-0000-0000-0000B5420000}"/>
    <cellStyle name="Normal 14 26 2" xfId="10359" xr:uid="{00000000-0005-0000-0000-0000B6420000}"/>
    <cellStyle name="Normal 14 26 2 2" xfId="10360" xr:uid="{00000000-0005-0000-0000-0000B7420000}"/>
    <cellStyle name="Normal 14 26 2 2 2" xfId="10361" xr:uid="{00000000-0005-0000-0000-0000B8420000}"/>
    <cellStyle name="Normal 14 26 2 3" xfId="10362" xr:uid="{00000000-0005-0000-0000-0000B9420000}"/>
    <cellStyle name="Normal 14 26 2 4" xfId="10363" xr:uid="{00000000-0005-0000-0000-0000BA420000}"/>
    <cellStyle name="Normal 14 26 3" xfId="10364" xr:uid="{00000000-0005-0000-0000-0000BB420000}"/>
    <cellStyle name="Normal 14 26 4" xfId="10365" xr:uid="{00000000-0005-0000-0000-0000BC420000}"/>
    <cellStyle name="Normal 14 26 4 2" xfId="10366" xr:uid="{00000000-0005-0000-0000-0000BD420000}"/>
    <cellStyle name="Normal 14 26 4 2 2" xfId="10367" xr:uid="{00000000-0005-0000-0000-0000BE420000}"/>
    <cellStyle name="Normal 14 26 4 2 2 2" xfId="10368" xr:uid="{00000000-0005-0000-0000-0000BF420000}"/>
    <cellStyle name="Normal 14 26 4 2 2 3" xfId="10369" xr:uid="{00000000-0005-0000-0000-0000C0420000}"/>
    <cellStyle name="Normal 14 26 4 2 2 4" xfId="10370" xr:uid="{00000000-0005-0000-0000-0000C1420000}"/>
    <cellStyle name="Normal 14 26 4 2 2 5" xfId="10371" xr:uid="{00000000-0005-0000-0000-0000C2420000}"/>
    <cellStyle name="Normal 14 26 4 2 3" xfId="10372" xr:uid="{00000000-0005-0000-0000-0000C3420000}"/>
    <cellStyle name="Normal 14 26 4 2 4" xfId="10373" xr:uid="{00000000-0005-0000-0000-0000C4420000}"/>
    <cellStyle name="Normal 14 26 4 2 5" xfId="10374" xr:uid="{00000000-0005-0000-0000-0000C5420000}"/>
    <cellStyle name="Normal 14 26 4 2 6" xfId="10375" xr:uid="{00000000-0005-0000-0000-0000C6420000}"/>
    <cellStyle name="Normal 14 26 4 3" xfId="10376" xr:uid="{00000000-0005-0000-0000-0000C7420000}"/>
    <cellStyle name="Normal 14 26 4 3 2" xfId="10377" xr:uid="{00000000-0005-0000-0000-0000C8420000}"/>
    <cellStyle name="Normal 14 26 4 3 2 2" xfId="10378" xr:uid="{00000000-0005-0000-0000-0000C9420000}"/>
    <cellStyle name="Normal 14 26 4 3 2 3" xfId="10379" xr:uid="{00000000-0005-0000-0000-0000CA420000}"/>
    <cellStyle name="Normal 14 26 4 3 3" xfId="10380" xr:uid="{00000000-0005-0000-0000-0000CB420000}"/>
    <cellStyle name="Normal 14 26 4 3 4" xfId="10381" xr:uid="{00000000-0005-0000-0000-0000CC420000}"/>
    <cellStyle name="Normal 14 26 4 3 5" xfId="10382" xr:uid="{00000000-0005-0000-0000-0000CD420000}"/>
    <cellStyle name="Normal 14 26 4 3 6" xfId="10383" xr:uid="{00000000-0005-0000-0000-0000CE420000}"/>
    <cellStyle name="Normal 14 26 4 4" xfId="10384" xr:uid="{00000000-0005-0000-0000-0000CF420000}"/>
    <cellStyle name="Normal 14 26 4 4 2" xfId="10385" xr:uid="{00000000-0005-0000-0000-0000D0420000}"/>
    <cellStyle name="Normal 14 26 4 4 3" xfId="10386" xr:uid="{00000000-0005-0000-0000-0000D1420000}"/>
    <cellStyle name="Normal 14 26 4 5" xfId="10387" xr:uid="{00000000-0005-0000-0000-0000D2420000}"/>
    <cellStyle name="Normal 14 26 4 6" xfId="10388" xr:uid="{00000000-0005-0000-0000-0000D3420000}"/>
    <cellStyle name="Normal 14 26 4 7" xfId="10389" xr:uid="{00000000-0005-0000-0000-0000D4420000}"/>
    <cellStyle name="Normal 14 26 4 8" xfId="10390" xr:uid="{00000000-0005-0000-0000-0000D5420000}"/>
    <cellStyle name="Normal 14 26 5" xfId="10391" xr:uid="{00000000-0005-0000-0000-0000D6420000}"/>
    <cellStyle name="Normal 14 26 5 2" xfId="10392" xr:uid="{00000000-0005-0000-0000-0000D7420000}"/>
    <cellStyle name="Normal 14 26 5 2 2" xfId="10393" xr:uid="{00000000-0005-0000-0000-0000D8420000}"/>
    <cellStyle name="Normal 14 26 5 2 2 2" xfId="10394" xr:uid="{00000000-0005-0000-0000-0000D9420000}"/>
    <cellStyle name="Normal 14 26 5 2 2 3" xfId="10395" xr:uid="{00000000-0005-0000-0000-0000DA420000}"/>
    <cellStyle name="Normal 14 26 5 2 2 4" xfId="10396" xr:uid="{00000000-0005-0000-0000-0000DB420000}"/>
    <cellStyle name="Normal 14 26 5 2 2 5" xfId="10397" xr:uid="{00000000-0005-0000-0000-0000DC420000}"/>
    <cellStyle name="Normal 14 26 5 2 3" xfId="10398" xr:uid="{00000000-0005-0000-0000-0000DD420000}"/>
    <cellStyle name="Normal 14 26 5 2 4" xfId="10399" xr:uid="{00000000-0005-0000-0000-0000DE420000}"/>
    <cellStyle name="Normal 14 26 5 2 5" xfId="10400" xr:uid="{00000000-0005-0000-0000-0000DF420000}"/>
    <cellStyle name="Normal 14 26 5 2 6" xfId="10401" xr:uid="{00000000-0005-0000-0000-0000E0420000}"/>
    <cellStyle name="Normal 14 26 5 3" xfId="10402" xr:uid="{00000000-0005-0000-0000-0000E1420000}"/>
    <cellStyle name="Normal 14 26 5 3 2" xfId="10403" xr:uid="{00000000-0005-0000-0000-0000E2420000}"/>
    <cellStyle name="Normal 14 26 5 3 2 2" xfId="10404" xr:uid="{00000000-0005-0000-0000-0000E3420000}"/>
    <cellStyle name="Normal 14 26 5 3 2 3" xfId="10405" xr:uid="{00000000-0005-0000-0000-0000E4420000}"/>
    <cellStyle name="Normal 14 26 5 3 3" xfId="10406" xr:uid="{00000000-0005-0000-0000-0000E5420000}"/>
    <cellStyle name="Normal 14 26 5 3 4" xfId="10407" xr:uid="{00000000-0005-0000-0000-0000E6420000}"/>
    <cellStyle name="Normal 14 26 5 3 5" xfId="10408" xr:uid="{00000000-0005-0000-0000-0000E7420000}"/>
    <cellStyle name="Normal 14 26 5 3 6" xfId="10409" xr:uid="{00000000-0005-0000-0000-0000E8420000}"/>
    <cellStyle name="Normal 14 26 5 4" xfId="10410" xr:uid="{00000000-0005-0000-0000-0000E9420000}"/>
    <cellStyle name="Normal 14 26 5 4 2" xfId="10411" xr:uid="{00000000-0005-0000-0000-0000EA420000}"/>
    <cellStyle name="Normal 14 26 5 4 3" xfId="10412" xr:uid="{00000000-0005-0000-0000-0000EB420000}"/>
    <cellStyle name="Normal 14 26 5 5" xfId="10413" xr:uid="{00000000-0005-0000-0000-0000EC420000}"/>
    <cellStyle name="Normal 14 26 5 6" xfId="10414" xr:uid="{00000000-0005-0000-0000-0000ED420000}"/>
    <cellStyle name="Normal 14 26 5 7" xfId="10415" xr:uid="{00000000-0005-0000-0000-0000EE420000}"/>
    <cellStyle name="Normal 14 26 5 8" xfId="10416" xr:uid="{00000000-0005-0000-0000-0000EF420000}"/>
    <cellStyle name="Normal 14 26 6" xfId="10417" xr:uid="{00000000-0005-0000-0000-0000F0420000}"/>
    <cellStyle name="Normal 14 26 7" xfId="10418" xr:uid="{00000000-0005-0000-0000-0000F1420000}"/>
    <cellStyle name="Normal 14 27" xfId="10419" xr:uid="{00000000-0005-0000-0000-0000F2420000}"/>
    <cellStyle name="Normal 14 27 2" xfId="10420" xr:uid="{00000000-0005-0000-0000-0000F3420000}"/>
    <cellStyle name="Normal 14 27 2 2" xfId="10421" xr:uid="{00000000-0005-0000-0000-0000F4420000}"/>
    <cellStyle name="Normal 14 27 2 2 2" xfId="10422" xr:uid="{00000000-0005-0000-0000-0000F5420000}"/>
    <cellStyle name="Normal 14 27 2 3" xfId="10423" xr:uid="{00000000-0005-0000-0000-0000F6420000}"/>
    <cellStyle name="Normal 14 27 2 4" xfId="10424" xr:uid="{00000000-0005-0000-0000-0000F7420000}"/>
    <cellStyle name="Normal 14 27 3" xfId="10425" xr:uid="{00000000-0005-0000-0000-0000F8420000}"/>
    <cellStyle name="Normal 14 27 4" xfId="10426" xr:uid="{00000000-0005-0000-0000-0000F9420000}"/>
    <cellStyle name="Normal 14 27 4 2" xfId="10427" xr:uid="{00000000-0005-0000-0000-0000FA420000}"/>
    <cellStyle name="Normal 14 27 4 2 2" xfId="10428" xr:uid="{00000000-0005-0000-0000-0000FB420000}"/>
    <cellStyle name="Normal 14 27 4 2 2 2" xfId="10429" xr:uid="{00000000-0005-0000-0000-0000FC420000}"/>
    <cellStyle name="Normal 14 27 4 2 2 3" xfId="10430" xr:uid="{00000000-0005-0000-0000-0000FD420000}"/>
    <cellStyle name="Normal 14 27 4 2 2 4" xfId="10431" xr:uid="{00000000-0005-0000-0000-0000FE420000}"/>
    <cellStyle name="Normal 14 27 4 2 2 5" xfId="10432" xr:uid="{00000000-0005-0000-0000-0000FF420000}"/>
    <cellStyle name="Normal 14 27 4 2 3" xfId="10433" xr:uid="{00000000-0005-0000-0000-000000430000}"/>
    <cellStyle name="Normal 14 27 4 2 4" xfId="10434" xr:uid="{00000000-0005-0000-0000-000001430000}"/>
    <cellStyle name="Normal 14 27 4 2 5" xfId="10435" xr:uid="{00000000-0005-0000-0000-000002430000}"/>
    <cellStyle name="Normal 14 27 4 2 6" xfId="10436" xr:uid="{00000000-0005-0000-0000-000003430000}"/>
    <cellStyle name="Normal 14 27 4 3" xfId="10437" xr:uid="{00000000-0005-0000-0000-000004430000}"/>
    <cellStyle name="Normal 14 27 4 3 2" xfId="10438" xr:uid="{00000000-0005-0000-0000-000005430000}"/>
    <cellStyle name="Normal 14 27 4 3 2 2" xfId="10439" xr:uid="{00000000-0005-0000-0000-000006430000}"/>
    <cellStyle name="Normal 14 27 4 3 2 3" xfId="10440" xr:uid="{00000000-0005-0000-0000-000007430000}"/>
    <cellStyle name="Normal 14 27 4 3 3" xfId="10441" xr:uid="{00000000-0005-0000-0000-000008430000}"/>
    <cellStyle name="Normal 14 27 4 3 4" xfId="10442" xr:uid="{00000000-0005-0000-0000-000009430000}"/>
    <cellStyle name="Normal 14 27 4 3 5" xfId="10443" xr:uid="{00000000-0005-0000-0000-00000A430000}"/>
    <cellStyle name="Normal 14 27 4 3 6" xfId="10444" xr:uid="{00000000-0005-0000-0000-00000B430000}"/>
    <cellStyle name="Normal 14 27 4 4" xfId="10445" xr:uid="{00000000-0005-0000-0000-00000C430000}"/>
    <cellStyle name="Normal 14 27 4 4 2" xfId="10446" xr:uid="{00000000-0005-0000-0000-00000D430000}"/>
    <cellStyle name="Normal 14 27 4 4 3" xfId="10447" xr:uid="{00000000-0005-0000-0000-00000E430000}"/>
    <cellStyle name="Normal 14 27 4 5" xfId="10448" xr:uid="{00000000-0005-0000-0000-00000F430000}"/>
    <cellStyle name="Normal 14 27 4 6" xfId="10449" xr:uid="{00000000-0005-0000-0000-000010430000}"/>
    <cellStyle name="Normal 14 27 4 7" xfId="10450" xr:uid="{00000000-0005-0000-0000-000011430000}"/>
    <cellStyle name="Normal 14 27 4 8" xfId="10451" xr:uid="{00000000-0005-0000-0000-000012430000}"/>
    <cellStyle name="Normal 14 27 5" xfId="10452" xr:uid="{00000000-0005-0000-0000-000013430000}"/>
    <cellStyle name="Normal 14 27 5 2" xfId="10453" xr:uid="{00000000-0005-0000-0000-000014430000}"/>
    <cellStyle name="Normal 14 27 5 2 2" xfId="10454" xr:uid="{00000000-0005-0000-0000-000015430000}"/>
    <cellStyle name="Normal 14 27 5 2 2 2" xfId="10455" xr:uid="{00000000-0005-0000-0000-000016430000}"/>
    <cellStyle name="Normal 14 27 5 2 2 3" xfId="10456" xr:uid="{00000000-0005-0000-0000-000017430000}"/>
    <cellStyle name="Normal 14 27 5 2 2 4" xfId="10457" xr:uid="{00000000-0005-0000-0000-000018430000}"/>
    <cellStyle name="Normal 14 27 5 2 2 5" xfId="10458" xr:uid="{00000000-0005-0000-0000-000019430000}"/>
    <cellStyle name="Normal 14 27 5 2 3" xfId="10459" xr:uid="{00000000-0005-0000-0000-00001A430000}"/>
    <cellStyle name="Normal 14 27 5 2 4" xfId="10460" xr:uid="{00000000-0005-0000-0000-00001B430000}"/>
    <cellStyle name="Normal 14 27 5 2 5" xfId="10461" xr:uid="{00000000-0005-0000-0000-00001C430000}"/>
    <cellStyle name="Normal 14 27 5 2 6" xfId="10462" xr:uid="{00000000-0005-0000-0000-00001D430000}"/>
    <cellStyle name="Normal 14 27 5 3" xfId="10463" xr:uid="{00000000-0005-0000-0000-00001E430000}"/>
    <cellStyle name="Normal 14 27 5 3 2" xfId="10464" xr:uid="{00000000-0005-0000-0000-00001F430000}"/>
    <cellStyle name="Normal 14 27 5 3 2 2" xfId="10465" xr:uid="{00000000-0005-0000-0000-000020430000}"/>
    <cellStyle name="Normal 14 27 5 3 2 3" xfId="10466" xr:uid="{00000000-0005-0000-0000-000021430000}"/>
    <cellStyle name="Normal 14 27 5 3 3" xfId="10467" xr:uid="{00000000-0005-0000-0000-000022430000}"/>
    <cellStyle name="Normal 14 27 5 3 4" xfId="10468" xr:uid="{00000000-0005-0000-0000-000023430000}"/>
    <cellStyle name="Normal 14 27 5 3 5" xfId="10469" xr:uid="{00000000-0005-0000-0000-000024430000}"/>
    <cellStyle name="Normal 14 27 5 3 6" xfId="10470" xr:uid="{00000000-0005-0000-0000-000025430000}"/>
    <cellStyle name="Normal 14 27 5 4" xfId="10471" xr:uid="{00000000-0005-0000-0000-000026430000}"/>
    <cellStyle name="Normal 14 27 5 4 2" xfId="10472" xr:uid="{00000000-0005-0000-0000-000027430000}"/>
    <cellStyle name="Normal 14 27 5 4 3" xfId="10473" xr:uid="{00000000-0005-0000-0000-000028430000}"/>
    <cellStyle name="Normal 14 27 5 5" xfId="10474" xr:uid="{00000000-0005-0000-0000-000029430000}"/>
    <cellStyle name="Normal 14 27 5 6" xfId="10475" xr:uid="{00000000-0005-0000-0000-00002A430000}"/>
    <cellStyle name="Normal 14 27 5 7" xfId="10476" xr:uid="{00000000-0005-0000-0000-00002B430000}"/>
    <cellStyle name="Normal 14 27 5 8" xfId="10477" xr:uid="{00000000-0005-0000-0000-00002C430000}"/>
    <cellStyle name="Normal 14 27 6" xfId="10478" xr:uid="{00000000-0005-0000-0000-00002D430000}"/>
    <cellStyle name="Normal 14 27 7" xfId="10479" xr:uid="{00000000-0005-0000-0000-00002E430000}"/>
    <cellStyle name="Normal 14 28" xfId="10480" xr:uid="{00000000-0005-0000-0000-00002F430000}"/>
    <cellStyle name="Normal 14 28 2" xfId="10481" xr:uid="{00000000-0005-0000-0000-000030430000}"/>
    <cellStyle name="Normal 14 28 2 2" xfId="10482" xr:uid="{00000000-0005-0000-0000-000031430000}"/>
    <cellStyle name="Normal 14 28 2 2 2" xfId="10483" xr:uid="{00000000-0005-0000-0000-000032430000}"/>
    <cellStyle name="Normal 14 28 2 3" xfId="10484" xr:uid="{00000000-0005-0000-0000-000033430000}"/>
    <cellStyle name="Normal 14 28 2 4" xfId="10485" xr:uid="{00000000-0005-0000-0000-000034430000}"/>
    <cellStyle name="Normal 14 28 3" xfId="10486" xr:uid="{00000000-0005-0000-0000-000035430000}"/>
    <cellStyle name="Normal 14 28 4" xfId="10487" xr:uid="{00000000-0005-0000-0000-000036430000}"/>
    <cellStyle name="Normal 14 28 4 2" xfId="10488" xr:uid="{00000000-0005-0000-0000-000037430000}"/>
    <cellStyle name="Normal 14 28 4 2 2" xfId="10489" xr:uid="{00000000-0005-0000-0000-000038430000}"/>
    <cellStyle name="Normal 14 28 4 2 2 2" xfId="10490" xr:uid="{00000000-0005-0000-0000-000039430000}"/>
    <cellStyle name="Normal 14 28 4 2 2 3" xfId="10491" xr:uid="{00000000-0005-0000-0000-00003A430000}"/>
    <cellStyle name="Normal 14 28 4 2 2 4" xfId="10492" xr:uid="{00000000-0005-0000-0000-00003B430000}"/>
    <cellStyle name="Normal 14 28 4 2 2 5" xfId="10493" xr:uid="{00000000-0005-0000-0000-00003C430000}"/>
    <cellStyle name="Normal 14 28 4 2 3" xfId="10494" xr:uid="{00000000-0005-0000-0000-00003D430000}"/>
    <cellStyle name="Normal 14 28 4 2 4" xfId="10495" xr:uid="{00000000-0005-0000-0000-00003E430000}"/>
    <cellStyle name="Normal 14 28 4 2 5" xfId="10496" xr:uid="{00000000-0005-0000-0000-00003F430000}"/>
    <cellStyle name="Normal 14 28 4 2 6" xfId="10497" xr:uid="{00000000-0005-0000-0000-000040430000}"/>
    <cellStyle name="Normal 14 28 4 3" xfId="10498" xr:uid="{00000000-0005-0000-0000-000041430000}"/>
    <cellStyle name="Normal 14 28 4 3 2" xfId="10499" xr:uid="{00000000-0005-0000-0000-000042430000}"/>
    <cellStyle name="Normal 14 28 4 3 2 2" xfId="10500" xr:uid="{00000000-0005-0000-0000-000043430000}"/>
    <cellStyle name="Normal 14 28 4 3 2 3" xfId="10501" xr:uid="{00000000-0005-0000-0000-000044430000}"/>
    <cellStyle name="Normal 14 28 4 3 3" xfId="10502" xr:uid="{00000000-0005-0000-0000-000045430000}"/>
    <cellStyle name="Normal 14 28 4 3 4" xfId="10503" xr:uid="{00000000-0005-0000-0000-000046430000}"/>
    <cellStyle name="Normal 14 28 4 3 5" xfId="10504" xr:uid="{00000000-0005-0000-0000-000047430000}"/>
    <cellStyle name="Normal 14 28 4 3 6" xfId="10505" xr:uid="{00000000-0005-0000-0000-000048430000}"/>
    <cellStyle name="Normal 14 28 4 4" xfId="10506" xr:uid="{00000000-0005-0000-0000-000049430000}"/>
    <cellStyle name="Normal 14 28 4 4 2" xfId="10507" xr:uid="{00000000-0005-0000-0000-00004A430000}"/>
    <cellStyle name="Normal 14 28 4 4 3" xfId="10508" xr:uid="{00000000-0005-0000-0000-00004B430000}"/>
    <cellStyle name="Normal 14 28 4 5" xfId="10509" xr:uid="{00000000-0005-0000-0000-00004C430000}"/>
    <cellStyle name="Normal 14 28 4 6" xfId="10510" xr:uid="{00000000-0005-0000-0000-00004D430000}"/>
    <cellStyle name="Normal 14 28 4 7" xfId="10511" xr:uid="{00000000-0005-0000-0000-00004E430000}"/>
    <cellStyle name="Normal 14 28 4 8" xfId="10512" xr:uid="{00000000-0005-0000-0000-00004F430000}"/>
    <cellStyle name="Normal 14 28 5" xfId="10513" xr:uid="{00000000-0005-0000-0000-000050430000}"/>
    <cellStyle name="Normal 14 28 5 2" xfId="10514" xr:uid="{00000000-0005-0000-0000-000051430000}"/>
    <cellStyle name="Normal 14 28 5 2 2" xfId="10515" xr:uid="{00000000-0005-0000-0000-000052430000}"/>
    <cellStyle name="Normal 14 28 5 2 2 2" xfId="10516" xr:uid="{00000000-0005-0000-0000-000053430000}"/>
    <cellStyle name="Normal 14 28 5 2 2 3" xfId="10517" xr:uid="{00000000-0005-0000-0000-000054430000}"/>
    <cellStyle name="Normal 14 28 5 2 2 4" xfId="10518" xr:uid="{00000000-0005-0000-0000-000055430000}"/>
    <cellStyle name="Normal 14 28 5 2 2 5" xfId="10519" xr:uid="{00000000-0005-0000-0000-000056430000}"/>
    <cellStyle name="Normal 14 28 5 2 3" xfId="10520" xr:uid="{00000000-0005-0000-0000-000057430000}"/>
    <cellStyle name="Normal 14 28 5 2 4" xfId="10521" xr:uid="{00000000-0005-0000-0000-000058430000}"/>
    <cellStyle name="Normal 14 28 5 2 5" xfId="10522" xr:uid="{00000000-0005-0000-0000-000059430000}"/>
    <cellStyle name="Normal 14 28 5 2 6" xfId="10523" xr:uid="{00000000-0005-0000-0000-00005A430000}"/>
    <cellStyle name="Normal 14 28 5 3" xfId="10524" xr:uid="{00000000-0005-0000-0000-00005B430000}"/>
    <cellStyle name="Normal 14 28 5 3 2" xfId="10525" xr:uid="{00000000-0005-0000-0000-00005C430000}"/>
    <cellStyle name="Normal 14 28 5 3 2 2" xfId="10526" xr:uid="{00000000-0005-0000-0000-00005D430000}"/>
    <cellStyle name="Normal 14 28 5 3 2 3" xfId="10527" xr:uid="{00000000-0005-0000-0000-00005E430000}"/>
    <cellStyle name="Normal 14 28 5 3 3" xfId="10528" xr:uid="{00000000-0005-0000-0000-00005F430000}"/>
    <cellStyle name="Normal 14 28 5 3 4" xfId="10529" xr:uid="{00000000-0005-0000-0000-000060430000}"/>
    <cellStyle name="Normal 14 28 5 3 5" xfId="10530" xr:uid="{00000000-0005-0000-0000-000061430000}"/>
    <cellStyle name="Normal 14 28 5 3 6" xfId="10531" xr:uid="{00000000-0005-0000-0000-000062430000}"/>
    <cellStyle name="Normal 14 28 5 4" xfId="10532" xr:uid="{00000000-0005-0000-0000-000063430000}"/>
    <cellStyle name="Normal 14 28 5 4 2" xfId="10533" xr:uid="{00000000-0005-0000-0000-000064430000}"/>
    <cellStyle name="Normal 14 28 5 4 3" xfId="10534" xr:uid="{00000000-0005-0000-0000-000065430000}"/>
    <cellStyle name="Normal 14 28 5 5" xfId="10535" xr:uid="{00000000-0005-0000-0000-000066430000}"/>
    <cellStyle name="Normal 14 28 5 6" xfId="10536" xr:uid="{00000000-0005-0000-0000-000067430000}"/>
    <cellStyle name="Normal 14 28 5 7" xfId="10537" xr:uid="{00000000-0005-0000-0000-000068430000}"/>
    <cellStyle name="Normal 14 28 5 8" xfId="10538" xr:uid="{00000000-0005-0000-0000-000069430000}"/>
    <cellStyle name="Normal 14 28 6" xfId="10539" xr:uid="{00000000-0005-0000-0000-00006A430000}"/>
    <cellStyle name="Normal 14 28 7" xfId="10540" xr:uid="{00000000-0005-0000-0000-00006B430000}"/>
    <cellStyle name="Normal 14 29" xfId="10541" xr:uid="{00000000-0005-0000-0000-00006C430000}"/>
    <cellStyle name="Normal 14 29 2" xfId="10542" xr:uid="{00000000-0005-0000-0000-00006D430000}"/>
    <cellStyle name="Normal 14 29 2 2" xfId="10543" xr:uid="{00000000-0005-0000-0000-00006E430000}"/>
    <cellStyle name="Normal 14 29 2 2 2" xfId="10544" xr:uid="{00000000-0005-0000-0000-00006F430000}"/>
    <cellStyle name="Normal 14 29 2 3" xfId="10545" xr:uid="{00000000-0005-0000-0000-000070430000}"/>
    <cellStyle name="Normal 14 29 2 4" xfId="10546" xr:uid="{00000000-0005-0000-0000-000071430000}"/>
    <cellStyle name="Normal 14 29 3" xfId="10547" xr:uid="{00000000-0005-0000-0000-000072430000}"/>
    <cellStyle name="Normal 14 29 4" xfId="10548" xr:uid="{00000000-0005-0000-0000-000073430000}"/>
    <cellStyle name="Normal 14 29 4 2" xfId="10549" xr:uid="{00000000-0005-0000-0000-000074430000}"/>
    <cellStyle name="Normal 14 29 4 2 2" xfId="10550" xr:uid="{00000000-0005-0000-0000-000075430000}"/>
    <cellStyle name="Normal 14 29 4 2 2 2" xfId="10551" xr:uid="{00000000-0005-0000-0000-000076430000}"/>
    <cellStyle name="Normal 14 29 4 2 2 3" xfId="10552" xr:uid="{00000000-0005-0000-0000-000077430000}"/>
    <cellStyle name="Normal 14 29 4 2 2 4" xfId="10553" xr:uid="{00000000-0005-0000-0000-000078430000}"/>
    <cellStyle name="Normal 14 29 4 2 2 5" xfId="10554" xr:uid="{00000000-0005-0000-0000-000079430000}"/>
    <cellStyle name="Normal 14 29 4 2 3" xfId="10555" xr:uid="{00000000-0005-0000-0000-00007A430000}"/>
    <cellStyle name="Normal 14 29 4 2 4" xfId="10556" xr:uid="{00000000-0005-0000-0000-00007B430000}"/>
    <cellStyle name="Normal 14 29 4 2 5" xfId="10557" xr:uid="{00000000-0005-0000-0000-00007C430000}"/>
    <cellStyle name="Normal 14 29 4 2 6" xfId="10558" xr:uid="{00000000-0005-0000-0000-00007D430000}"/>
    <cellStyle name="Normal 14 29 4 3" xfId="10559" xr:uid="{00000000-0005-0000-0000-00007E430000}"/>
    <cellStyle name="Normal 14 29 4 3 2" xfId="10560" xr:uid="{00000000-0005-0000-0000-00007F430000}"/>
    <cellStyle name="Normal 14 29 4 3 2 2" xfId="10561" xr:uid="{00000000-0005-0000-0000-000080430000}"/>
    <cellStyle name="Normal 14 29 4 3 2 3" xfId="10562" xr:uid="{00000000-0005-0000-0000-000081430000}"/>
    <cellStyle name="Normal 14 29 4 3 3" xfId="10563" xr:uid="{00000000-0005-0000-0000-000082430000}"/>
    <cellStyle name="Normal 14 29 4 3 4" xfId="10564" xr:uid="{00000000-0005-0000-0000-000083430000}"/>
    <cellStyle name="Normal 14 29 4 3 5" xfId="10565" xr:uid="{00000000-0005-0000-0000-000084430000}"/>
    <cellStyle name="Normal 14 29 4 3 6" xfId="10566" xr:uid="{00000000-0005-0000-0000-000085430000}"/>
    <cellStyle name="Normal 14 29 4 4" xfId="10567" xr:uid="{00000000-0005-0000-0000-000086430000}"/>
    <cellStyle name="Normal 14 29 4 4 2" xfId="10568" xr:uid="{00000000-0005-0000-0000-000087430000}"/>
    <cellStyle name="Normal 14 29 4 4 3" xfId="10569" xr:uid="{00000000-0005-0000-0000-000088430000}"/>
    <cellStyle name="Normal 14 29 4 5" xfId="10570" xr:uid="{00000000-0005-0000-0000-000089430000}"/>
    <cellStyle name="Normal 14 29 4 6" xfId="10571" xr:uid="{00000000-0005-0000-0000-00008A430000}"/>
    <cellStyle name="Normal 14 29 4 7" xfId="10572" xr:uid="{00000000-0005-0000-0000-00008B430000}"/>
    <cellStyle name="Normal 14 29 4 8" xfId="10573" xr:uid="{00000000-0005-0000-0000-00008C430000}"/>
    <cellStyle name="Normal 14 29 5" xfId="10574" xr:uid="{00000000-0005-0000-0000-00008D430000}"/>
    <cellStyle name="Normal 14 29 5 2" xfId="10575" xr:uid="{00000000-0005-0000-0000-00008E430000}"/>
    <cellStyle name="Normal 14 29 5 2 2" xfId="10576" xr:uid="{00000000-0005-0000-0000-00008F430000}"/>
    <cellStyle name="Normal 14 29 5 2 2 2" xfId="10577" xr:uid="{00000000-0005-0000-0000-000090430000}"/>
    <cellStyle name="Normal 14 29 5 2 2 3" xfId="10578" xr:uid="{00000000-0005-0000-0000-000091430000}"/>
    <cellStyle name="Normal 14 29 5 2 2 4" xfId="10579" xr:uid="{00000000-0005-0000-0000-000092430000}"/>
    <cellStyle name="Normal 14 29 5 2 2 5" xfId="10580" xr:uid="{00000000-0005-0000-0000-000093430000}"/>
    <cellStyle name="Normal 14 29 5 2 3" xfId="10581" xr:uid="{00000000-0005-0000-0000-000094430000}"/>
    <cellStyle name="Normal 14 29 5 2 4" xfId="10582" xr:uid="{00000000-0005-0000-0000-000095430000}"/>
    <cellStyle name="Normal 14 29 5 2 5" xfId="10583" xr:uid="{00000000-0005-0000-0000-000096430000}"/>
    <cellStyle name="Normal 14 29 5 2 6" xfId="10584" xr:uid="{00000000-0005-0000-0000-000097430000}"/>
    <cellStyle name="Normal 14 29 5 3" xfId="10585" xr:uid="{00000000-0005-0000-0000-000098430000}"/>
    <cellStyle name="Normal 14 29 5 3 2" xfId="10586" xr:uid="{00000000-0005-0000-0000-000099430000}"/>
    <cellStyle name="Normal 14 29 5 3 2 2" xfId="10587" xr:uid="{00000000-0005-0000-0000-00009A430000}"/>
    <cellStyle name="Normal 14 29 5 3 2 3" xfId="10588" xr:uid="{00000000-0005-0000-0000-00009B430000}"/>
    <cellStyle name="Normal 14 29 5 3 3" xfId="10589" xr:uid="{00000000-0005-0000-0000-00009C430000}"/>
    <cellStyle name="Normal 14 29 5 3 4" xfId="10590" xr:uid="{00000000-0005-0000-0000-00009D430000}"/>
    <cellStyle name="Normal 14 29 5 3 5" xfId="10591" xr:uid="{00000000-0005-0000-0000-00009E430000}"/>
    <cellStyle name="Normal 14 29 5 3 6" xfId="10592" xr:uid="{00000000-0005-0000-0000-00009F430000}"/>
    <cellStyle name="Normal 14 29 5 4" xfId="10593" xr:uid="{00000000-0005-0000-0000-0000A0430000}"/>
    <cellStyle name="Normal 14 29 5 4 2" xfId="10594" xr:uid="{00000000-0005-0000-0000-0000A1430000}"/>
    <cellStyle name="Normal 14 29 5 4 3" xfId="10595" xr:uid="{00000000-0005-0000-0000-0000A2430000}"/>
    <cellStyle name="Normal 14 29 5 5" xfId="10596" xr:uid="{00000000-0005-0000-0000-0000A3430000}"/>
    <cellStyle name="Normal 14 29 5 6" xfId="10597" xr:uid="{00000000-0005-0000-0000-0000A4430000}"/>
    <cellStyle name="Normal 14 29 5 7" xfId="10598" xr:uid="{00000000-0005-0000-0000-0000A5430000}"/>
    <cellStyle name="Normal 14 29 5 8" xfId="10599" xr:uid="{00000000-0005-0000-0000-0000A6430000}"/>
    <cellStyle name="Normal 14 29 6" xfId="10600" xr:uid="{00000000-0005-0000-0000-0000A7430000}"/>
    <cellStyle name="Normal 14 29 7" xfId="10601" xr:uid="{00000000-0005-0000-0000-0000A8430000}"/>
    <cellStyle name="Normal 14 3" xfId="10602" xr:uid="{00000000-0005-0000-0000-0000A9430000}"/>
    <cellStyle name="Normal 14 3 10" xfId="10603" xr:uid="{00000000-0005-0000-0000-0000AA430000}"/>
    <cellStyle name="Normal 14 3 10 2" xfId="10604" xr:uid="{00000000-0005-0000-0000-0000AB430000}"/>
    <cellStyle name="Normal 14 3 10 2 2" xfId="10605" xr:uid="{00000000-0005-0000-0000-0000AC430000}"/>
    <cellStyle name="Normal 14 3 10 2 2 2" xfId="10606" xr:uid="{00000000-0005-0000-0000-0000AD430000}"/>
    <cellStyle name="Normal 14 3 10 2 3" xfId="10607" xr:uid="{00000000-0005-0000-0000-0000AE430000}"/>
    <cellStyle name="Normal 14 3 10 2 4" xfId="10608" xr:uid="{00000000-0005-0000-0000-0000AF430000}"/>
    <cellStyle name="Normal 14 3 10 3" xfId="10609" xr:uid="{00000000-0005-0000-0000-0000B0430000}"/>
    <cellStyle name="Normal 14 3 10 4" xfId="10610" xr:uid="{00000000-0005-0000-0000-0000B1430000}"/>
    <cellStyle name="Normal 14 3 10 4 2" xfId="10611" xr:uid="{00000000-0005-0000-0000-0000B2430000}"/>
    <cellStyle name="Normal 14 3 10 4 2 2" xfId="10612" xr:uid="{00000000-0005-0000-0000-0000B3430000}"/>
    <cellStyle name="Normal 14 3 10 4 2 2 2" xfId="10613" xr:uid="{00000000-0005-0000-0000-0000B4430000}"/>
    <cellStyle name="Normal 14 3 10 4 2 2 3" xfId="10614" xr:uid="{00000000-0005-0000-0000-0000B5430000}"/>
    <cellStyle name="Normal 14 3 10 4 2 2 4" xfId="10615" xr:uid="{00000000-0005-0000-0000-0000B6430000}"/>
    <cellStyle name="Normal 14 3 10 4 2 2 5" xfId="10616" xr:uid="{00000000-0005-0000-0000-0000B7430000}"/>
    <cellStyle name="Normal 14 3 10 4 2 3" xfId="10617" xr:uid="{00000000-0005-0000-0000-0000B8430000}"/>
    <cellStyle name="Normal 14 3 10 4 2 4" xfId="10618" xr:uid="{00000000-0005-0000-0000-0000B9430000}"/>
    <cellStyle name="Normal 14 3 10 4 2 5" xfId="10619" xr:uid="{00000000-0005-0000-0000-0000BA430000}"/>
    <cellStyle name="Normal 14 3 10 4 2 6" xfId="10620" xr:uid="{00000000-0005-0000-0000-0000BB430000}"/>
    <cellStyle name="Normal 14 3 10 4 3" xfId="10621" xr:uid="{00000000-0005-0000-0000-0000BC430000}"/>
    <cellStyle name="Normal 14 3 10 4 3 2" xfId="10622" xr:uid="{00000000-0005-0000-0000-0000BD430000}"/>
    <cellStyle name="Normal 14 3 10 4 3 2 2" xfId="10623" xr:uid="{00000000-0005-0000-0000-0000BE430000}"/>
    <cellStyle name="Normal 14 3 10 4 3 2 3" xfId="10624" xr:uid="{00000000-0005-0000-0000-0000BF430000}"/>
    <cellStyle name="Normal 14 3 10 4 3 3" xfId="10625" xr:uid="{00000000-0005-0000-0000-0000C0430000}"/>
    <cellStyle name="Normal 14 3 10 4 3 4" xfId="10626" xr:uid="{00000000-0005-0000-0000-0000C1430000}"/>
    <cellStyle name="Normal 14 3 10 4 3 5" xfId="10627" xr:uid="{00000000-0005-0000-0000-0000C2430000}"/>
    <cellStyle name="Normal 14 3 10 4 3 6" xfId="10628" xr:uid="{00000000-0005-0000-0000-0000C3430000}"/>
    <cellStyle name="Normal 14 3 10 4 4" xfId="10629" xr:uid="{00000000-0005-0000-0000-0000C4430000}"/>
    <cellStyle name="Normal 14 3 10 4 4 2" xfId="10630" xr:uid="{00000000-0005-0000-0000-0000C5430000}"/>
    <cellStyle name="Normal 14 3 10 4 4 3" xfId="10631" xr:uid="{00000000-0005-0000-0000-0000C6430000}"/>
    <cellStyle name="Normal 14 3 10 4 5" xfId="10632" xr:uid="{00000000-0005-0000-0000-0000C7430000}"/>
    <cellStyle name="Normal 14 3 10 4 6" xfId="10633" xr:uid="{00000000-0005-0000-0000-0000C8430000}"/>
    <cellStyle name="Normal 14 3 10 4 7" xfId="10634" xr:uid="{00000000-0005-0000-0000-0000C9430000}"/>
    <cellStyle name="Normal 14 3 10 4 8" xfId="10635" xr:uid="{00000000-0005-0000-0000-0000CA430000}"/>
    <cellStyle name="Normal 14 3 10 5" xfId="10636" xr:uid="{00000000-0005-0000-0000-0000CB430000}"/>
    <cellStyle name="Normal 14 3 10 5 2" xfId="10637" xr:uid="{00000000-0005-0000-0000-0000CC430000}"/>
    <cellStyle name="Normal 14 3 10 5 2 2" xfId="10638" xr:uid="{00000000-0005-0000-0000-0000CD430000}"/>
    <cellStyle name="Normal 14 3 10 5 2 2 2" xfId="10639" xr:uid="{00000000-0005-0000-0000-0000CE430000}"/>
    <cellStyle name="Normal 14 3 10 5 2 2 3" xfId="10640" xr:uid="{00000000-0005-0000-0000-0000CF430000}"/>
    <cellStyle name="Normal 14 3 10 5 2 2 4" xfId="10641" xr:uid="{00000000-0005-0000-0000-0000D0430000}"/>
    <cellStyle name="Normal 14 3 10 5 2 2 5" xfId="10642" xr:uid="{00000000-0005-0000-0000-0000D1430000}"/>
    <cellStyle name="Normal 14 3 10 5 2 3" xfId="10643" xr:uid="{00000000-0005-0000-0000-0000D2430000}"/>
    <cellStyle name="Normal 14 3 10 5 2 4" xfId="10644" xr:uid="{00000000-0005-0000-0000-0000D3430000}"/>
    <cellStyle name="Normal 14 3 10 5 2 5" xfId="10645" xr:uid="{00000000-0005-0000-0000-0000D4430000}"/>
    <cellStyle name="Normal 14 3 10 5 2 6" xfId="10646" xr:uid="{00000000-0005-0000-0000-0000D5430000}"/>
    <cellStyle name="Normal 14 3 10 5 3" xfId="10647" xr:uid="{00000000-0005-0000-0000-0000D6430000}"/>
    <cellStyle name="Normal 14 3 10 5 3 2" xfId="10648" xr:uid="{00000000-0005-0000-0000-0000D7430000}"/>
    <cellStyle name="Normal 14 3 10 5 3 2 2" xfId="10649" xr:uid="{00000000-0005-0000-0000-0000D8430000}"/>
    <cellStyle name="Normal 14 3 10 5 3 2 3" xfId="10650" xr:uid="{00000000-0005-0000-0000-0000D9430000}"/>
    <cellStyle name="Normal 14 3 10 5 3 3" xfId="10651" xr:uid="{00000000-0005-0000-0000-0000DA430000}"/>
    <cellStyle name="Normal 14 3 10 5 3 4" xfId="10652" xr:uid="{00000000-0005-0000-0000-0000DB430000}"/>
    <cellStyle name="Normal 14 3 10 5 3 5" xfId="10653" xr:uid="{00000000-0005-0000-0000-0000DC430000}"/>
    <cellStyle name="Normal 14 3 10 5 3 6" xfId="10654" xr:uid="{00000000-0005-0000-0000-0000DD430000}"/>
    <cellStyle name="Normal 14 3 10 5 4" xfId="10655" xr:uid="{00000000-0005-0000-0000-0000DE430000}"/>
    <cellStyle name="Normal 14 3 10 5 4 2" xfId="10656" xr:uid="{00000000-0005-0000-0000-0000DF430000}"/>
    <cellStyle name="Normal 14 3 10 5 4 3" xfId="10657" xr:uid="{00000000-0005-0000-0000-0000E0430000}"/>
    <cellStyle name="Normal 14 3 10 5 5" xfId="10658" xr:uid="{00000000-0005-0000-0000-0000E1430000}"/>
    <cellStyle name="Normal 14 3 10 5 6" xfId="10659" xr:uid="{00000000-0005-0000-0000-0000E2430000}"/>
    <cellStyle name="Normal 14 3 10 5 7" xfId="10660" xr:uid="{00000000-0005-0000-0000-0000E3430000}"/>
    <cellStyle name="Normal 14 3 10 5 8" xfId="10661" xr:uid="{00000000-0005-0000-0000-0000E4430000}"/>
    <cellStyle name="Normal 14 3 10 6" xfId="10662" xr:uid="{00000000-0005-0000-0000-0000E5430000}"/>
    <cellStyle name="Normal 14 3 10 7" xfId="10663" xr:uid="{00000000-0005-0000-0000-0000E6430000}"/>
    <cellStyle name="Normal 14 3 11" xfId="10664" xr:uid="{00000000-0005-0000-0000-0000E7430000}"/>
    <cellStyle name="Normal 14 3 11 2" xfId="10665" xr:uid="{00000000-0005-0000-0000-0000E8430000}"/>
    <cellStyle name="Normal 14 3 11 2 2" xfId="10666" xr:uid="{00000000-0005-0000-0000-0000E9430000}"/>
    <cellStyle name="Normal 14 3 11 2 2 2" xfId="10667" xr:uid="{00000000-0005-0000-0000-0000EA430000}"/>
    <cellStyle name="Normal 14 3 11 2 3" xfId="10668" xr:uid="{00000000-0005-0000-0000-0000EB430000}"/>
    <cellStyle name="Normal 14 3 11 2 4" xfId="10669" xr:uid="{00000000-0005-0000-0000-0000EC430000}"/>
    <cellStyle name="Normal 14 3 11 3" xfId="10670" xr:uid="{00000000-0005-0000-0000-0000ED430000}"/>
    <cellStyle name="Normal 14 3 11 4" xfId="10671" xr:uid="{00000000-0005-0000-0000-0000EE430000}"/>
    <cellStyle name="Normal 14 3 11 4 2" xfId="10672" xr:uid="{00000000-0005-0000-0000-0000EF430000}"/>
    <cellStyle name="Normal 14 3 11 4 2 2" xfId="10673" xr:uid="{00000000-0005-0000-0000-0000F0430000}"/>
    <cellStyle name="Normal 14 3 11 4 2 2 2" xfId="10674" xr:uid="{00000000-0005-0000-0000-0000F1430000}"/>
    <cellStyle name="Normal 14 3 11 4 2 2 3" xfId="10675" xr:uid="{00000000-0005-0000-0000-0000F2430000}"/>
    <cellStyle name="Normal 14 3 11 4 2 2 4" xfId="10676" xr:uid="{00000000-0005-0000-0000-0000F3430000}"/>
    <cellStyle name="Normal 14 3 11 4 2 2 5" xfId="10677" xr:uid="{00000000-0005-0000-0000-0000F4430000}"/>
    <cellStyle name="Normal 14 3 11 4 2 3" xfId="10678" xr:uid="{00000000-0005-0000-0000-0000F5430000}"/>
    <cellStyle name="Normal 14 3 11 4 2 4" xfId="10679" xr:uid="{00000000-0005-0000-0000-0000F6430000}"/>
    <cellStyle name="Normal 14 3 11 4 2 5" xfId="10680" xr:uid="{00000000-0005-0000-0000-0000F7430000}"/>
    <cellStyle name="Normal 14 3 11 4 2 6" xfId="10681" xr:uid="{00000000-0005-0000-0000-0000F8430000}"/>
    <cellStyle name="Normal 14 3 11 4 3" xfId="10682" xr:uid="{00000000-0005-0000-0000-0000F9430000}"/>
    <cellStyle name="Normal 14 3 11 4 3 2" xfId="10683" xr:uid="{00000000-0005-0000-0000-0000FA430000}"/>
    <cellStyle name="Normal 14 3 11 4 3 2 2" xfId="10684" xr:uid="{00000000-0005-0000-0000-0000FB430000}"/>
    <cellStyle name="Normal 14 3 11 4 3 2 3" xfId="10685" xr:uid="{00000000-0005-0000-0000-0000FC430000}"/>
    <cellStyle name="Normal 14 3 11 4 3 3" xfId="10686" xr:uid="{00000000-0005-0000-0000-0000FD430000}"/>
    <cellStyle name="Normal 14 3 11 4 3 4" xfId="10687" xr:uid="{00000000-0005-0000-0000-0000FE430000}"/>
    <cellStyle name="Normal 14 3 11 4 3 5" xfId="10688" xr:uid="{00000000-0005-0000-0000-0000FF430000}"/>
    <cellStyle name="Normal 14 3 11 4 3 6" xfId="10689" xr:uid="{00000000-0005-0000-0000-000000440000}"/>
    <cellStyle name="Normal 14 3 11 4 4" xfId="10690" xr:uid="{00000000-0005-0000-0000-000001440000}"/>
    <cellStyle name="Normal 14 3 11 4 4 2" xfId="10691" xr:uid="{00000000-0005-0000-0000-000002440000}"/>
    <cellStyle name="Normal 14 3 11 4 4 3" xfId="10692" xr:uid="{00000000-0005-0000-0000-000003440000}"/>
    <cellStyle name="Normal 14 3 11 4 5" xfId="10693" xr:uid="{00000000-0005-0000-0000-000004440000}"/>
    <cellStyle name="Normal 14 3 11 4 6" xfId="10694" xr:uid="{00000000-0005-0000-0000-000005440000}"/>
    <cellStyle name="Normal 14 3 11 4 7" xfId="10695" xr:uid="{00000000-0005-0000-0000-000006440000}"/>
    <cellStyle name="Normal 14 3 11 4 8" xfId="10696" xr:uid="{00000000-0005-0000-0000-000007440000}"/>
    <cellStyle name="Normal 14 3 11 5" xfId="10697" xr:uid="{00000000-0005-0000-0000-000008440000}"/>
    <cellStyle name="Normal 14 3 11 5 2" xfId="10698" xr:uid="{00000000-0005-0000-0000-000009440000}"/>
    <cellStyle name="Normal 14 3 11 5 2 2" xfId="10699" xr:uid="{00000000-0005-0000-0000-00000A440000}"/>
    <cellStyle name="Normal 14 3 11 5 2 2 2" xfId="10700" xr:uid="{00000000-0005-0000-0000-00000B440000}"/>
    <cellStyle name="Normal 14 3 11 5 2 2 3" xfId="10701" xr:uid="{00000000-0005-0000-0000-00000C440000}"/>
    <cellStyle name="Normal 14 3 11 5 2 2 4" xfId="10702" xr:uid="{00000000-0005-0000-0000-00000D440000}"/>
    <cellStyle name="Normal 14 3 11 5 2 2 5" xfId="10703" xr:uid="{00000000-0005-0000-0000-00000E440000}"/>
    <cellStyle name="Normal 14 3 11 5 2 3" xfId="10704" xr:uid="{00000000-0005-0000-0000-00000F440000}"/>
    <cellStyle name="Normal 14 3 11 5 2 4" xfId="10705" xr:uid="{00000000-0005-0000-0000-000010440000}"/>
    <cellStyle name="Normal 14 3 11 5 2 5" xfId="10706" xr:uid="{00000000-0005-0000-0000-000011440000}"/>
    <cellStyle name="Normal 14 3 11 5 2 6" xfId="10707" xr:uid="{00000000-0005-0000-0000-000012440000}"/>
    <cellStyle name="Normal 14 3 11 5 3" xfId="10708" xr:uid="{00000000-0005-0000-0000-000013440000}"/>
    <cellStyle name="Normal 14 3 11 5 3 2" xfId="10709" xr:uid="{00000000-0005-0000-0000-000014440000}"/>
    <cellStyle name="Normal 14 3 11 5 3 2 2" xfId="10710" xr:uid="{00000000-0005-0000-0000-000015440000}"/>
    <cellStyle name="Normal 14 3 11 5 3 2 3" xfId="10711" xr:uid="{00000000-0005-0000-0000-000016440000}"/>
    <cellStyle name="Normal 14 3 11 5 3 3" xfId="10712" xr:uid="{00000000-0005-0000-0000-000017440000}"/>
    <cellStyle name="Normal 14 3 11 5 3 4" xfId="10713" xr:uid="{00000000-0005-0000-0000-000018440000}"/>
    <cellStyle name="Normal 14 3 11 5 3 5" xfId="10714" xr:uid="{00000000-0005-0000-0000-000019440000}"/>
    <cellStyle name="Normal 14 3 11 5 3 6" xfId="10715" xr:uid="{00000000-0005-0000-0000-00001A440000}"/>
    <cellStyle name="Normal 14 3 11 5 4" xfId="10716" xr:uid="{00000000-0005-0000-0000-00001B440000}"/>
    <cellStyle name="Normal 14 3 11 5 4 2" xfId="10717" xr:uid="{00000000-0005-0000-0000-00001C440000}"/>
    <cellStyle name="Normal 14 3 11 5 4 3" xfId="10718" xr:uid="{00000000-0005-0000-0000-00001D440000}"/>
    <cellStyle name="Normal 14 3 11 5 5" xfId="10719" xr:uid="{00000000-0005-0000-0000-00001E440000}"/>
    <cellStyle name="Normal 14 3 11 5 6" xfId="10720" xr:uid="{00000000-0005-0000-0000-00001F440000}"/>
    <cellStyle name="Normal 14 3 11 5 7" xfId="10721" xr:uid="{00000000-0005-0000-0000-000020440000}"/>
    <cellStyle name="Normal 14 3 11 5 8" xfId="10722" xr:uid="{00000000-0005-0000-0000-000021440000}"/>
    <cellStyle name="Normal 14 3 11 6" xfId="10723" xr:uid="{00000000-0005-0000-0000-000022440000}"/>
    <cellStyle name="Normal 14 3 11 7" xfId="10724" xr:uid="{00000000-0005-0000-0000-000023440000}"/>
    <cellStyle name="Normal 14 3 12" xfId="10725" xr:uid="{00000000-0005-0000-0000-000024440000}"/>
    <cellStyle name="Normal 14 3 12 2" xfId="10726" xr:uid="{00000000-0005-0000-0000-000025440000}"/>
    <cellStyle name="Normal 14 3 12 2 2" xfId="10727" xr:uid="{00000000-0005-0000-0000-000026440000}"/>
    <cellStyle name="Normal 14 3 12 2 2 2" xfId="10728" xr:uid="{00000000-0005-0000-0000-000027440000}"/>
    <cellStyle name="Normal 14 3 12 2 3" xfId="10729" xr:uid="{00000000-0005-0000-0000-000028440000}"/>
    <cellStyle name="Normal 14 3 12 2 4" xfId="10730" xr:uid="{00000000-0005-0000-0000-000029440000}"/>
    <cellStyle name="Normal 14 3 12 3" xfId="10731" xr:uid="{00000000-0005-0000-0000-00002A440000}"/>
    <cellStyle name="Normal 14 3 12 4" xfId="10732" xr:uid="{00000000-0005-0000-0000-00002B440000}"/>
    <cellStyle name="Normal 14 3 12 4 2" xfId="10733" xr:uid="{00000000-0005-0000-0000-00002C440000}"/>
    <cellStyle name="Normal 14 3 12 4 2 2" xfId="10734" xr:uid="{00000000-0005-0000-0000-00002D440000}"/>
    <cellStyle name="Normal 14 3 12 4 2 2 2" xfId="10735" xr:uid="{00000000-0005-0000-0000-00002E440000}"/>
    <cellStyle name="Normal 14 3 12 4 2 2 3" xfId="10736" xr:uid="{00000000-0005-0000-0000-00002F440000}"/>
    <cellStyle name="Normal 14 3 12 4 2 2 4" xfId="10737" xr:uid="{00000000-0005-0000-0000-000030440000}"/>
    <cellStyle name="Normal 14 3 12 4 2 2 5" xfId="10738" xr:uid="{00000000-0005-0000-0000-000031440000}"/>
    <cellStyle name="Normal 14 3 12 4 2 3" xfId="10739" xr:uid="{00000000-0005-0000-0000-000032440000}"/>
    <cellStyle name="Normal 14 3 12 4 2 4" xfId="10740" xr:uid="{00000000-0005-0000-0000-000033440000}"/>
    <cellStyle name="Normal 14 3 12 4 2 5" xfId="10741" xr:uid="{00000000-0005-0000-0000-000034440000}"/>
    <cellStyle name="Normal 14 3 12 4 2 6" xfId="10742" xr:uid="{00000000-0005-0000-0000-000035440000}"/>
    <cellStyle name="Normal 14 3 12 4 3" xfId="10743" xr:uid="{00000000-0005-0000-0000-000036440000}"/>
    <cellStyle name="Normal 14 3 12 4 3 2" xfId="10744" xr:uid="{00000000-0005-0000-0000-000037440000}"/>
    <cellStyle name="Normal 14 3 12 4 3 2 2" xfId="10745" xr:uid="{00000000-0005-0000-0000-000038440000}"/>
    <cellStyle name="Normal 14 3 12 4 3 2 3" xfId="10746" xr:uid="{00000000-0005-0000-0000-000039440000}"/>
    <cellStyle name="Normal 14 3 12 4 3 3" xfId="10747" xr:uid="{00000000-0005-0000-0000-00003A440000}"/>
    <cellStyle name="Normal 14 3 12 4 3 4" xfId="10748" xr:uid="{00000000-0005-0000-0000-00003B440000}"/>
    <cellStyle name="Normal 14 3 12 4 3 5" xfId="10749" xr:uid="{00000000-0005-0000-0000-00003C440000}"/>
    <cellStyle name="Normal 14 3 12 4 3 6" xfId="10750" xr:uid="{00000000-0005-0000-0000-00003D440000}"/>
    <cellStyle name="Normal 14 3 12 4 4" xfId="10751" xr:uid="{00000000-0005-0000-0000-00003E440000}"/>
    <cellStyle name="Normal 14 3 12 4 4 2" xfId="10752" xr:uid="{00000000-0005-0000-0000-00003F440000}"/>
    <cellStyle name="Normal 14 3 12 4 4 3" xfId="10753" xr:uid="{00000000-0005-0000-0000-000040440000}"/>
    <cellStyle name="Normal 14 3 12 4 5" xfId="10754" xr:uid="{00000000-0005-0000-0000-000041440000}"/>
    <cellStyle name="Normal 14 3 12 4 6" xfId="10755" xr:uid="{00000000-0005-0000-0000-000042440000}"/>
    <cellStyle name="Normal 14 3 12 4 7" xfId="10756" xr:uid="{00000000-0005-0000-0000-000043440000}"/>
    <cellStyle name="Normal 14 3 12 4 8" xfId="10757" xr:uid="{00000000-0005-0000-0000-000044440000}"/>
    <cellStyle name="Normal 14 3 12 5" xfId="10758" xr:uid="{00000000-0005-0000-0000-000045440000}"/>
    <cellStyle name="Normal 14 3 12 5 2" xfId="10759" xr:uid="{00000000-0005-0000-0000-000046440000}"/>
    <cellStyle name="Normal 14 3 12 5 2 2" xfId="10760" xr:uid="{00000000-0005-0000-0000-000047440000}"/>
    <cellStyle name="Normal 14 3 12 5 2 2 2" xfId="10761" xr:uid="{00000000-0005-0000-0000-000048440000}"/>
    <cellStyle name="Normal 14 3 12 5 2 2 3" xfId="10762" xr:uid="{00000000-0005-0000-0000-000049440000}"/>
    <cellStyle name="Normal 14 3 12 5 2 2 4" xfId="10763" xr:uid="{00000000-0005-0000-0000-00004A440000}"/>
    <cellStyle name="Normal 14 3 12 5 2 2 5" xfId="10764" xr:uid="{00000000-0005-0000-0000-00004B440000}"/>
    <cellStyle name="Normal 14 3 12 5 2 3" xfId="10765" xr:uid="{00000000-0005-0000-0000-00004C440000}"/>
    <cellStyle name="Normal 14 3 12 5 2 4" xfId="10766" xr:uid="{00000000-0005-0000-0000-00004D440000}"/>
    <cellStyle name="Normal 14 3 12 5 2 5" xfId="10767" xr:uid="{00000000-0005-0000-0000-00004E440000}"/>
    <cellStyle name="Normal 14 3 12 5 2 6" xfId="10768" xr:uid="{00000000-0005-0000-0000-00004F440000}"/>
    <cellStyle name="Normal 14 3 12 5 3" xfId="10769" xr:uid="{00000000-0005-0000-0000-000050440000}"/>
    <cellStyle name="Normal 14 3 12 5 3 2" xfId="10770" xr:uid="{00000000-0005-0000-0000-000051440000}"/>
    <cellStyle name="Normal 14 3 12 5 3 2 2" xfId="10771" xr:uid="{00000000-0005-0000-0000-000052440000}"/>
    <cellStyle name="Normal 14 3 12 5 3 2 3" xfId="10772" xr:uid="{00000000-0005-0000-0000-000053440000}"/>
    <cellStyle name="Normal 14 3 12 5 3 3" xfId="10773" xr:uid="{00000000-0005-0000-0000-000054440000}"/>
    <cellStyle name="Normal 14 3 12 5 3 4" xfId="10774" xr:uid="{00000000-0005-0000-0000-000055440000}"/>
    <cellStyle name="Normal 14 3 12 5 3 5" xfId="10775" xr:uid="{00000000-0005-0000-0000-000056440000}"/>
    <cellStyle name="Normal 14 3 12 5 3 6" xfId="10776" xr:uid="{00000000-0005-0000-0000-000057440000}"/>
    <cellStyle name="Normal 14 3 12 5 4" xfId="10777" xr:uid="{00000000-0005-0000-0000-000058440000}"/>
    <cellStyle name="Normal 14 3 12 5 4 2" xfId="10778" xr:uid="{00000000-0005-0000-0000-000059440000}"/>
    <cellStyle name="Normal 14 3 12 5 4 3" xfId="10779" xr:uid="{00000000-0005-0000-0000-00005A440000}"/>
    <cellStyle name="Normal 14 3 12 5 5" xfId="10780" xr:uid="{00000000-0005-0000-0000-00005B440000}"/>
    <cellStyle name="Normal 14 3 12 5 6" xfId="10781" xr:uid="{00000000-0005-0000-0000-00005C440000}"/>
    <cellStyle name="Normal 14 3 12 5 7" xfId="10782" xr:uid="{00000000-0005-0000-0000-00005D440000}"/>
    <cellStyle name="Normal 14 3 12 5 8" xfId="10783" xr:uid="{00000000-0005-0000-0000-00005E440000}"/>
    <cellStyle name="Normal 14 3 12 6" xfId="10784" xr:uid="{00000000-0005-0000-0000-00005F440000}"/>
    <cellStyle name="Normal 14 3 12 7" xfId="10785" xr:uid="{00000000-0005-0000-0000-000060440000}"/>
    <cellStyle name="Normal 14 3 13" xfId="10786" xr:uid="{00000000-0005-0000-0000-000061440000}"/>
    <cellStyle name="Normal 14 3 13 2" xfId="10787" xr:uid="{00000000-0005-0000-0000-000062440000}"/>
    <cellStyle name="Normal 14 3 13 2 2" xfId="10788" xr:uid="{00000000-0005-0000-0000-000063440000}"/>
    <cellStyle name="Normal 14 3 13 2 2 2" xfId="10789" xr:uid="{00000000-0005-0000-0000-000064440000}"/>
    <cellStyle name="Normal 14 3 13 2 3" xfId="10790" xr:uid="{00000000-0005-0000-0000-000065440000}"/>
    <cellStyle name="Normal 14 3 13 2 4" xfId="10791" xr:uid="{00000000-0005-0000-0000-000066440000}"/>
    <cellStyle name="Normal 14 3 13 3" xfId="10792" xr:uid="{00000000-0005-0000-0000-000067440000}"/>
    <cellStyle name="Normal 14 3 13 4" xfId="10793" xr:uid="{00000000-0005-0000-0000-000068440000}"/>
    <cellStyle name="Normal 14 3 13 4 2" xfId="10794" xr:uid="{00000000-0005-0000-0000-000069440000}"/>
    <cellStyle name="Normal 14 3 13 4 2 2" xfId="10795" xr:uid="{00000000-0005-0000-0000-00006A440000}"/>
    <cellStyle name="Normal 14 3 13 4 2 2 2" xfId="10796" xr:uid="{00000000-0005-0000-0000-00006B440000}"/>
    <cellStyle name="Normal 14 3 13 4 2 2 3" xfId="10797" xr:uid="{00000000-0005-0000-0000-00006C440000}"/>
    <cellStyle name="Normal 14 3 13 4 2 2 4" xfId="10798" xr:uid="{00000000-0005-0000-0000-00006D440000}"/>
    <cellStyle name="Normal 14 3 13 4 2 2 5" xfId="10799" xr:uid="{00000000-0005-0000-0000-00006E440000}"/>
    <cellStyle name="Normal 14 3 13 4 2 3" xfId="10800" xr:uid="{00000000-0005-0000-0000-00006F440000}"/>
    <cellStyle name="Normal 14 3 13 4 2 4" xfId="10801" xr:uid="{00000000-0005-0000-0000-000070440000}"/>
    <cellStyle name="Normal 14 3 13 4 2 5" xfId="10802" xr:uid="{00000000-0005-0000-0000-000071440000}"/>
    <cellStyle name="Normal 14 3 13 4 2 6" xfId="10803" xr:uid="{00000000-0005-0000-0000-000072440000}"/>
    <cellStyle name="Normal 14 3 13 4 3" xfId="10804" xr:uid="{00000000-0005-0000-0000-000073440000}"/>
    <cellStyle name="Normal 14 3 13 4 3 2" xfId="10805" xr:uid="{00000000-0005-0000-0000-000074440000}"/>
    <cellStyle name="Normal 14 3 13 4 3 2 2" xfId="10806" xr:uid="{00000000-0005-0000-0000-000075440000}"/>
    <cellStyle name="Normal 14 3 13 4 3 2 3" xfId="10807" xr:uid="{00000000-0005-0000-0000-000076440000}"/>
    <cellStyle name="Normal 14 3 13 4 3 3" xfId="10808" xr:uid="{00000000-0005-0000-0000-000077440000}"/>
    <cellStyle name="Normal 14 3 13 4 3 4" xfId="10809" xr:uid="{00000000-0005-0000-0000-000078440000}"/>
    <cellStyle name="Normal 14 3 13 4 3 5" xfId="10810" xr:uid="{00000000-0005-0000-0000-000079440000}"/>
    <cellStyle name="Normal 14 3 13 4 3 6" xfId="10811" xr:uid="{00000000-0005-0000-0000-00007A440000}"/>
    <cellStyle name="Normal 14 3 13 4 4" xfId="10812" xr:uid="{00000000-0005-0000-0000-00007B440000}"/>
    <cellStyle name="Normal 14 3 13 4 4 2" xfId="10813" xr:uid="{00000000-0005-0000-0000-00007C440000}"/>
    <cellStyle name="Normal 14 3 13 4 4 3" xfId="10814" xr:uid="{00000000-0005-0000-0000-00007D440000}"/>
    <cellStyle name="Normal 14 3 13 4 5" xfId="10815" xr:uid="{00000000-0005-0000-0000-00007E440000}"/>
    <cellStyle name="Normal 14 3 13 4 6" xfId="10816" xr:uid="{00000000-0005-0000-0000-00007F440000}"/>
    <cellStyle name="Normal 14 3 13 4 7" xfId="10817" xr:uid="{00000000-0005-0000-0000-000080440000}"/>
    <cellStyle name="Normal 14 3 13 4 8" xfId="10818" xr:uid="{00000000-0005-0000-0000-000081440000}"/>
    <cellStyle name="Normal 14 3 13 5" xfId="10819" xr:uid="{00000000-0005-0000-0000-000082440000}"/>
    <cellStyle name="Normal 14 3 13 5 2" xfId="10820" xr:uid="{00000000-0005-0000-0000-000083440000}"/>
    <cellStyle name="Normal 14 3 13 5 2 2" xfId="10821" xr:uid="{00000000-0005-0000-0000-000084440000}"/>
    <cellStyle name="Normal 14 3 13 5 2 2 2" xfId="10822" xr:uid="{00000000-0005-0000-0000-000085440000}"/>
    <cellStyle name="Normal 14 3 13 5 2 2 3" xfId="10823" xr:uid="{00000000-0005-0000-0000-000086440000}"/>
    <cellStyle name="Normal 14 3 13 5 2 2 4" xfId="10824" xr:uid="{00000000-0005-0000-0000-000087440000}"/>
    <cellStyle name="Normal 14 3 13 5 2 2 5" xfId="10825" xr:uid="{00000000-0005-0000-0000-000088440000}"/>
    <cellStyle name="Normal 14 3 13 5 2 3" xfId="10826" xr:uid="{00000000-0005-0000-0000-000089440000}"/>
    <cellStyle name="Normal 14 3 13 5 2 4" xfId="10827" xr:uid="{00000000-0005-0000-0000-00008A440000}"/>
    <cellStyle name="Normal 14 3 13 5 2 5" xfId="10828" xr:uid="{00000000-0005-0000-0000-00008B440000}"/>
    <cellStyle name="Normal 14 3 13 5 2 6" xfId="10829" xr:uid="{00000000-0005-0000-0000-00008C440000}"/>
    <cellStyle name="Normal 14 3 13 5 3" xfId="10830" xr:uid="{00000000-0005-0000-0000-00008D440000}"/>
    <cellStyle name="Normal 14 3 13 5 3 2" xfId="10831" xr:uid="{00000000-0005-0000-0000-00008E440000}"/>
    <cellStyle name="Normal 14 3 13 5 3 2 2" xfId="10832" xr:uid="{00000000-0005-0000-0000-00008F440000}"/>
    <cellStyle name="Normal 14 3 13 5 3 2 3" xfId="10833" xr:uid="{00000000-0005-0000-0000-000090440000}"/>
    <cellStyle name="Normal 14 3 13 5 3 3" xfId="10834" xr:uid="{00000000-0005-0000-0000-000091440000}"/>
    <cellStyle name="Normal 14 3 13 5 3 4" xfId="10835" xr:uid="{00000000-0005-0000-0000-000092440000}"/>
    <cellStyle name="Normal 14 3 13 5 3 5" xfId="10836" xr:uid="{00000000-0005-0000-0000-000093440000}"/>
    <cellStyle name="Normal 14 3 13 5 3 6" xfId="10837" xr:uid="{00000000-0005-0000-0000-000094440000}"/>
    <cellStyle name="Normal 14 3 13 5 4" xfId="10838" xr:uid="{00000000-0005-0000-0000-000095440000}"/>
    <cellStyle name="Normal 14 3 13 5 4 2" xfId="10839" xr:uid="{00000000-0005-0000-0000-000096440000}"/>
    <cellStyle name="Normal 14 3 13 5 4 3" xfId="10840" xr:uid="{00000000-0005-0000-0000-000097440000}"/>
    <cellStyle name="Normal 14 3 13 5 5" xfId="10841" xr:uid="{00000000-0005-0000-0000-000098440000}"/>
    <cellStyle name="Normal 14 3 13 5 6" xfId="10842" xr:uid="{00000000-0005-0000-0000-000099440000}"/>
    <cellStyle name="Normal 14 3 13 5 7" xfId="10843" xr:uid="{00000000-0005-0000-0000-00009A440000}"/>
    <cellStyle name="Normal 14 3 13 5 8" xfId="10844" xr:uid="{00000000-0005-0000-0000-00009B440000}"/>
    <cellStyle name="Normal 14 3 13 6" xfId="10845" xr:uid="{00000000-0005-0000-0000-00009C440000}"/>
    <cellStyle name="Normal 14 3 13 7" xfId="10846" xr:uid="{00000000-0005-0000-0000-00009D440000}"/>
    <cellStyle name="Normal 14 3 14" xfId="10847" xr:uid="{00000000-0005-0000-0000-00009E440000}"/>
    <cellStyle name="Normal 14 3 14 2" xfId="10848" xr:uid="{00000000-0005-0000-0000-00009F440000}"/>
    <cellStyle name="Normal 14 3 14 2 2" xfId="10849" xr:uid="{00000000-0005-0000-0000-0000A0440000}"/>
    <cellStyle name="Normal 14 3 14 2 2 2" xfId="10850" xr:uid="{00000000-0005-0000-0000-0000A1440000}"/>
    <cellStyle name="Normal 14 3 14 2 3" xfId="10851" xr:uid="{00000000-0005-0000-0000-0000A2440000}"/>
    <cellStyle name="Normal 14 3 14 2 4" xfId="10852" xr:uid="{00000000-0005-0000-0000-0000A3440000}"/>
    <cellStyle name="Normal 14 3 14 3" xfId="10853" xr:uid="{00000000-0005-0000-0000-0000A4440000}"/>
    <cellStyle name="Normal 14 3 14 4" xfId="10854" xr:uid="{00000000-0005-0000-0000-0000A5440000}"/>
    <cellStyle name="Normal 14 3 14 4 2" xfId="10855" xr:uid="{00000000-0005-0000-0000-0000A6440000}"/>
    <cellStyle name="Normal 14 3 14 4 2 2" xfId="10856" xr:uid="{00000000-0005-0000-0000-0000A7440000}"/>
    <cellStyle name="Normal 14 3 14 4 2 2 2" xfId="10857" xr:uid="{00000000-0005-0000-0000-0000A8440000}"/>
    <cellStyle name="Normal 14 3 14 4 2 2 3" xfId="10858" xr:uid="{00000000-0005-0000-0000-0000A9440000}"/>
    <cellStyle name="Normal 14 3 14 4 2 2 4" xfId="10859" xr:uid="{00000000-0005-0000-0000-0000AA440000}"/>
    <cellStyle name="Normal 14 3 14 4 2 2 5" xfId="10860" xr:uid="{00000000-0005-0000-0000-0000AB440000}"/>
    <cellStyle name="Normal 14 3 14 4 2 3" xfId="10861" xr:uid="{00000000-0005-0000-0000-0000AC440000}"/>
    <cellStyle name="Normal 14 3 14 4 2 4" xfId="10862" xr:uid="{00000000-0005-0000-0000-0000AD440000}"/>
    <cellStyle name="Normal 14 3 14 4 2 5" xfId="10863" xr:uid="{00000000-0005-0000-0000-0000AE440000}"/>
    <cellStyle name="Normal 14 3 14 4 2 6" xfId="10864" xr:uid="{00000000-0005-0000-0000-0000AF440000}"/>
    <cellStyle name="Normal 14 3 14 4 3" xfId="10865" xr:uid="{00000000-0005-0000-0000-0000B0440000}"/>
    <cellStyle name="Normal 14 3 14 4 3 2" xfId="10866" xr:uid="{00000000-0005-0000-0000-0000B1440000}"/>
    <cellStyle name="Normal 14 3 14 4 3 2 2" xfId="10867" xr:uid="{00000000-0005-0000-0000-0000B2440000}"/>
    <cellStyle name="Normal 14 3 14 4 3 2 3" xfId="10868" xr:uid="{00000000-0005-0000-0000-0000B3440000}"/>
    <cellStyle name="Normal 14 3 14 4 3 3" xfId="10869" xr:uid="{00000000-0005-0000-0000-0000B4440000}"/>
    <cellStyle name="Normal 14 3 14 4 3 4" xfId="10870" xr:uid="{00000000-0005-0000-0000-0000B5440000}"/>
    <cellStyle name="Normal 14 3 14 4 3 5" xfId="10871" xr:uid="{00000000-0005-0000-0000-0000B6440000}"/>
    <cellStyle name="Normal 14 3 14 4 3 6" xfId="10872" xr:uid="{00000000-0005-0000-0000-0000B7440000}"/>
    <cellStyle name="Normal 14 3 14 4 4" xfId="10873" xr:uid="{00000000-0005-0000-0000-0000B8440000}"/>
    <cellStyle name="Normal 14 3 14 4 4 2" xfId="10874" xr:uid="{00000000-0005-0000-0000-0000B9440000}"/>
    <cellStyle name="Normal 14 3 14 4 4 3" xfId="10875" xr:uid="{00000000-0005-0000-0000-0000BA440000}"/>
    <cellStyle name="Normal 14 3 14 4 5" xfId="10876" xr:uid="{00000000-0005-0000-0000-0000BB440000}"/>
    <cellStyle name="Normal 14 3 14 4 6" xfId="10877" xr:uid="{00000000-0005-0000-0000-0000BC440000}"/>
    <cellStyle name="Normal 14 3 14 4 7" xfId="10878" xr:uid="{00000000-0005-0000-0000-0000BD440000}"/>
    <cellStyle name="Normal 14 3 14 4 8" xfId="10879" xr:uid="{00000000-0005-0000-0000-0000BE440000}"/>
    <cellStyle name="Normal 14 3 14 5" xfId="10880" xr:uid="{00000000-0005-0000-0000-0000BF440000}"/>
    <cellStyle name="Normal 14 3 14 5 2" xfId="10881" xr:uid="{00000000-0005-0000-0000-0000C0440000}"/>
    <cellStyle name="Normal 14 3 14 5 2 2" xfId="10882" xr:uid="{00000000-0005-0000-0000-0000C1440000}"/>
    <cellStyle name="Normal 14 3 14 5 2 2 2" xfId="10883" xr:uid="{00000000-0005-0000-0000-0000C2440000}"/>
    <cellStyle name="Normal 14 3 14 5 2 2 3" xfId="10884" xr:uid="{00000000-0005-0000-0000-0000C3440000}"/>
    <cellStyle name="Normal 14 3 14 5 2 2 4" xfId="10885" xr:uid="{00000000-0005-0000-0000-0000C4440000}"/>
    <cellStyle name="Normal 14 3 14 5 2 2 5" xfId="10886" xr:uid="{00000000-0005-0000-0000-0000C5440000}"/>
    <cellStyle name="Normal 14 3 14 5 2 3" xfId="10887" xr:uid="{00000000-0005-0000-0000-0000C6440000}"/>
    <cellStyle name="Normal 14 3 14 5 2 4" xfId="10888" xr:uid="{00000000-0005-0000-0000-0000C7440000}"/>
    <cellStyle name="Normal 14 3 14 5 2 5" xfId="10889" xr:uid="{00000000-0005-0000-0000-0000C8440000}"/>
    <cellStyle name="Normal 14 3 14 5 2 6" xfId="10890" xr:uid="{00000000-0005-0000-0000-0000C9440000}"/>
    <cellStyle name="Normal 14 3 14 5 3" xfId="10891" xr:uid="{00000000-0005-0000-0000-0000CA440000}"/>
    <cellStyle name="Normal 14 3 14 5 3 2" xfId="10892" xr:uid="{00000000-0005-0000-0000-0000CB440000}"/>
    <cellStyle name="Normal 14 3 14 5 3 2 2" xfId="10893" xr:uid="{00000000-0005-0000-0000-0000CC440000}"/>
    <cellStyle name="Normal 14 3 14 5 3 2 3" xfId="10894" xr:uid="{00000000-0005-0000-0000-0000CD440000}"/>
    <cellStyle name="Normal 14 3 14 5 3 3" xfId="10895" xr:uid="{00000000-0005-0000-0000-0000CE440000}"/>
    <cellStyle name="Normal 14 3 14 5 3 4" xfId="10896" xr:uid="{00000000-0005-0000-0000-0000CF440000}"/>
    <cellStyle name="Normal 14 3 14 5 3 5" xfId="10897" xr:uid="{00000000-0005-0000-0000-0000D0440000}"/>
    <cellStyle name="Normal 14 3 14 5 3 6" xfId="10898" xr:uid="{00000000-0005-0000-0000-0000D1440000}"/>
    <cellStyle name="Normal 14 3 14 5 4" xfId="10899" xr:uid="{00000000-0005-0000-0000-0000D2440000}"/>
    <cellStyle name="Normal 14 3 14 5 4 2" xfId="10900" xr:uid="{00000000-0005-0000-0000-0000D3440000}"/>
    <cellStyle name="Normal 14 3 14 5 4 3" xfId="10901" xr:uid="{00000000-0005-0000-0000-0000D4440000}"/>
    <cellStyle name="Normal 14 3 14 5 5" xfId="10902" xr:uid="{00000000-0005-0000-0000-0000D5440000}"/>
    <cellStyle name="Normal 14 3 14 5 6" xfId="10903" xr:uid="{00000000-0005-0000-0000-0000D6440000}"/>
    <cellStyle name="Normal 14 3 14 5 7" xfId="10904" xr:uid="{00000000-0005-0000-0000-0000D7440000}"/>
    <cellStyle name="Normal 14 3 14 5 8" xfId="10905" xr:uid="{00000000-0005-0000-0000-0000D8440000}"/>
    <cellStyle name="Normal 14 3 14 6" xfId="10906" xr:uid="{00000000-0005-0000-0000-0000D9440000}"/>
    <cellStyle name="Normal 14 3 14 7" xfId="10907" xr:uid="{00000000-0005-0000-0000-0000DA440000}"/>
    <cellStyle name="Normal 14 3 15" xfId="10908" xr:uid="{00000000-0005-0000-0000-0000DB440000}"/>
    <cellStyle name="Normal 14 3 15 2" xfId="10909" xr:uid="{00000000-0005-0000-0000-0000DC440000}"/>
    <cellStyle name="Normal 14 3 15 2 2" xfId="10910" xr:uid="{00000000-0005-0000-0000-0000DD440000}"/>
    <cellStyle name="Normal 14 3 15 2 2 2" xfId="10911" xr:uid="{00000000-0005-0000-0000-0000DE440000}"/>
    <cellStyle name="Normal 14 3 15 2 3" xfId="10912" xr:uid="{00000000-0005-0000-0000-0000DF440000}"/>
    <cellStyle name="Normal 14 3 15 2 4" xfId="10913" xr:uid="{00000000-0005-0000-0000-0000E0440000}"/>
    <cellStyle name="Normal 14 3 15 3" xfId="10914" xr:uid="{00000000-0005-0000-0000-0000E1440000}"/>
    <cellStyle name="Normal 14 3 15 4" xfId="10915" xr:uid="{00000000-0005-0000-0000-0000E2440000}"/>
    <cellStyle name="Normal 14 3 15 4 2" xfId="10916" xr:uid="{00000000-0005-0000-0000-0000E3440000}"/>
    <cellStyle name="Normal 14 3 15 4 2 2" xfId="10917" xr:uid="{00000000-0005-0000-0000-0000E4440000}"/>
    <cellStyle name="Normal 14 3 15 4 2 2 2" xfId="10918" xr:uid="{00000000-0005-0000-0000-0000E5440000}"/>
    <cellStyle name="Normal 14 3 15 4 2 2 3" xfId="10919" xr:uid="{00000000-0005-0000-0000-0000E6440000}"/>
    <cellStyle name="Normal 14 3 15 4 2 2 4" xfId="10920" xr:uid="{00000000-0005-0000-0000-0000E7440000}"/>
    <cellStyle name="Normal 14 3 15 4 2 2 5" xfId="10921" xr:uid="{00000000-0005-0000-0000-0000E8440000}"/>
    <cellStyle name="Normal 14 3 15 4 2 3" xfId="10922" xr:uid="{00000000-0005-0000-0000-0000E9440000}"/>
    <cellStyle name="Normal 14 3 15 4 2 4" xfId="10923" xr:uid="{00000000-0005-0000-0000-0000EA440000}"/>
    <cellStyle name="Normal 14 3 15 4 2 5" xfId="10924" xr:uid="{00000000-0005-0000-0000-0000EB440000}"/>
    <cellStyle name="Normal 14 3 15 4 2 6" xfId="10925" xr:uid="{00000000-0005-0000-0000-0000EC440000}"/>
    <cellStyle name="Normal 14 3 15 4 3" xfId="10926" xr:uid="{00000000-0005-0000-0000-0000ED440000}"/>
    <cellStyle name="Normal 14 3 15 4 3 2" xfId="10927" xr:uid="{00000000-0005-0000-0000-0000EE440000}"/>
    <cellStyle name="Normal 14 3 15 4 3 2 2" xfId="10928" xr:uid="{00000000-0005-0000-0000-0000EF440000}"/>
    <cellStyle name="Normal 14 3 15 4 3 2 3" xfId="10929" xr:uid="{00000000-0005-0000-0000-0000F0440000}"/>
    <cellStyle name="Normal 14 3 15 4 3 3" xfId="10930" xr:uid="{00000000-0005-0000-0000-0000F1440000}"/>
    <cellStyle name="Normal 14 3 15 4 3 4" xfId="10931" xr:uid="{00000000-0005-0000-0000-0000F2440000}"/>
    <cellStyle name="Normal 14 3 15 4 3 5" xfId="10932" xr:uid="{00000000-0005-0000-0000-0000F3440000}"/>
    <cellStyle name="Normal 14 3 15 4 3 6" xfId="10933" xr:uid="{00000000-0005-0000-0000-0000F4440000}"/>
    <cellStyle name="Normal 14 3 15 4 4" xfId="10934" xr:uid="{00000000-0005-0000-0000-0000F5440000}"/>
    <cellStyle name="Normal 14 3 15 4 4 2" xfId="10935" xr:uid="{00000000-0005-0000-0000-0000F6440000}"/>
    <cellStyle name="Normal 14 3 15 4 4 3" xfId="10936" xr:uid="{00000000-0005-0000-0000-0000F7440000}"/>
    <cellStyle name="Normal 14 3 15 4 5" xfId="10937" xr:uid="{00000000-0005-0000-0000-0000F8440000}"/>
    <cellStyle name="Normal 14 3 15 4 6" xfId="10938" xr:uid="{00000000-0005-0000-0000-0000F9440000}"/>
    <cellStyle name="Normal 14 3 15 4 7" xfId="10939" xr:uid="{00000000-0005-0000-0000-0000FA440000}"/>
    <cellStyle name="Normal 14 3 15 4 8" xfId="10940" xr:uid="{00000000-0005-0000-0000-0000FB440000}"/>
    <cellStyle name="Normal 14 3 15 5" xfId="10941" xr:uid="{00000000-0005-0000-0000-0000FC440000}"/>
    <cellStyle name="Normal 14 3 15 5 2" xfId="10942" xr:uid="{00000000-0005-0000-0000-0000FD440000}"/>
    <cellStyle name="Normal 14 3 15 5 2 2" xfId="10943" xr:uid="{00000000-0005-0000-0000-0000FE440000}"/>
    <cellStyle name="Normal 14 3 15 5 2 2 2" xfId="10944" xr:uid="{00000000-0005-0000-0000-0000FF440000}"/>
    <cellStyle name="Normal 14 3 15 5 2 2 3" xfId="10945" xr:uid="{00000000-0005-0000-0000-000000450000}"/>
    <cellStyle name="Normal 14 3 15 5 2 2 4" xfId="10946" xr:uid="{00000000-0005-0000-0000-000001450000}"/>
    <cellStyle name="Normal 14 3 15 5 2 2 5" xfId="10947" xr:uid="{00000000-0005-0000-0000-000002450000}"/>
    <cellStyle name="Normal 14 3 15 5 2 3" xfId="10948" xr:uid="{00000000-0005-0000-0000-000003450000}"/>
    <cellStyle name="Normal 14 3 15 5 2 4" xfId="10949" xr:uid="{00000000-0005-0000-0000-000004450000}"/>
    <cellStyle name="Normal 14 3 15 5 2 5" xfId="10950" xr:uid="{00000000-0005-0000-0000-000005450000}"/>
    <cellStyle name="Normal 14 3 15 5 2 6" xfId="10951" xr:uid="{00000000-0005-0000-0000-000006450000}"/>
    <cellStyle name="Normal 14 3 15 5 3" xfId="10952" xr:uid="{00000000-0005-0000-0000-000007450000}"/>
    <cellStyle name="Normal 14 3 15 5 3 2" xfId="10953" xr:uid="{00000000-0005-0000-0000-000008450000}"/>
    <cellStyle name="Normal 14 3 15 5 3 2 2" xfId="10954" xr:uid="{00000000-0005-0000-0000-000009450000}"/>
    <cellStyle name="Normal 14 3 15 5 3 2 3" xfId="10955" xr:uid="{00000000-0005-0000-0000-00000A450000}"/>
    <cellStyle name="Normal 14 3 15 5 3 3" xfId="10956" xr:uid="{00000000-0005-0000-0000-00000B450000}"/>
    <cellStyle name="Normal 14 3 15 5 3 4" xfId="10957" xr:uid="{00000000-0005-0000-0000-00000C450000}"/>
    <cellStyle name="Normal 14 3 15 5 3 5" xfId="10958" xr:uid="{00000000-0005-0000-0000-00000D450000}"/>
    <cellStyle name="Normal 14 3 15 5 3 6" xfId="10959" xr:uid="{00000000-0005-0000-0000-00000E450000}"/>
    <cellStyle name="Normal 14 3 15 5 4" xfId="10960" xr:uid="{00000000-0005-0000-0000-00000F450000}"/>
    <cellStyle name="Normal 14 3 15 5 4 2" xfId="10961" xr:uid="{00000000-0005-0000-0000-000010450000}"/>
    <cellStyle name="Normal 14 3 15 5 4 3" xfId="10962" xr:uid="{00000000-0005-0000-0000-000011450000}"/>
    <cellStyle name="Normal 14 3 15 5 5" xfId="10963" xr:uid="{00000000-0005-0000-0000-000012450000}"/>
    <cellStyle name="Normal 14 3 15 5 6" xfId="10964" xr:uid="{00000000-0005-0000-0000-000013450000}"/>
    <cellStyle name="Normal 14 3 15 5 7" xfId="10965" xr:uid="{00000000-0005-0000-0000-000014450000}"/>
    <cellStyle name="Normal 14 3 15 5 8" xfId="10966" xr:uid="{00000000-0005-0000-0000-000015450000}"/>
    <cellStyle name="Normal 14 3 15 6" xfId="10967" xr:uid="{00000000-0005-0000-0000-000016450000}"/>
    <cellStyle name="Normal 14 3 15 7" xfId="10968" xr:uid="{00000000-0005-0000-0000-000017450000}"/>
    <cellStyle name="Normal 14 3 16" xfId="10969" xr:uid="{00000000-0005-0000-0000-000018450000}"/>
    <cellStyle name="Normal 14 3 16 2" xfId="10970" xr:uid="{00000000-0005-0000-0000-000019450000}"/>
    <cellStyle name="Normal 14 3 16 2 2" xfId="10971" xr:uid="{00000000-0005-0000-0000-00001A450000}"/>
    <cellStyle name="Normal 14 3 16 2 2 2" xfId="10972" xr:uid="{00000000-0005-0000-0000-00001B450000}"/>
    <cellStyle name="Normal 14 3 16 2 3" xfId="10973" xr:uid="{00000000-0005-0000-0000-00001C450000}"/>
    <cellStyle name="Normal 14 3 16 2 4" xfId="10974" xr:uid="{00000000-0005-0000-0000-00001D450000}"/>
    <cellStyle name="Normal 14 3 16 3" xfId="10975" xr:uid="{00000000-0005-0000-0000-00001E450000}"/>
    <cellStyle name="Normal 14 3 16 4" xfId="10976" xr:uid="{00000000-0005-0000-0000-00001F450000}"/>
    <cellStyle name="Normal 14 3 16 4 2" xfId="10977" xr:uid="{00000000-0005-0000-0000-000020450000}"/>
    <cellStyle name="Normal 14 3 16 4 2 2" xfId="10978" xr:uid="{00000000-0005-0000-0000-000021450000}"/>
    <cellStyle name="Normal 14 3 16 4 2 2 2" xfId="10979" xr:uid="{00000000-0005-0000-0000-000022450000}"/>
    <cellStyle name="Normal 14 3 16 4 2 2 3" xfId="10980" xr:uid="{00000000-0005-0000-0000-000023450000}"/>
    <cellStyle name="Normal 14 3 16 4 2 2 4" xfId="10981" xr:uid="{00000000-0005-0000-0000-000024450000}"/>
    <cellStyle name="Normal 14 3 16 4 2 2 5" xfId="10982" xr:uid="{00000000-0005-0000-0000-000025450000}"/>
    <cellStyle name="Normal 14 3 16 4 2 3" xfId="10983" xr:uid="{00000000-0005-0000-0000-000026450000}"/>
    <cellStyle name="Normal 14 3 16 4 2 4" xfId="10984" xr:uid="{00000000-0005-0000-0000-000027450000}"/>
    <cellStyle name="Normal 14 3 16 4 2 5" xfId="10985" xr:uid="{00000000-0005-0000-0000-000028450000}"/>
    <cellStyle name="Normal 14 3 16 4 2 6" xfId="10986" xr:uid="{00000000-0005-0000-0000-000029450000}"/>
    <cellStyle name="Normal 14 3 16 4 3" xfId="10987" xr:uid="{00000000-0005-0000-0000-00002A450000}"/>
    <cellStyle name="Normal 14 3 16 4 3 2" xfId="10988" xr:uid="{00000000-0005-0000-0000-00002B450000}"/>
    <cellStyle name="Normal 14 3 16 4 3 2 2" xfId="10989" xr:uid="{00000000-0005-0000-0000-00002C450000}"/>
    <cellStyle name="Normal 14 3 16 4 3 2 3" xfId="10990" xr:uid="{00000000-0005-0000-0000-00002D450000}"/>
    <cellStyle name="Normal 14 3 16 4 3 3" xfId="10991" xr:uid="{00000000-0005-0000-0000-00002E450000}"/>
    <cellStyle name="Normal 14 3 16 4 3 4" xfId="10992" xr:uid="{00000000-0005-0000-0000-00002F450000}"/>
    <cellStyle name="Normal 14 3 16 4 3 5" xfId="10993" xr:uid="{00000000-0005-0000-0000-000030450000}"/>
    <cellStyle name="Normal 14 3 16 4 3 6" xfId="10994" xr:uid="{00000000-0005-0000-0000-000031450000}"/>
    <cellStyle name="Normal 14 3 16 4 4" xfId="10995" xr:uid="{00000000-0005-0000-0000-000032450000}"/>
    <cellStyle name="Normal 14 3 16 4 4 2" xfId="10996" xr:uid="{00000000-0005-0000-0000-000033450000}"/>
    <cellStyle name="Normal 14 3 16 4 4 3" xfId="10997" xr:uid="{00000000-0005-0000-0000-000034450000}"/>
    <cellStyle name="Normal 14 3 16 4 5" xfId="10998" xr:uid="{00000000-0005-0000-0000-000035450000}"/>
    <cellStyle name="Normal 14 3 16 4 6" xfId="10999" xr:uid="{00000000-0005-0000-0000-000036450000}"/>
    <cellStyle name="Normal 14 3 16 4 7" xfId="11000" xr:uid="{00000000-0005-0000-0000-000037450000}"/>
    <cellStyle name="Normal 14 3 16 4 8" xfId="11001" xr:uid="{00000000-0005-0000-0000-000038450000}"/>
    <cellStyle name="Normal 14 3 16 5" xfId="11002" xr:uid="{00000000-0005-0000-0000-000039450000}"/>
    <cellStyle name="Normal 14 3 16 5 2" xfId="11003" xr:uid="{00000000-0005-0000-0000-00003A450000}"/>
    <cellStyle name="Normal 14 3 16 5 2 2" xfId="11004" xr:uid="{00000000-0005-0000-0000-00003B450000}"/>
    <cellStyle name="Normal 14 3 16 5 2 2 2" xfId="11005" xr:uid="{00000000-0005-0000-0000-00003C450000}"/>
    <cellStyle name="Normal 14 3 16 5 2 2 3" xfId="11006" xr:uid="{00000000-0005-0000-0000-00003D450000}"/>
    <cellStyle name="Normal 14 3 16 5 2 2 4" xfId="11007" xr:uid="{00000000-0005-0000-0000-00003E450000}"/>
    <cellStyle name="Normal 14 3 16 5 2 2 5" xfId="11008" xr:uid="{00000000-0005-0000-0000-00003F450000}"/>
    <cellStyle name="Normal 14 3 16 5 2 3" xfId="11009" xr:uid="{00000000-0005-0000-0000-000040450000}"/>
    <cellStyle name="Normal 14 3 16 5 2 4" xfId="11010" xr:uid="{00000000-0005-0000-0000-000041450000}"/>
    <cellStyle name="Normal 14 3 16 5 2 5" xfId="11011" xr:uid="{00000000-0005-0000-0000-000042450000}"/>
    <cellStyle name="Normal 14 3 16 5 2 6" xfId="11012" xr:uid="{00000000-0005-0000-0000-000043450000}"/>
    <cellStyle name="Normal 14 3 16 5 3" xfId="11013" xr:uid="{00000000-0005-0000-0000-000044450000}"/>
    <cellStyle name="Normal 14 3 16 5 3 2" xfId="11014" xr:uid="{00000000-0005-0000-0000-000045450000}"/>
    <cellStyle name="Normal 14 3 16 5 3 2 2" xfId="11015" xr:uid="{00000000-0005-0000-0000-000046450000}"/>
    <cellStyle name="Normal 14 3 16 5 3 2 3" xfId="11016" xr:uid="{00000000-0005-0000-0000-000047450000}"/>
    <cellStyle name="Normal 14 3 16 5 3 3" xfId="11017" xr:uid="{00000000-0005-0000-0000-000048450000}"/>
    <cellStyle name="Normal 14 3 16 5 3 4" xfId="11018" xr:uid="{00000000-0005-0000-0000-000049450000}"/>
    <cellStyle name="Normal 14 3 16 5 3 5" xfId="11019" xr:uid="{00000000-0005-0000-0000-00004A450000}"/>
    <cellStyle name="Normal 14 3 16 5 3 6" xfId="11020" xr:uid="{00000000-0005-0000-0000-00004B450000}"/>
    <cellStyle name="Normal 14 3 16 5 4" xfId="11021" xr:uid="{00000000-0005-0000-0000-00004C450000}"/>
    <cellStyle name="Normal 14 3 16 5 4 2" xfId="11022" xr:uid="{00000000-0005-0000-0000-00004D450000}"/>
    <cellStyle name="Normal 14 3 16 5 4 3" xfId="11023" xr:uid="{00000000-0005-0000-0000-00004E450000}"/>
    <cellStyle name="Normal 14 3 16 5 5" xfId="11024" xr:uid="{00000000-0005-0000-0000-00004F450000}"/>
    <cellStyle name="Normal 14 3 16 5 6" xfId="11025" xr:uid="{00000000-0005-0000-0000-000050450000}"/>
    <cellStyle name="Normal 14 3 16 5 7" xfId="11026" xr:uid="{00000000-0005-0000-0000-000051450000}"/>
    <cellStyle name="Normal 14 3 16 5 8" xfId="11027" xr:uid="{00000000-0005-0000-0000-000052450000}"/>
    <cellStyle name="Normal 14 3 16 6" xfId="11028" xr:uid="{00000000-0005-0000-0000-000053450000}"/>
    <cellStyle name="Normal 14 3 16 7" xfId="11029" xr:uid="{00000000-0005-0000-0000-000054450000}"/>
    <cellStyle name="Normal 14 3 17" xfId="11030" xr:uid="{00000000-0005-0000-0000-000055450000}"/>
    <cellStyle name="Normal 14 3 17 2" xfId="11031" xr:uid="{00000000-0005-0000-0000-000056450000}"/>
    <cellStyle name="Normal 14 3 17 2 2" xfId="11032" xr:uid="{00000000-0005-0000-0000-000057450000}"/>
    <cellStyle name="Normal 14 3 17 2 2 2" xfId="11033" xr:uid="{00000000-0005-0000-0000-000058450000}"/>
    <cellStyle name="Normal 14 3 17 2 3" xfId="11034" xr:uid="{00000000-0005-0000-0000-000059450000}"/>
    <cellStyle name="Normal 14 3 17 2 4" xfId="11035" xr:uid="{00000000-0005-0000-0000-00005A450000}"/>
    <cellStyle name="Normal 14 3 17 3" xfId="11036" xr:uid="{00000000-0005-0000-0000-00005B450000}"/>
    <cellStyle name="Normal 14 3 17 4" xfId="11037" xr:uid="{00000000-0005-0000-0000-00005C450000}"/>
    <cellStyle name="Normal 14 3 17 4 2" xfId="11038" xr:uid="{00000000-0005-0000-0000-00005D450000}"/>
    <cellStyle name="Normal 14 3 17 4 2 2" xfId="11039" xr:uid="{00000000-0005-0000-0000-00005E450000}"/>
    <cellStyle name="Normal 14 3 17 4 2 2 2" xfId="11040" xr:uid="{00000000-0005-0000-0000-00005F450000}"/>
    <cellStyle name="Normal 14 3 17 4 2 2 3" xfId="11041" xr:uid="{00000000-0005-0000-0000-000060450000}"/>
    <cellStyle name="Normal 14 3 17 4 2 2 4" xfId="11042" xr:uid="{00000000-0005-0000-0000-000061450000}"/>
    <cellStyle name="Normal 14 3 17 4 2 2 5" xfId="11043" xr:uid="{00000000-0005-0000-0000-000062450000}"/>
    <cellStyle name="Normal 14 3 17 4 2 3" xfId="11044" xr:uid="{00000000-0005-0000-0000-000063450000}"/>
    <cellStyle name="Normal 14 3 17 4 2 4" xfId="11045" xr:uid="{00000000-0005-0000-0000-000064450000}"/>
    <cellStyle name="Normal 14 3 17 4 2 5" xfId="11046" xr:uid="{00000000-0005-0000-0000-000065450000}"/>
    <cellStyle name="Normal 14 3 17 4 2 6" xfId="11047" xr:uid="{00000000-0005-0000-0000-000066450000}"/>
    <cellStyle name="Normal 14 3 17 4 3" xfId="11048" xr:uid="{00000000-0005-0000-0000-000067450000}"/>
    <cellStyle name="Normal 14 3 17 4 3 2" xfId="11049" xr:uid="{00000000-0005-0000-0000-000068450000}"/>
    <cellStyle name="Normal 14 3 17 4 3 2 2" xfId="11050" xr:uid="{00000000-0005-0000-0000-000069450000}"/>
    <cellStyle name="Normal 14 3 17 4 3 2 3" xfId="11051" xr:uid="{00000000-0005-0000-0000-00006A450000}"/>
    <cellStyle name="Normal 14 3 17 4 3 3" xfId="11052" xr:uid="{00000000-0005-0000-0000-00006B450000}"/>
    <cellStyle name="Normal 14 3 17 4 3 4" xfId="11053" xr:uid="{00000000-0005-0000-0000-00006C450000}"/>
    <cellStyle name="Normal 14 3 17 4 3 5" xfId="11054" xr:uid="{00000000-0005-0000-0000-00006D450000}"/>
    <cellStyle name="Normal 14 3 17 4 3 6" xfId="11055" xr:uid="{00000000-0005-0000-0000-00006E450000}"/>
    <cellStyle name="Normal 14 3 17 4 4" xfId="11056" xr:uid="{00000000-0005-0000-0000-00006F450000}"/>
    <cellStyle name="Normal 14 3 17 4 4 2" xfId="11057" xr:uid="{00000000-0005-0000-0000-000070450000}"/>
    <cellStyle name="Normal 14 3 17 4 4 3" xfId="11058" xr:uid="{00000000-0005-0000-0000-000071450000}"/>
    <cellStyle name="Normal 14 3 17 4 5" xfId="11059" xr:uid="{00000000-0005-0000-0000-000072450000}"/>
    <cellStyle name="Normal 14 3 17 4 6" xfId="11060" xr:uid="{00000000-0005-0000-0000-000073450000}"/>
    <cellStyle name="Normal 14 3 17 4 7" xfId="11061" xr:uid="{00000000-0005-0000-0000-000074450000}"/>
    <cellStyle name="Normal 14 3 17 4 8" xfId="11062" xr:uid="{00000000-0005-0000-0000-000075450000}"/>
    <cellStyle name="Normal 14 3 17 5" xfId="11063" xr:uid="{00000000-0005-0000-0000-000076450000}"/>
    <cellStyle name="Normal 14 3 17 5 2" xfId="11064" xr:uid="{00000000-0005-0000-0000-000077450000}"/>
    <cellStyle name="Normal 14 3 17 5 2 2" xfId="11065" xr:uid="{00000000-0005-0000-0000-000078450000}"/>
    <cellStyle name="Normal 14 3 17 5 2 2 2" xfId="11066" xr:uid="{00000000-0005-0000-0000-000079450000}"/>
    <cellStyle name="Normal 14 3 17 5 2 2 3" xfId="11067" xr:uid="{00000000-0005-0000-0000-00007A450000}"/>
    <cellStyle name="Normal 14 3 17 5 2 2 4" xfId="11068" xr:uid="{00000000-0005-0000-0000-00007B450000}"/>
    <cellStyle name="Normal 14 3 17 5 2 2 5" xfId="11069" xr:uid="{00000000-0005-0000-0000-00007C450000}"/>
    <cellStyle name="Normal 14 3 17 5 2 3" xfId="11070" xr:uid="{00000000-0005-0000-0000-00007D450000}"/>
    <cellStyle name="Normal 14 3 17 5 2 4" xfId="11071" xr:uid="{00000000-0005-0000-0000-00007E450000}"/>
    <cellStyle name="Normal 14 3 17 5 2 5" xfId="11072" xr:uid="{00000000-0005-0000-0000-00007F450000}"/>
    <cellStyle name="Normal 14 3 17 5 2 6" xfId="11073" xr:uid="{00000000-0005-0000-0000-000080450000}"/>
    <cellStyle name="Normal 14 3 17 5 3" xfId="11074" xr:uid="{00000000-0005-0000-0000-000081450000}"/>
    <cellStyle name="Normal 14 3 17 5 3 2" xfId="11075" xr:uid="{00000000-0005-0000-0000-000082450000}"/>
    <cellStyle name="Normal 14 3 17 5 3 2 2" xfId="11076" xr:uid="{00000000-0005-0000-0000-000083450000}"/>
    <cellStyle name="Normal 14 3 17 5 3 2 3" xfId="11077" xr:uid="{00000000-0005-0000-0000-000084450000}"/>
    <cellStyle name="Normal 14 3 17 5 3 3" xfId="11078" xr:uid="{00000000-0005-0000-0000-000085450000}"/>
    <cellStyle name="Normal 14 3 17 5 3 4" xfId="11079" xr:uid="{00000000-0005-0000-0000-000086450000}"/>
    <cellStyle name="Normal 14 3 17 5 3 5" xfId="11080" xr:uid="{00000000-0005-0000-0000-000087450000}"/>
    <cellStyle name="Normal 14 3 17 5 3 6" xfId="11081" xr:uid="{00000000-0005-0000-0000-000088450000}"/>
    <cellStyle name="Normal 14 3 17 5 4" xfId="11082" xr:uid="{00000000-0005-0000-0000-000089450000}"/>
    <cellStyle name="Normal 14 3 17 5 4 2" xfId="11083" xr:uid="{00000000-0005-0000-0000-00008A450000}"/>
    <cellStyle name="Normal 14 3 17 5 4 3" xfId="11084" xr:uid="{00000000-0005-0000-0000-00008B450000}"/>
    <cellStyle name="Normal 14 3 17 5 5" xfId="11085" xr:uid="{00000000-0005-0000-0000-00008C450000}"/>
    <cellStyle name="Normal 14 3 17 5 6" xfId="11086" xr:uid="{00000000-0005-0000-0000-00008D450000}"/>
    <cellStyle name="Normal 14 3 17 5 7" xfId="11087" xr:uid="{00000000-0005-0000-0000-00008E450000}"/>
    <cellStyle name="Normal 14 3 17 5 8" xfId="11088" xr:uid="{00000000-0005-0000-0000-00008F450000}"/>
    <cellStyle name="Normal 14 3 17 6" xfId="11089" xr:uid="{00000000-0005-0000-0000-000090450000}"/>
    <cellStyle name="Normal 14 3 17 7" xfId="11090" xr:uid="{00000000-0005-0000-0000-000091450000}"/>
    <cellStyle name="Normal 14 3 18" xfId="11091" xr:uid="{00000000-0005-0000-0000-000092450000}"/>
    <cellStyle name="Normal 14 3 2" xfId="11092" xr:uid="{00000000-0005-0000-0000-000093450000}"/>
    <cellStyle name="Normal 14 3 2 2" xfId="11093" xr:uid="{00000000-0005-0000-0000-000094450000}"/>
    <cellStyle name="Normal 14 3 2 2 2" xfId="11094" xr:uid="{00000000-0005-0000-0000-000095450000}"/>
    <cellStyle name="Normal 14 3 2 2 2 2" xfId="11095" xr:uid="{00000000-0005-0000-0000-000096450000}"/>
    <cellStyle name="Normal 14 3 2 2 3" xfId="11096" xr:uid="{00000000-0005-0000-0000-000097450000}"/>
    <cellStyle name="Normal 14 3 2 2 4" xfId="11097" xr:uid="{00000000-0005-0000-0000-000098450000}"/>
    <cellStyle name="Normal 14 3 2 3" xfId="11098" xr:uid="{00000000-0005-0000-0000-000099450000}"/>
    <cellStyle name="Normal 14 3 2 4" xfId="11099" xr:uid="{00000000-0005-0000-0000-00009A450000}"/>
    <cellStyle name="Normal 14 3 2 4 2" xfId="11100" xr:uid="{00000000-0005-0000-0000-00009B450000}"/>
    <cellStyle name="Normal 14 3 2 4 2 2" xfId="11101" xr:uid="{00000000-0005-0000-0000-00009C450000}"/>
    <cellStyle name="Normal 14 3 2 4 2 2 2" xfId="11102" xr:uid="{00000000-0005-0000-0000-00009D450000}"/>
    <cellStyle name="Normal 14 3 2 4 2 2 3" xfId="11103" xr:uid="{00000000-0005-0000-0000-00009E450000}"/>
    <cellStyle name="Normal 14 3 2 4 2 2 4" xfId="11104" xr:uid="{00000000-0005-0000-0000-00009F450000}"/>
    <cellStyle name="Normal 14 3 2 4 2 2 5" xfId="11105" xr:uid="{00000000-0005-0000-0000-0000A0450000}"/>
    <cellStyle name="Normal 14 3 2 4 2 3" xfId="11106" xr:uid="{00000000-0005-0000-0000-0000A1450000}"/>
    <cellStyle name="Normal 14 3 2 4 2 4" xfId="11107" xr:uid="{00000000-0005-0000-0000-0000A2450000}"/>
    <cellStyle name="Normal 14 3 2 4 2 5" xfId="11108" xr:uid="{00000000-0005-0000-0000-0000A3450000}"/>
    <cellStyle name="Normal 14 3 2 4 2 6" xfId="11109" xr:uid="{00000000-0005-0000-0000-0000A4450000}"/>
    <cellStyle name="Normal 14 3 2 4 3" xfId="11110" xr:uid="{00000000-0005-0000-0000-0000A5450000}"/>
    <cellStyle name="Normal 14 3 2 4 3 2" xfId="11111" xr:uid="{00000000-0005-0000-0000-0000A6450000}"/>
    <cellStyle name="Normal 14 3 2 4 3 2 2" xfId="11112" xr:uid="{00000000-0005-0000-0000-0000A7450000}"/>
    <cellStyle name="Normal 14 3 2 4 3 2 3" xfId="11113" xr:uid="{00000000-0005-0000-0000-0000A8450000}"/>
    <cellStyle name="Normal 14 3 2 4 3 3" xfId="11114" xr:uid="{00000000-0005-0000-0000-0000A9450000}"/>
    <cellStyle name="Normal 14 3 2 4 3 4" xfId="11115" xr:uid="{00000000-0005-0000-0000-0000AA450000}"/>
    <cellStyle name="Normal 14 3 2 4 3 5" xfId="11116" xr:uid="{00000000-0005-0000-0000-0000AB450000}"/>
    <cellStyle name="Normal 14 3 2 4 3 6" xfId="11117" xr:uid="{00000000-0005-0000-0000-0000AC450000}"/>
    <cellStyle name="Normal 14 3 2 4 4" xfId="11118" xr:uid="{00000000-0005-0000-0000-0000AD450000}"/>
    <cellStyle name="Normal 14 3 2 4 4 2" xfId="11119" xr:uid="{00000000-0005-0000-0000-0000AE450000}"/>
    <cellStyle name="Normal 14 3 2 4 4 3" xfId="11120" xr:uid="{00000000-0005-0000-0000-0000AF450000}"/>
    <cellStyle name="Normal 14 3 2 4 5" xfId="11121" xr:uid="{00000000-0005-0000-0000-0000B0450000}"/>
    <cellStyle name="Normal 14 3 2 4 6" xfId="11122" xr:uid="{00000000-0005-0000-0000-0000B1450000}"/>
    <cellStyle name="Normal 14 3 2 4 7" xfId="11123" xr:uid="{00000000-0005-0000-0000-0000B2450000}"/>
    <cellStyle name="Normal 14 3 2 4 8" xfId="11124" xr:uid="{00000000-0005-0000-0000-0000B3450000}"/>
    <cellStyle name="Normal 14 3 2 5" xfId="11125" xr:uid="{00000000-0005-0000-0000-0000B4450000}"/>
    <cellStyle name="Normal 14 3 2 5 2" xfId="11126" xr:uid="{00000000-0005-0000-0000-0000B5450000}"/>
    <cellStyle name="Normal 14 3 2 5 2 2" xfId="11127" xr:uid="{00000000-0005-0000-0000-0000B6450000}"/>
    <cellStyle name="Normal 14 3 2 5 2 2 2" xfId="11128" xr:uid="{00000000-0005-0000-0000-0000B7450000}"/>
    <cellStyle name="Normal 14 3 2 5 2 2 3" xfId="11129" xr:uid="{00000000-0005-0000-0000-0000B8450000}"/>
    <cellStyle name="Normal 14 3 2 5 2 2 4" xfId="11130" xr:uid="{00000000-0005-0000-0000-0000B9450000}"/>
    <cellStyle name="Normal 14 3 2 5 2 2 5" xfId="11131" xr:uid="{00000000-0005-0000-0000-0000BA450000}"/>
    <cellStyle name="Normal 14 3 2 5 2 3" xfId="11132" xr:uid="{00000000-0005-0000-0000-0000BB450000}"/>
    <cellStyle name="Normal 14 3 2 5 2 4" xfId="11133" xr:uid="{00000000-0005-0000-0000-0000BC450000}"/>
    <cellStyle name="Normal 14 3 2 5 2 5" xfId="11134" xr:uid="{00000000-0005-0000-0000-0000BD450000}"/>
    <cellStyle name="Normal 14 3 2 5 2 6" xfId="11135" xr:uid="{00000000-0005-0000-0000-0000BE450000}"/>
    <cellStyle name="Normal 14 3 2 5 3" xfId="11136" xr:uid="{00000000-0005-0000-0000-0000BF450000}"/>
    <cellStyle name="Normal 14 3 2 5 3 2" xfId="11137" xr:uid="{00000000-0005-0000-0000-0000C0450000}"/>
    <cellStyle name="Normal 14 3 2 5 3 2 2" xfId="11138" xr:uid="{00000000-0005-0000-0000-0000C1450000}"/>
    <cellStyle name="Normal 14 3 2 5 3 2 3" xfId="11139" xr:uid="{00000000-0005-0000-0000-0000C2450000}"/>
    <cellStyle name="Normal 14 3 2 5 3 3" xfId="11140" xr:uid="{00000000-0005-0000-0000-0000C3450000}"/>
    <cellStyle name="Normal 14 3 2 5 3 4" xfId="11141" xr:uid="{00000000-0005-0000-0000-0000C4450000}"/>
    <cellStyle name="Normal 14 3 2 5 3 5" xfId="11142" xr:uid="{00000000-0005-0000-0000-0000C5450000}"/>
    <cellStyle name="Normal 14 3 2 5 3 6" xfId="11143" xr:uid="{00000000-0005-0000-0000-0000C6450000}"/>
    <cellStyle name="Normal 14 3 2 5 4" xfId="11144" xr:uid="{00000000-0005-0000-0000-0000C7450000}"/>
    <cellStyle name="Normal 14 3 2 5 4 2" xfId="11145" xr:uid="{00000000-0005-0000-0000-0000C8450000}"/>
    <cellStyle name="Normal 14 3 2 5 4 3" xfId="11146" xr:uid="{00000000-0005-0000-0000-0000C9450000}"/>
    <cellStyle name="Normal 14 3 2 5 5" xfId="11147" xr:uid="{00000000-0005-0000-0000-0000CA450000}"/>
    <cellStyle name="Normal 14 3 2 5 6" xfId="11148" xr:uid="{00000000-0005-0000-0000-0000CB450000}"/>
    <cellStyle name="Normal 14 3 2 5 7" xfId="11149" xr:uid="{00000000-0005-0000-0000-0000CC450000}"/>
    <cellStyle name="Normal 14 3 2 5 8" xfId="11150" xr:uid="{00000000-0005-0000-0000-0000CD450000}"/>
    <cellStyle name="Normal 14 3 2 6" xfId="11151" xr:uid="{00000000-0005-0000-0000-0000CE450000}"/>
    <cellStyle name="Normal 14 3 2 7" xfId="11152" xr:uid="{00000000-0005-0000-0000-0000CF450000}"/>
    <cellStyle name="Normal 14 3 3" xfId="11153" xr:uid="{00000000-0005-0000-0000-0000D0450000}"/>
    <cellStyle name="Normal 14 3 3 2" xfId="11154" xr:uid="{00000000-0005-0000-0000-0000D1450000}"/>
    <cellStyle name="Normal 14 3 3 2 2" xfId="11155" xr:uid="{00000000-0005-0000-0000-0000D2450000}"/>
    <cellStyle name="Normal 14 3 3 2 2 2" xfId="11156" xr:uid="{00000000-0005-0000-0000-0000D3450000}"/>
    <cellStyle name="Normal 14 3 3 2 3" xfId="11157" xr:uid="{00000000-0005-0000-0000-0000D4450000}"/>
    <cellStyle name="Normal 14 3 3 2 4" xfId="11158" xr:uid="{00000000-0005-0000-0000-0000D5450000}"/>
    <cellStyle name="Normal 14 3 3 3" xfId="11159" xr:uid="{00000000-0005-0000-0000-0000D6450000}"/>
    <cellStyle name="Normal 14 3 3 4" xfId="11160" xr:uid="{00000000-0005-0000-0000-0000D7450000}"/>
    <cellStyle name="Normal 14 3 3 4 2" xfId="11161" xr:uid="{00000000-0005-0000-0000-0000D8450000}"/>
    <cellStyle name="Normal 14 3 3 4 2 2" xfId="11162" xr:uid="{00000000-0005-0000-0000-0000D9450000}"/>
    <cellStyle name="Normal 14 3 3 4 2 2 2" xfId="11163" xr:uid="{00000000-0005-0000-0000-0000DA450000}"/>
    <cellStyle name="Normal 14 3 3 4 2 2 3" xfId="11164" xr:uid="{00000000-0005-0000-0000-0000DB450000}"/>
    <cellStyle name="Normal 14 3 3 4 2 2 4" xfId="11165" xr:uid="{00000000-0005-0000-0000-0000DC450000}"/>
    <cellStyle name="Normal 14 3 3 4 2 2 5" xfId="11166" xr:uid="{00000000-0005-0000-0000-0000DD450000}"/>
    <cellStyle name="Normal 14 3 3 4 2 3" xfId="11167" xr:uid="{00000000-0005-0000-0000-0000DE450000}"/>
    <cellStyle name="Normal 14 3 3 4 2 4" xfId="11168" xr:uid="{00000000-0005-0000-0000-0000DF450000}"/>
    <cellStyle name="Normal 14 3 3 4 2 5" xfId="11169" xr:uid="{00000000-0005-0000-0000-0000E0450000}"/>
    <cellStyle name="Normal 14 3 3 4 2 6" xfId="11170" xr:uid="{00000000-0005-0000-0000-0000E1450000}"/>
    <cellStyle name="Normal 14 3 3 4 3" xfId="11171" xr:uid="{00000000-0005-0000-0000-0000E2450000}"/>
    <cellStyle name="Normal 14 3 3 4 3 2" xfId="11172" xr:uid="{00000000-0005-0000-0000-0000E3450000}"/>
    <cellStyle name="Normal 14 3 3 4 3 2 2" xfId="11173" xr:uid="{00000000-0005-0000-0000-0000E4450000}"/>
    <cellStyle name="Normal 14 3 3 4 3 2 3" xfId="11174" xr:uid="{00000000-0005-0000-0000-0000E5450000}"/>
    <cellStyle name="Normal 14 3 3 4 3 3" xfId="11175" xr:uid="{00000000-0005-0000-0000-0000E6450000}"/>
    <cellStyle name="Normal 14 3 3 4 3 4" xfId="11176" xr:uid="{00000000-0005-0000-0000-0000E7450000}"/>
    <cellStyle name="Normal 14 3 3 4 3 5" xfId="11177" xr:uid="{00000000-0005-0000-0000-0000E8450000}"/>
    <cellStyle name="Normal 14 3 3 4 3 6" xfId="11178" xr:uid="{00000000-0005-0000-0000-0000E9450000}"/>
    <cellStyle name="Normal 14 3 3 4 4" xfId="11179" xr:uid="{00000000-0005-0000-0000-0000EA450000}"/>
    <cellStyle name="Normal 14 3 3 4 4 2" xfId="11180" xr:uid="{00000000-0005-0000-0000-0000EB450000}"/>
    <cellStyle name="Normal 14 3 3 4 4 3" xfId="11181" xr:uid="{00000000-0005-0000-0000-0000EC450000}"/>
    <cellStyle name="Normal 14 3 3 4 5" xfId="11182" xr:uid="{00000000-0005-0000-0000-0000ED450000}"/>
    <cellStyle name="Normal 14 3 3 4 6" xfId="11183" xr:uid="{00000000-0005-0000-0000-0000EE450000}"/>
    <cellStyle name="Normal 14 3 3 4 7" xfId="11184" xr:uid="{00000000-0005-0000-0000-0000EF450000}"/>
    <cellStyle name="Normal 14 3 3 4 8" xfId="11185" xr:uid="{00000000-0005-0000-0000-0000F0450000}"/>
    <cellStyle name="Normal 14 3 3 5" xfId="11186" xr:uid="{00000000-0005-0000-0000-0000F1450000}"/>
    <cellStyle name="Normal 14 3 3 5 2" xfId="11187" xr:uid="{00000000-0005-0000-0000-0000F2450000}"/>
    <cellStyle name="Normal 14 3 3 5 2 2" xfId="11188" xr:uid="{00000000-0005-0000-0000-0000F3450000}"/>
    <cellStyle name="Normal 14 3 3 5 2 2 2" xfId="11189" xr:uid="{00000000-0005-0000-0000-0000F4450000}"/>
    <cellStyle name="Normal 14 3 3 5 2 2 3" xfId="11190" xr:uid="{00000000-0005-0000-0000-0000F5450000}"/>
    <cellStyle name="Normal 14 3 3 5 2 2 4" xfId="11191" xr:uid="{00000000-0005-0000-0000-0000F6450000}"/>
    <cellStyle name="Normal 14 3 3 5 2 2 5" xfId="11192" xr:uid="{00000000-0005-0000-0000-0000F7450000}"/>
    <cellStyle name="Normal 14 3 3 5 2 3" xfId="11193" xr:uid="{00000000-0005-0000-0000-0000F8450000}"/>
    <cellStyle name="Normal 14 3 3 5 2 4" xfId="11194" xr:uid="{00000000-0005-0000-0000-0000F9450000}"/>
    <cellStyle name="Normal 14 3 3 5 2 5" xfId="11195" xr:uid="{00000000-0005-0000-0000-0000FA450000}"/>
    <cellStyle name="Normal 14 3 3 5 2 6" xfId="11196" xr:uid="{00000000-0005-0000-0000-0000FB450000}"/>
    <cellStyle name="Normal 14 3 3 5 3" xfId="11197" xr:uid="{00000000-0005-0000-0000-0000FC450000}"/>
    <cellStyle name="Normal 14 3 3 5 3 2" xfId="11198" xr:uid="{00000000-0005-0000-0000-0000FD450000}"/>
    <cellStyle name="Normal 14 3 3 5 3 2 2" xfId="11199" xr:uid="{00000000-0005-0000-0000-0000FE450000}"/>
    <cellStyle name="Normal 14 3 3 5 3 2 3" xfId="11200" xr:uid="{00000000-0005-0000-0000-0000FF450000}"/>
    <cellStyle name="Normal 14 3 3 5 3 3" xfId="11201" xr:uid="{00000000-0005-0000-0000-000000460000}"/>
    <cellStyle name="Normal 14 3 3 5 3 4" xfId="11202" xr:uid="{00000000-0005-0000-0000-000001460000}"/>
    <cellStyle name="Normal 14 3 3 5 3 5" xfId="11203" xr:uid="{00000000-0005-0000-0000-000002460000}"/>
    <cellStyle name="Normal 14 3 3 5 3 6" xfId="11204" xr:uid="{00000000-0005-0000-0000-000003460000}"/>
    <cellStyle name="Normal 14 3 3 5 4" xfId="11205" xr:uid="{00000000-0005-0000-0000-000004460000}"/>
    <cellStyle name="Normal 14 3 3 5 4 2" xfId="11206" xr:uid="{00000000-0005-0000-0000-000005460000}"/>
    <cellStyle name="Normal 14 3 3 5 4 3" xfId="11207" xr:uid="{00000000-0005-0000-0000-000006460000}"/>
    <cellStyle name="Normal 14 3 3 5 5" xfId="11208" xr:uid="{00000000-0005-0000-0000-000007460000}"/>
    <cellStyle name="Normal 14 3 3 5 6" xfId="11209" xr:uid="{00000000-0005-0000-0000-000008460000}"/>
    <cellStyle name="Normal 14 3 3 5 7" xfId="11210" xr:uid="{00000000-0005-0000-0000-000009460000}"/>
    <cellStyle name="Normal 14 3 3 5 8" xfId="11211" xr:uid="{00000000-0005-0000-0000-00000A460000}"/>
    <cellStyle name="Normal 14 3 3 6" xfId="11212" xr:uid="{00000000-0005-0000-0000-00000B460000}"/>
    <cellStyle name="Normal 14 3 3 7" xfId="11213" xr:uid="{00000000-0005-0000-0000-00000C460000}"/>
    <cellStyle name="Normal 14 3 4" xfId="11214" xr:uid="{00000000-0005-0000-0000-00000D460000}"/>
    <cellStyle name="Normal 14 3 4 2" xfId="11215" xr:uid="{00000000-0005-0000-0000-00000E460000}"/>
    <cellStyle name="Normal 14 3 4 2 2" xfId="11216" xr:uid="{00000000-0005-0000-0000-00000F460000}"/>
    <cellStyle name="Normal 14 3 4 2 2 2" xfId="11217" xr:uid="{00000000-0005-0000-0000-000010460000}"/>
    <cellStyle name="Normal 14 3 4 2 3" xfId="11218" xr:uid="{00000000-0005-0000-0000-000011460000}"/>
    <cellStyle name="Normal 14 3 4 2 4" xfId="11219" xr:uid="{00000000-0005-0000-0000-000012460000}"/>
    <cellStyle name="Normal 14 3 4 3" xfId="11220" xr:uid="{00000000-0005-0000-0000-000013460000}"/>
    <cellStyle name="Normal 14 3 4 4" xfId="11221" xr:uid="{00000000-0005-0000-0000-000014460000}"/>
    <cellStyle name="Normal 14 3 4 4 2" xfId="11222" xr:uid="{00000000-0005-0000-0000-000015460000}"/>
    <cellStyle name="Normal 14 3 4 4 2 2" xfId="11223" xr:uid="{00000000-0005-0000-0000-000016460000}"/>
    <cellStyle name="Normal 14 3 4 4 2 2 2" xfId="11224" xr:uid="{00000000-0005-0000-0000-000017460000}"/>
    <cellStyle name="Normal 14 3 4 4 2 2 3" xfId="11225" xr:uid="{00000000-0005-0000-0000-000018460000}"/>
    <cellStyle name="Normal 14 3 4 4 2 2 4" xfId="11226" xr:uid="{00000000-0005-0000-0000-000019460000}"/>
    <cellStyle name="Normal 14 3 4 4 2 2 5" xfId="11227" xr:uid="{00000000-0005-0000-0000-00001A460000}"/>
    <cellStyle name="Normal 14 3 4 4 2 3" xfId="11228" xr:uid="{00000000-0005-0000-0000-00001B460000}"/>
    <cellStyle name="Normal 14 3 4 4 2 4" xfId="11229" xr:uid="{00000000-0005-0000-0000-00001C460000}"/>
    <cellStyle name="Normal 14 3 4 4 2 5" xfId="11230" xr:uid="{00000000-0005-0000-0000-00001D460000}"/>
    <cellStyle name="Normal 14 3 4 4 2 6" xfId="11231" xr:uid="{00000000-0005-0000-0000-00001E460000}"/>
    <cellStyle name="Normal 14 3 4 4 3" xfId="11232" xr:uid="{00000000-0005-0000-0000-00001F460000}"/>
    <cellStyle name="Normal 14 3 4 4 3 2" xfId="11233" xr:uid="{00000000-0005-0000-0000-000020460000}"/>
    <cellStyle name="Normal 14 3 4 4 3 2 2" xfId="11234" xr:uid="{00000000-0005-0000-0000-000021460000}"/>
    <cellStyle name="Normal 14 3 4 4 3 2 3" xfId="11235" xr:uid="{00000000-0005-0000-0000-000022460000}"/>
    <cellStyle name="Normal 14 3 4 4 3 3" xfId="11236" xr:uid="{00000000-0005-0000-0000-000023460000}"/>
    <cellStyle name="Normal 14 3 4 4 3 4" xfId="11237" xr:uid="{00000000-0005-0000-0000-000024460000}"/>
    <cellStyle name="Normal 14 3 4 4 3 5" xfId="11238" xr:uid="{00000000-0005-0000-0000-000025460000}"/>
    <cellStyle name="Normal 14 3 4 4 3 6" xfId="11239" xr:uid="{00000000-0005-0000-0000-000026460000}"/>
    <cellStyle name="Normal 14 3 4 4 4" xfId="11240" xr:uid="{00000000-0005-0000-0000-000027460000}"/>
    <cellStyle name="Normal 14 3 4 4 4 2" xfId="11241" xr:uid="{00000000-0005-0000-0000-000028460000}"/>
    <cellStyle name="Normal 14 3 4 4 4 3" xfId="11242" xr:uid="{00000000-0005-0000-0000-000029460000}"/>
    <cellStyle name="Normal 14 3 4 4 5" xfId="11243" xr:uid="{00000000-0005-0000-0000-00002A460000}"/>
    <cellStyle name="Normal 14 3 4 4 6" xfId="11244" xr:uid="{00000000-0005-0000-0000-00002B460000}"/>
    <cellStyle name="Normal 14 3 4 4 7" xfId="11245" xr:uid="{00000000-0005-0000-0000-00002C460000}"/>
    <cellStyle name="Normal 14 3 4 4 8" xfId="11246" xr:uid="{00000000-0005-0000-0000-00002D460000}"/>
    <cellStyle name="Normal 14 3 4 5" xfId="11247" xr:uid="{00000000-0005-0000-0000-00002E460000}"/>
    <cellStyle name="Normal 14 3 4 5 2" xfId="11248" xr:uid="{00000000-0005-0000-0000-00002F460000}"/>
    <cellStyle name="Normal 14 3 4 5 2 2" xfId="11249" xr:uid="{00000000-0005-0000-0000-000030460000}"/>
    <cellStyle name="Normal 14 3 4 5 2 2 2" xfId="11250" xr:uid="{00000000-0005-0000-0000-000031460000}"/>
    <cellStyle name="Normal 14 3 4 5 2 2 3" xfId="11251" xr:uid="{00000000-0005-0000-0000-000032460000}"/>
    <cellStyle name="Normal 14 3 4 5 2 2 4" xfId="11252" xr:uid="{00000000-0005-0000-0000-000033460000}"/>
    <cellStyle name="Normal 14 3 4 5 2 2 5" xfId="11253" xr:uid="{00000000-0005-0000-0000-000034460000}"/>
    <cellStyle name="Normal 14 3 4 5 2 3" xfId="11254" xr:uid="{00000000-0005-0000-0000-000035460000}"/>
    <cellStyle name="Normal 14 3 4 5 2 4" xfId="11255" xr:uid="{00000000-0005-0000-0000-000036460000}"/>
    <cellStyle name="Normal 14 3 4 5 2 5" xfId="11256" xr:uid="{00000000-0005-0000-0000-000037460000}"/>
    <cellStyle name="Normal 14 3 4 5 2 6" xfId="11257" xr:uid="{00000000-0005-0000-0000-000038460000}"/>
    <cellStyle name="Normal 14 3 4 5 3" xfId="11258" xr:uid="{00000000-0005-0000-0000-000039460000}"/>
    <cellStyle name="Normal 14 3 4 5 3 2" xfId="11259" xr:uid="{00000000-0005-0000-0000-00003A460000}"/>
    <cellStyle name="Normal 14 3 4 5 3 2 2" xfId="11260" xr:uid="{00000000-0005-0000-0000-00003B460000}"/>
    <cellStyle name="Normal 14 3 4 5 3 2 3" xfId="11261" xr:uid="{00000000-0005-0000-0000-00003C460000}"/>
    <cellStyle name="Normal 14 3 4 5 3 3" xfId="11262" xr:uid="{00000000-0005-0000-0000-00003D460000}"/>
    <cellStyle name="Normal 14 3 4 5 3 4" xfId="11263" xr:uid="{00000000-0005-0000-0000-00003E460000}"/>
    <cellStyle name="Normal 14 3 4 5 3 5" xfId="11264" xr:uid="{00000000-0005-0000-0000-00003F460000}"/>
    <cellStyle name="Normal 14 3 4 5 3 6" xfId="11265" xr:uid="{00000000-0005-0000-0000-000040460000}"/>
    <cellStyle name="Normal 14 3 4 5 4" xfId="11266" xr:uid="{00000000-0005-0000-0000-000041460000}"/>
    <cellStyle name="Normal 14 3 4 5 4 2" xfId="11267" xr:uid="{00000000-0005-0000-0000-000042460000}"/>
    <cellStyle name="Normal 14 3 4 5 4 3" xfId="11268" xr:uid="{00000000-0005-0000-0000-000043460000}"/>
    <cellStyle name="Normal 14 3 4 5 5" xfId="11269" xr:uid="{00000000-0005-0000-0000-000044460000}"/>
    <cellStyle name="Normal 14 3 4 5 6" xfId="11270" xr:uid="{00000000-0005-0000-0000-000045460000}"/>
    <cellStyle name="Normal 14 3 4 5 7" xfId="11271" xr:uid="{00000000-0005-0000-0000-000046460000}"/>
    <cellStyle name="Normal 14 3 4 5 8" xfId="11272" xr:uid="{00000000-0005-0000-0000-000047460000}"/>
    <cellStyle name="Normal 14 3 4 6" xfId="11273" xr:uid="{00000000-0005-0000-0000-000048460000}"/>
    <cellStyle name="Normal 14 3 4 7" xfId="11274" xr:uid="{00000000-0005-0000-0000-000049460000}"/>
    <cellStyle name="Normal 14 3 5" xfId="11275" xr:uid="{00000000-0005-0000-0000-00004A460000}"/>
    <cellStyle name="Normal 14 3 5 2" xfId="11276" xr:uid="{00000000-0005-0000-0000-00004B460000}"/>
    <cellStyle name="Normal 14 3 5 2 2" xfId="11277" xr:uid="{00000000-0005-0000-0000-00004C460000}"/>
    <cellStyle name="Normal 14 3 5 2 2 2" xfId="11278" xr:uid="{00000000-0005-0000-0000-00004D460000}"/>
    <cellStyle name="Normal 14 3 5 2 3" xfId="11279" xr:uid="{00000000-0005-0000-0000-00004E460000}"/>
    <cellStyle name="Normal 14 3 5 2 4" xfId="11280" xr:uid="{00000000-0005-0000-0000-00004F460000}"/>
    <cellStyle name="Normal 14 3 5 3" xfId="11281" xr:uid="{00000000-0005-0000-0000-000050460000}"/>
    <cellStyle name="Normal 14 3 5 4" xfId="11282" xr:uid="{00000000-0005-0000-0000-000051460000}"/>
    <cellStyle name="Normal 14 3 5 4 2" xfId="11283" xr:uid="{00000000-0005-0000-0000-000052460000}"/>
    <cellStyle name="Normal 14 3 5 4 2 2" xfId="11284" xr:uid="{00000000-0005-0000-0000-000053460000}"/>
    <cellStyle name="Normal 14 3 5 4 2 2 2" xfId="11285" xr:uid="{00000000-0005-0000-0000-000054460000}"/>
    <cellStyle name="Normal 14 3 5 4 2 2 3" xfId="11286" xr:uid="{00000000-0005-0000-0000-000055460000}"/>
    <cellStyle name="Normal 14 3 5 4 2 2 4" xfId="11287" xr:uid="{00000000-0005-0000-0000-000056460000}"/>
    <cellStyle name="Normal 14 3 5 4 2 2 5" xfId="11288" xr:uid="{00000000-0005-0000-0000-000057460000}"/>
    <cellStyle name="Normal 14 3 5 4 2 3" xfId="11289" xr:uid="{00000000-0005-0000-0000-000058460000}"/>
    <cellStyle name="Normal 14 3 5 4 2 4" xfId="11290" xr:uid="{00000000-0005-0000-0000-000059460000}"/>
    <cellStyle name="Normal 14 3 5 4 2 5" xfId="11291" xr:uid="{00000000-0005-0000-0000-00005A460000}"/>
    <cellStyle name="Normal 14 3 5 4 2 6" xfId="11292" xr:uid="{00000000-0005-0000-0000-00005B460000}"/>
    <cellStyle name="Normal 14 3 5 4 3" xfId="11293" xr:uid="{00000000-0005-0000-0000-00005C460000}"/>
    <cellStyle name="Normal 14 3 5 4 3 2" xfId="11294" xr:uid="{00000000-0005-0000-0000-00005D460000}"/>
    <cellStyle name="Normal 14 3 5 4 3 2 2" xfId="11295" xr:uid="{00000000-0005-0000-0000-00005E460000}"/>
    <cellStyle name="Normal 14 3 5 4 3 2 3" xfId="11296" xr:uid="{00000000-0005-0000-0000-00005F460000}"/>
    <cellStyle name="Normal 14 3 5 4 3 3" xfId="11297" xr:uid="{00000000-0005-0000-0000-000060460000}"/>
    <cellStyle name="Normal 14 3 5 4 3 4" xfId="11298" xr:uid="{00000000-0005-0000-0000-000061460000}"/>
    <cellStyle name="Normal 14 3 5 4 3 5" xfId="11299" xr:uid="{00000000-0005-0000-0000-000062460000}"/>
    <cellStyle name="Normal 14 3 5 4 3 6" xfId="11300" xr:uid="{00000000-0005-0000-0000-000063460000}"/>
    <cellStyle name="Normal 14 3 5 4 4" xfId="11301" xr:uid="{00000000-0005-0000-0000-000064460000}"/>
    <cellStyle name="Normal 14 3 5 4 4 2" xfId="11302" xr:uid="{00000000-0005-0000-0000-000065460000}"/>
    <cellStyle name="Normal 14 3 5 4 4 3" xfId="11303" xr:uid="{00000000-0005-0000-0000-000066460000}"/>
    <cellStyle name="Normal 14 3 5 4 5" xfId="11304" xr:uid="{00000000-0005-0000-0000-000067460000}"/>
    <cellStyle name="Normal 14 3 5 4 6" xfId="11305" xr:uid="{00000000-0005-0000-0000-000068460000}"/>
    <cellStyle name="Normal 14 3 5 4 7" xfId="11306" xr:uid="{00000000-0005-0000-0000-000069460000}"/>
    <cellStyle name="Normal 14 3 5 4 8" xfId="11307" xr:uid="{00000000-0005-0000-0000-00006A460000}"/>
    <cellStyle name="Normal 14 3 5 5" xfId="11308" xr:uid="{00000000-0005-0000-0000-00006B460000}"/>
    <cellStyle name="Normal 14 3 5 5 2" xfId="11309" xr:uid="{00000000-0005-0000-0000-00006C460000}"/>
    <cellStyle name="Normal 14 3 5 5 2 2" xfId="11310" xr:uid="{00000000-0005-0000-0000-00006D460000}"/>
    <cellStyle name="Normal 14 3 5 5 2 2 2" xfId="11311" xr:uid="{00000000-0005-0000-0000-00006E460000}"/>
    <cellStyle name="Normal 14 3 5 5 2 2 3" xfId="11312" xr:uid="{00000000-0005-0000-0000-00006F460000}"/>
    <cellStyle name="Normal 14 3 5 5 2 2 4" xfId="11313" xr:uid="{00000000-0005-0000-0000-000070460000}"/>
    <cellStyle name="Normal 14 3 5 5 2 2 5" xfId="11314" xr:uid="{00000000-0005-0000-0000-000071460000}"/>
    <cellStyle name="Normal 14 3 5 5 2 3" xfId="11315" xr:uid="{00000000-0005-0000-0000-000072460000}"/>
    <cellStyle name="Normal 14 3 5 5 2 4" xfId="11316" xr:uid="{00000000-0005-0000-0000-000073460000}"/>
    <cellStyle name="Normal 14 3 5 5 2 5" xfId="11317" xr:uid="{00000000-0005-0000-0000-000074460000}"/>
    <cellStyle name="Normal 14 3 5 5 2 6" xfId="11318" xr:uid="{00000000-0005-0000-0000-000075460000}"/>
    <cellStyle name="Normal 14 3 5 5 3" xfId="11319" xr:uid="{00000000-0005-0000-0000-000076460000}"/>
    <cellStyle name="Normal 14 3 5 5 3 2" xfId="11320" xr:uid="{00000000-0005-0000-0000-000077460000}"/>
    <cellStyle name="Normal 14 3 5 5 3 2 2" xfId="11321" xr:uid="{00000000-0005-0000-0000-000078460000}"/>
    <cellStyle name="Normal 14 3 5 5 3 2 3" xfId="11322" xr:uid="{00000000-0005-0000-0000-000079460000}"/>
    <cellStyle name="Normal 14 3 5 5 3 3" xfId="11323" xr:uid="{00000000-0005-0000-0000-00007A460000}"/>
    <cellStyle name="Normal 14 3 5 5 3 4" xfId="11324" xr:uid="{00000000-0005-0000-0000-00007B460000}"/>
    <cellStyle name="Normal 14 3 5 5 3 5" xfId="11325" xr:uid="{00000000-0005-0000-0000-00007C460000}"/>
    <cellStyle name="Normal 14 3 5 5 3 6" xfId="11326" xr:uid="{00000000-0005-0000-0000-00007D460000}"/>
    <cellStyle name="Normal 14 3 5 5 4" xfId="11327" xr:uid="{00000000-0005-0000-0000-00007E460000}"/>
    <cellStyle name="Normal 14 3 5 5 4 2" xfId="11328" xr:uid="{00000000-0005-0000-0000-00007F460000}"/>
    <cellStyle name="Normal 14 3 5 5 4 3" xfId="11329" xr:uid="{00000000-0005-0000-0000-000080460000}"/>
    <cellStyle name="Normal 14 3 5 5 5" xfId="11330" xr:uid="{00000000-0005-0000-0000-000081460000}"/>
    <cellStyle name="Normal 14 3 5 5 6" xfId="11331" xr:uid="{00000000-0005-0000-0000-000082460000}"/>
    <cellStyle name="Normal 14 3 5 5 7" xfId="11332" xr:uid="{00000000-0005-0000-0000-000083460000}"/>
    <cellStyle name="Normal 14 3 5 5 8" xfId="11333" xr:uid="{00000000-0005-0000-0000-000084460000}"/>
    <cellStyle name="Normal 14 3 5 6" xfId="11334" xr:uid="{00000000-0005-0000-0000-000085460000}"/>
    <cellStyle name="Normal 14 3 5 7" xfId="11335" xr:uid="{00000000-0005-0000-0000-000086460000}"/>
    <cellStyle name="Normal 14 3 6" xfId="11336" xr:uid="{00000000-0005-0000-0000-000087460000}"/>
    <cellStyle name="Normal 14 3 6 2" xfId="11337" xr:uid="{00000000-0005-0000-0000-000088460000}"/>
    <cellStyle name="Normal 14 3 6 2 2" xfId="11338" xr:uid="{00000000-0005-0000-0000-000089460000}"/>
    <cellStyle name="Normal 14 3 6 2 2 2" xfId="11339" xr:uid="{00000000-0005-0000-0000-00008A460000}"/>
    <cellStyle name="Normal 14 3 6 2 3" xfId="11340" xr:uid="{00000000-0005-0000-0000-00008B460000}"/>
    <cellStyle name="Normal 14 3 6 2 4" xfId="11341" xr:uid="{00000000-0005-0000-0000-00008C460000}"/>
    <cellStyle name="Normal 14 3 6 3" xfId="11342" xr:uid="{00000000-0005-0000-0000-00008D460000}"/>
    <cellStyle name="Normal 14 3 6 4" xfId="11343" xr:uid="{00000000-0005-0000-0000-00008E460000}"/>
    <cellStyle name="Normal 14 3 6 4 2" xfId="11344" xr:uid="{00000000-0005-0000-0000-00008F460000}"/>
    <cellStyle name="Normal 14 3 6 4 2 2" xfId="11345" xr:uid="{00000000-0005-0000-0000-000090460000}"/>
    <cellStyle name="Normal 14 3 6 4 2 2 2" xfId="11346" xr:uid="{00000000-0005-0000-0000-000091460000}"/>
    <cellStyle name="Normal 14 3 6 4 2 2 3" xfId="11347" xr:uid="{00000000-0005-0000-0000-000092460000}"/>
    <cellStyle name="Normal 14 3 6 4 2 2 4" xfId="11348" xr:uid="{00000000-0005-0000-0000-000093460000}"/>
    <cellStyle name="Normal 14 3 6 4 2 2 5" xfId="11349" xr:uid="{00000000-0005-0000-0000-000094460000}"/>
    <cellStyle name="Normal 14 3 6 4 2 3" xfId="11350" xr:uid="{00000000-0005-0000-0000-000095460000}"/>
    <cellStyle name="Normal 14 3 6 4 2 4" xfId="11351" xr:uid="{00000000-0005-0000-0000-000096460000}"/>
    <cellStyle name="Normal 14 3 6 4 2 5" xfId="11352" xr:uid="{00000000-0005-0000-0000-000097460000}"/>
    <cellStyle name="Normal 14 3 6 4 2 6" xfId="11353" xr:uid="{00000000-0005-0000-0000-000098460000}"/>
    <cellStyle name="Normal 14 3 6 4 3" xfId="11354" xr:uid="{00000000-0005-0000-0000-000099460000}"/>
    <cellStyle name="Normal 14 3 6 4 3 2" xfId="11355" xr:uid="{00000000-0005-0000-0000-00009A460000}"/>
    <cellStyle name="Normal 14 3 6 4 3 2 2" xfId="11356" xr:uid="{00000000-0005-0000-0000-00009B460000}"/>
    <cellStyle name="Normal 14 3 6 4 3 2 3" xfId="11357" xr:uid="{00000000-0005-0000-0000-00009C460000}"/>
    <cellStyle name="Normal 14 3 6 4 3 3" xfId="11358" xr:uid="{00000000-0005-0000-0000-00009D460000}"/>
    <cellStyle name="Normal 14 3 6 4 3 4" xfId="11359" xr:uid="{00000000-0005-0000-0000-00009E460000}"/>
    <cellStyle name="Normal 14 3 6 4 3 5" xfId="11360" xr:uid="{00000000-0005-0000-0000-00009F460000}"/>
    <cellStyle name="Normal 14 3 6 4 3 6" xfId="11361" xr:uid="{00000000-0005-0000-0000-0000A0460000}"/>
    <cellStyle name="Normal 14 3 6 4 4" xfId="11362" xr:uid="{00000000-0005-0000-0000-0000A1460000}"/>
    <cellStyle name="Normal 14 3 6 4 4 2" xfId="11363" xr:uid="{00000000-0005-0000-0000-0000A2460000}"/>
    <cellStyle name="Normal 14 3 6 4 4 3" xfId="11364" xr:uid="{00000000-0005-0000-0000-0000A3460000}"/>
    <cellStyle name="Normal 14 3 6 4 5" xfId="11365" xr:uid="{00000000-0005-0000-0000-0000A4460000}"/>
    <cellStyle name="Normal 14 3 6 4 6" xfId="11366" xr:uid="{00000000-0005-0000-0000-0000A5460000}"/>
    <cellStyle name="Normal 14 3 6 4 7" xfId="11367" xr:uid="{00000000-0005-0000-0000-0000A6460000}"/>
    <cellStyle name="Normal 14 3 6 4 8" xfId="11368" xr:uid="{00000000-0005-0000-0000-0000A7460000}"/>
    <cellStyle name="Normal 14 3 6 5" xfId="11369" xr:uid="{00000000-0005-0000-0000-0000A8460000}"/>
    <cellStyle name="Normal 14 3 6 5 2" xfId="11370" xr:uid="{00000000-0005-0000-0000-0000A9460000}"/>
    <cellStyle name="Normal 14 3 6 5 2 2" xfId="11371" xr:uid="{00000000-0005-0000-0000-0000AA460000}"/>
    <cellStyle name="Normal 14 3 6 5 2 2 2" xfId="11372" xr:uid="{00000000-0005-0000-0000-0000AB460000}"/>
    <cellStyle name="Normal 14 3 6 5 2 2 3" xfId="11373" xr:uid="{00000000-0005-0000-0000-0000AC460000}"/>
    <cellStyle name="Normal 14 3 6 5 2 2 4" xfId="11374" xr:uid="{00000000-0005-0000-0000-0000AD460000}"/>
    <cellStyle name="Normal 14 3 6 5 2 2 5" xfId="11375" xr:uid="{00000000-0005-0000-0000-0000AE460000}"/>
    <cellStyle name="Normal 14 3 6 5 2 3" xfId="11376" xr:uid="{00000000-0005-0000-0000-0000AF460000}"/>
    <cellStyle name="Normal 14 3 6 5 2 4" xfId="11377" xr:uid="{00000000-0005-0000-0000-0000B0460000}"/>
    <cellStyle name="Normal 14 3 6 5 2 5" xfId="11378" xr:uid="{00000000-0005-0000-0000-0000B1460000}"/>
    <cellStyle name="Normal 14 3 6 5 2 6" xfId="11379" xr:uid="{00000000-0005-0000-0000-0000B2460000}"/>
    <cellStyle name="Normal 14 3 6 5 3" xfId="11380" xr:uid="{00000000-0005-0000-0000-0000B3460000}"/>
    <cellStyle name="Normal 14 3 6 5 3 2" xfId="11381" xr:uid="{00000000-0005-0000-0000-0000B4460000}"/>
    <cellStyle name="Normal 14 3 6 5 3 2 2" xfId="11382" xr:uid="{00000000-0005-0000-0000-0000B5460000}"/>
    <cellStyle name="Normal 14 3 6 5 3 2 3" xfId="11383" xr:uid="{00000000-0005-0000-0000-0000B6460000}"/>
    <cellStyle name="Normal 14 3 6 5 3 3" xfId="11384" xr:uid="{00000000-0005-0000-0000-0000B7460000}"/>
    <cellStyle name="Normal 14 3 6 5 3 4" xfId="11385" xr:uid="{00000000-0005-0000-0000-0000B8460000}"/>
    <cellStyle name="Normal 14 3 6 5 3 5" xfId="11386" xr:uid="{00000000-0005-0000-0000-0000B9460000}"/>
    <cellStyle name="Normal 14 3 6 5 3 6" xfId="11387" xr:uid="{00000000-0005-0000-0000-0000BA460000}"/>
    <cellStyle name="Normal 14 3 6 5 4" xfId="11388" xr:uid="{00000000-0005-0000-0000-0000BB460000}"/>
    <cellStyle name="Normal 14 3 6 5 4 2" xfId="11389" xr:uid="{00000000-0005-0000-0000-0000BC460000}"/>
    <cellStyle name="Normal 14 3 6 5 4 3" xfId="11390" xr:uid="{00000000-0005-0000-0000-0000BD460000}"/>
    <cellStyle name="Normal 14 3 6 5 5" xfId="11391" xr:uid="{00000000-0005-0000-0000-0000BE460000}"/>
    <cellStyle name="Normal 14 3 6 5 6" xfId="11392" xr:uid="{00000000-0005-0000-0000-0000BF460000}"/>
    <cellStyle name="Normal 14 3 6 5 7" xfId="11393" xr:uid="{00000000-0005-0000-0000-0000C0460000}"/>
    <cellStyle name="Normal 14 3 6 5 8" xfId="11394" xr:uid="{00000000-0005-0000-0000-0000C1460000}"/>
    <cellStyle name="Normal 14 3 6 6" xfId="11395" xr:uid="{00000000-0005-0000-0000-0000C2460000}"/>
    <cellStyle name="Normal 14 3 6 7" xfId="11396" xr:uid="{00000000-0005-0000-0000-0000C3460000}"/>
    <cellStyle name="Normal 14 3 7" xfId="11397" xr:uid="{00000000-0005-0000-0000-0000C4460000}"/>
    <cellStyle name="Normal 14 3 7 2" xfId="11398" xr:uid="{00000000-0005-0000-0000-0000C5460000}"/>
    <cellStyle name="Normal 14 3 7 2 2" xfId="11399" xr:uid="{00000000-0005-0000-0000-0000C6460000}"/>
    <cellStyle name="Normal 14 3 7 2 2 2" xfId="11400" xr:uid="{00000000-0005-0000-0000-0000C7460000}"/>
    <cellStyle name="Normal 14 3 7 2 3" xfId="11401" xr:uid="{00000000-0005-0000-0000-0000C8460000}"/>
    <cellStyle name="Normal 14 3 7 2 4" xfId="11402" xr:uid="{00000000-0005-0000-0000-0000C9460000}"/>
    <cellStyle name="Normal 14 3 7 3" xfId="11403" xr:uid="{00000000-0005-0000-0000-0000CA460000}"/>
    <cellStyle name="Normal 14 3 7 4" xfId="11404" xr:uid="{00000000-0005-0000-0000-0000CB460000}"/>
    <cellStyle name="Normal 14 3 7 4 2" xfId="11405" xr:uid="{00000000-0005-0000-0000-0000CC460000}"/>
    <cellStyle name="Normal 14 3 7 4 2 2" xfId="11406" xr:uid="{00000000-0005-0000-0000-0000CD460000}"/>
    <cellStyle name="Normal 14 3 7 4 2 2 2" xfId="11407" xr:uid="{00000000-0005-0000-0000-0000CE460000}"/>
    <cellStyle name="Normal 14 3 7 4 2 2 3" xfId="11408" xr:uid="{00000000-0005-0000-0000-0000CF460000}"/>
    <cellStyle name="Normal 14 3 7 4 2 2 4" xfId="11409" xr:uid="{00000000-0005-0000-0000-0000D0460000}"/>
    <cellStyle name="Normal 14 3 7 4 2 2 5" xfId="11410" xr:uid="{00000000-0005-0000-0000-0000D1460000}"/>
    <cellStyle name="Normal 14 3 7 4 2 3" xfId="11411" xr:uid="{00000000-0005-0000-0000-0000D2460000}"/>
    <cellStyle name="Normal 14 3 7 4 2 4" xfId="11412" xr:uid="{00000000-0005-0000-0000-0000D3460000}"/>
    <cellStyle name="Normal 14 3 7 4 2 5" xfId="11413" xr:uid="{00000000-0005-0000-0000-0000D4460000}"/>
    <cellStyle name="Normal 14 3 7 4 2 6" xfId="11414" xr:uid="{00000000-0005-0000-0000-0000D5460000}"/>
    <cellStyle name="Normal 14 3 7 4 3" xfId="11415" xr:uid="{00000000-0005-0000-0000-0000D6460000}"/>
    <cellStyle name="Normal 14 3 7 4 3 2" xfId="11416" xr:uid="{00000000-0005-0000-0000-0000D7460000}"/>
    <cellStyle name="Normal 14 3 7 4 3 2 2" xfId="11417" xr:uid="{00000000-0005-0000-0000-0000D8460000}"/>
    <cellStyle name="Normal 14 3 7 4 3 2 3" xfId="11418" xr:uid="{00000000-0005-0000-0000-0000D9460000}"/>
    <cellStyle name="Normal 14 3 7 4 3 3" xfId="11419" xr:uid="{00000000-0005-0000-0000-0000DA460000}"/>
    <cellStyle name="Normal 14 3 7 4 3 4" xfId="11420" xr:uid="{00000000-0005-0000-0000-0000DB460000}"/>
    <cellStyle name="Normal 14 3 7 4 3 5" xfId="11421" xr:uid="{00000000-0005-0000-0000-0000DC460000}"/>
    <cellStyle name="Normal 14 3 7 4 3 6" xfId="11422" xr:uid="{00000000-0005-0000-0000-0000DD460000}"/>
    <cellStyle name="Normal 14 3 7 4 4" xfId="11423" xr:uid="{00000000-0005-0000-0000-0000DE460000}"/>
    <cellStyle name="Normal 14 3 7 4 4 2" xfId="11424" xr:uid="{00000000-0005-0000-0000-0000DF460000}"/>
    <cellStyle name="Normal 14 3 7 4 4 3" xfId="11425" xr:uid="{00000000-0005-0000-0000-0000E0460000}"/>
    <cellStyle name="Normal 14 3 7 4 5" xfId="11426" xr:uid="{00000000-0005-0000-0000-0000E1460000}"/>
    <cellStyle name="Normal 14 3 7 4 6" xfId="11427" xr:uid="{00000000-0005-0000-0000-0000E2460000}"/>
    <cellStyle name="Normal 14 3 7 4 7" xfId="11428" xr:uid="{00000000-0005-0000-0000-0000E3460000}"/>
    <cellStyle name="Normal 14 3 7 4 8" xfId="11429" xr:uid="{00000000-0005-0000-0000-0000E4460000}"/>
    <cellStyle name="Normal 14 3 7 5" xfId="11430" xr:uid="{00000000-0005-0000-0000-0000E5460000}"/>
    <cellStyle name="Normal 14 3 7 5 2" xfId="11431" xr:uid="{00000000-0005-0000-0000-0000E6460000}"/>
    <cellStyle name="Normal 14 3 7 5 2 2" xfId="11432" xr:uid="{00000000-0005-0000-0000-0000E7460000}"/>
    <cellStyle name="Normal 14 3 7 5 2 2 2" xfId="11433" xr:uid="{00000000-0005-0000-0000-0000E8460000}"/>
    <cellStyle name="Normal 14 3 7 5 2 2 3" xfId="11434" xr:uid="{00000000-0005-0000-0000-0000E9460000}"/>
    <cellStyle name="Normal 14 3 7 5 2 2 4" xfId="11435" xr:uid="{00000000-0005-0000-0000-0000EA460000}"/>
    <cellStyle name="Normal 14 3 7 5 2 2 5" xfId="11436" xr:uid="{00000000-0005-0000-0000-0000EB460000}"/>
    <cellStyle name="Normal 14 3 7 5 2 3" xfId="11437" xr:uid="{00000000-0005-0000-0000-0000EC460000}"/>
    <cellStyle name="Normal 14 3 7 5 2 4" xfId="11438" xr:uid="{00000000-0005-0000-0000-0000ED460000}"/>
    <cellStyle name="Normal 14 3 7 5 2 5" xfId="11439" xr:uid="{00000000-0005-0000-0000-0000EE460000}"/>
    <cellStyle name="Normal 14 3 7 5 2 6" xfId="11440" xr:uid="{00000000-0005-0000-0000-0000EF460000}"/>
    <cellStyle name="Normal 14 3 7 5 3" xfId="11441" xr:uid="{00000000-0005-0000-0000-0000F0460000}"/>
    <cellStyle name="Normal 14 3 7 5 3 2" xfId="11442" xr:uid="{00000000-0005-0000-0000-0000F1460000}"/>
    <cellStyle name="Normal 14 3 7 5 3 2 2" xfId="11443" xr:uid="{00000000-0005-0000-0000-0000F2460000}"/>
    <cellStyle name="Normal 14 3 7 5 3 2 3" xfId="11444" xr:uid="{00000000-0005-0000-0000-0000F3460000}"/>
    <cellStyle name="Normal 14 3 7 5 3 3" xfId="11445" xr:uid="{00000000-0005-0000-0000-0000F4460000}"/>
    <cellStyle name="Normal 14 3 7 5 3 4" xfId="11446" xr:uid="{00000000-0005-0000-0000-0000F5460000}"/>
    <cellStyle name="Normal 14 3 7 5 3 5" xfId="11447" xr:uid="{00000000-0005-0000-0000-0000F6460000}"/>
    <cellStyle name="Normal 14 3 7 5 3 6" xfId="11448" xr:uid="{00000000-0005-0000-0000-0000F7460000}"/>
    <cellStyle name="Normal 14 3 7 5 4" xfId="11449" xr:uid="{00000000-0005-0000-0000-0000F8460000}"/>
    <cellStyle name="Normal 14 3 7 5 4 2" xfId="11450" xr:uid="{00000000-0005-0000-0000-0000F9460000}"/>
    <cellStyle name="Normal 14 3 7 5 4 3" xfId="11451" xr:uid="{00000000-0005-0000-0000-0000FA460000}"/>
    <cellStyle name="Normal 14 3 7 5 5" xfId="11452" xr:uid="{00000000-0005-0000-0000-0000FB460000}"/>
    <cellStyle name="Normal 14 3 7 5 6" xfId="11453" xr:uid="{00000000-0005-0000-0000-0000FC460000}"/>
    <cellStyle name="Normal 14 3 7 5 7" xfId="11454" xr:uid="{00000000-0005-0000-0000-0000FD460000}"/>
    <cellStyle name="Normal 14 3 7 5 8" xfId="11455" xr:uid="{00000000-0005-0000-0000-0000FE460000}"/>
    <cellStyle name="Normal 14 3 7 6" xfId="11456" xr:uid="{00000000-0005-0000-0000-0000FF460000}"/>
    <cellStyle name="Normal 14 3 7 7" xfId="11457" xr:uid="{00000000-0005-0000-0000-000000470000}"/>
    <cellStyle name="Normal 14 3 8" xfId="11458" xr:uid="{00000000-0005-0000-0000-000001470000}"/>
    <cellStyle name="Normal 14 3 8 2" xfId="11459" xr:uid="{00000000-0005-0000-0000-000002470000}"/>
    <cellStyle name="Normal 14 3 8 2 2" xfId="11460" xr:uid="{00000000-0005-0000-0000-000003470000}"/>
    <cellStyle name="Normal 14 3 8 2 2 2" xfId="11461" xr:uid="{00000000-0005-0000-0000-000004470000}"/>
    <cellStyle name="Normal 14 3 8 2 3" xfId="11462" xr:uid="{00000000-0005-0000-0000-000005470000}"/>
    <cellStyle name="Normal 14 3 8 2 4" xfId="11463" xr:uid="{00000000-0005-0000-0000-000006470000}"/>
    <cellStyle name="Normal 14 3 8 3" xfId="11464" xr:uid="{00000000-0005-0000-0000-000007470000}"/>
    <cellStyle name="Normal 14 3 8 4" xfId="11465" xr:uid="{00000000-0005-0000-0000-000008470000}"/>
    <cellStyle name="Normal 14 3 8 4 2" xfId="11466" xr:uid="{00000000-0005-0000-0000-000009470000}"/>
    <cellStyle name="Normal 14 3 8 4 2 2" xfId="11467" xr:uid="{00000000-0005-0000-0000-00000A470000}"/>
    <cellStyle name="Normal 14 3 8 4 2 2 2" xfId="11468" xr:uid="{00000000-0005-0000-0000-00000B470000}"/>
    <cellStyle name="Normal 14 3 8 4 2 2 3" xfId="11469" xr:uid="{00000000-0005-0000-0000-00000C470000}"/>
    <cellStyle name="Normal 14 3 8 4 2 2 4" xfId="11470" xr:uid="{00000000-0005-0000-0000-00000D470000}"/>
    <cellStyle name="Normal 14 3 8 4 2 2 5" xfId="11471" xr:uid="{00000000-0005-0000-0000-00000E470000}"/>
    <cellStyle name="Normal 14 3 8 4 2 3" xfId="11472" xr:uid="{00000000-0005-0000-0000-00000F470000}"/>
    <cellStyle name="Normal 14 3 8 4 2 4" xfId="11473" xr:uid="{00000000-0005-0000-0000-000010470000}"/>
    <cellStyle name="Normal 14 3 8 4 2 5" xfId="11474" xr:uid="{00000000-0005-0000-0000-000011470000}"/>
    <cellStyle name="Normal 14 3 8 4 2 6" xfId="11475" xr:uid="{00000000-0005-0000-0000-000012470000}"/>
    <cellStyle name="Normal 14 3 8 4 3" xfId="11476" xr:uid="{00000000-0005-0000-0000-000013470000}"/>
    <cellStyle name="Normal 14 3 8 4 3 2" xfId="11477" xr:uid="{00000000-0005-0000-0000-000014470000}"/>
    <cellStyle name="Normal 14 3 8 4 3 2 2" xfId="11478" xr:uid="{00000000-0005-0000-0000-000015470000}"/>
    <cellStyle name="Normal 14 3 8 4 3 2 3" xfId="11479" xr:uid="{00000000-0005-0000-0000-000016470000}"/>
    <cellStyle name="Normal 14 3 8 4 3 3" xfId="11480" xr:uid="{00000000-0005-0000-0000-000017470000}"/>
    <cellStyle name="Normal 14 3 8 4 3 4" xfId="11481" xr:uid="{00000000-0005-0000-0000-000018470000}"/>
    <cellStyle name="Normal 14 3 8 4 3 5" xfId="11482" xr:uid="{00000000-0005-0000-0000-000019470000}"/>
    <cellStyle name="Normal 14 3 8 4 3 6" xfId="11483" xr:uid="{00000000-0005-0000-0000-00001A470000}"/>
    <cellStyle name="Normal 14 3 8 4 4" xfId="11484" xr:uid="{00000000-0005-0000-0000-00001B470000}"/>
    <cellStyle name="Normal 14 3 8 4 4 2" xfId="11485" xr:uid="{00000000-0005-0000-0000-00001C470000}"/>
    <cellStyle name="Normal 14 3 8 4 4 3" xfId="11486" xr:uid="{00000000-0005-0000-0000-00001D470000}"/>
    <cellStyle name="Normal 14 3 8 4 5" xfId="11487" xr:uid="{00000000-0005-0000-0000-00001E470000}"/>
    <cellStyle name="Normal 14 3 8 4 6" xfId="11488" xr:uid="{00000000-0005-0000-0000-00001F470000}"/>
    <cellStyle name="Normal 14 3 8 4 7" xfId="11489" xr:uid="{00000000-0005-0000-0000-000020470000}"/>
    <cellStyle name="Normal 14 3 8 4 8" xfId="11490" xr:uid="{00000000-0005-0000-0000-000021470000}"/>
    <cellStyle name="Normal 14 3 8 5" xfId="11491" xr:uid="{00000000-0005-0000-0000-000022470000}"/>
    <cellStyle name="Normal 14 3 8 5 2" xfId="11492" xr:uid="{00000000-0005-0000-0000-000023470000}"/>
    <cellStyle name="Normal 14 3 8 5 2 2" xfId="11493" xr:uid="{00000000-0005-0000-0000-000024470000}"/>
    <cellStyle name="Normal 14 3 8 5 2 2 2" xfId="11494" xr:uid="{00000000-0005-0000-0000-000025470000}"/>
    <cellStyle name="Normal 14 3 8 5 2 2 3" xfId="11495" xr:uid="{00000000-0005-0000-0000-000026470000}"/>
    <cellStyle name="Normal 14 3 8 5 2 2 4" xfId="11496" xr:uid="{00000000-0005-0000-0000-000027470000}"/>
    <cellStyle name="Normal 14 3 8 5 2 2 5" xfId="11497" xr:uid="{00000000-0005-0000-0000-000028470000}"/>
    <cellStyle name="Normal 14 3 8 5 2 3" xfId="11498" xr:uid="{00000000-0005-0000-0000-000029470000}"/>
    <cellStyle name="Normal 14 3 8 5 2 4" xfId="11499" xr:uid="{00000000-0005-0000-0000-00002A470000}"/>
    <cellStyle name="Normal 14 3 8 5 2 5" xfId="11500" xr:uid="{00000000-0005-0000-0000-00002B470000}"/>
    <cellStyle name="Normal 14 3 8 5 2 6" xfId="11501" xr:uid="{00000000-0005-0000-0000-00002C470000}"/>
    <cellStyle name="Normal 14 3 8 5 3" xfId="11502" xr:uid="{00000000-0005-0000-0000-00002D470000}"/>
    <cellStyle name="Normal 14 3 8 5 3 2" xfId="11503" xr:uid="{00000000-0005-0000-0000-00002E470000}"/>
    <cellStyle name="Normal 14 3 8 5 3 2 2" xfId="11504" xr:uid="{00000000-0005-0000-0000-00002F470000}"/>
    <cellStyle name="Normal 14 3 8 5 3 2 3" xfId="11505" xr:uid="{00000000-0005-0000-0000-000030470000}"/>
    <cellStyle name="Normal 14 3 8 5 3 3" xfId="11506" xr:uid="{00000000-0005-0000-0000-000031470000}"/>
    <cellStyle name="Normal 14 3 8 5 3 4" xfId="11507" xr:uid="{00000000-0005-0000-0000-000032470000}"/>
    <cellStyle name="Normal 14 3 8 5 3 5" xfId="11508" xr:uid="{00000000-0005-0000-0000-000033470000}"/>
    <cellStyle name="Normal 14 3 8 5 3 6" xfId="11509" xr:uid="{00000000-0005-0000-0000-000034470000}"/>
    <cellStyle name="Normal 14 3 8 5 4" xfId="11510" xr:uid="{00000000-0005-0000-0000-000035470000}"/>
    <cellStyle name="Normal 14 3 8 5 4 2" xfId="11511" xr:uid="{00000000-0005-0000-0000-000036470000}"/>
    <cellStyle name="Normal 14 3 8 5 4 3" xfId="11512" xr:uid="{00000000-0005-0000-0000-000037470000}"/>
    <cellStyle name="Normal 14 3 8 5 5" xfId="11513" xr:uid="{00000000-0005-0000-0000-000038470000}"/>
    <cellStyle name="Normal 14 3 8 5 6" xfId="11514" xr:uid="{00000000-0005-0000-0000-000039470000}"/>
    <cellStyle name="Normal 14 3 8 5 7" xfId="11515" xr:uid="{00000000-0005-0000-0000-00003A470000}"/>
    <cellStyle name="Normal 14 3 8 5 8" xfId="11516" xr:uid="{00000000-0005-0000-0000-00003B470000}"/>
    <cellStyle name="Normal 14 3 8 6" xfId="11517" xr:uid="{00000000-0005-0000-0000-00003C470000}"/>
    <cellStyle name="Normal 14 3 8 7" xfId="11518" xr:uid="{00000000-0005-0000-0000-00003D470000}"/>
    <cellStyle name="Normal 14 3 9" xfId="11519" xr:uid="{00000000-0005-0000-0000-00003E470000}"/>
    <cellStyle name="Normal 14 3 9 2" xfId="11520" xr:uid="{00000000-0005-0000-0000-00003F470000}"/>
    <cellStyle name="Normal 14 3 9 2 2" xfId="11521" xr:uid="{00000000-0005-0000-0000-000040470000}"/>
    <cellStyle name="Normal 14 3 9 2 2 2" xfId="11522" xr:uid="{00000000-0005-0000-0000-000041470000}"/>
    <cellStyle name="Normal 14 3 9 2 3" xfId="11523" xr:uid="{00000000-0005-0000-0000-000042470000}"/>
    <cellStyle name="Normal 14 3 9 2 4" xfId="11524" xr:uid="{00000000-0005-0000-0000-000043470000}"/>
    <cellStyle name="Normal 14 3 9 3" xfId="11525" xr:uid="{00000000-0005-0000-0000-000044470000}"/>
    <cellStyle name="Normal 14 3 9 4" xfId="11526" xr:uid="{00000000-0005-0000-0000-000045470000}"/>
    <cellStyle name="Normal 14 3 9 4 2" xfId="11527" xr:uid="{00000000-0005-0000-0000-000046470000}"/>
    <cellStyle name="Normal 14 3 9 4 2 2" xfId="11528" xr:uid="{00000000-0005-0000-0000-000047470000}"/>
    <cellStyle name="Normal 14 3 9 4 2 2 2" xfId="11529" xr:uid="{00000000-0005-0000-0000-000048470000}"/>
    <cellStyle name="Normal 14 3 9 4 2 2 3" xfId="11530" xr:uid="{00000000-0005-0000-0000-000049470000}"/>
    <cellStyle name="Normal 14 3 9 4 2 2 4" xfId="11531" xr:uid="{00000000-0005-0000-0000-00004A470000}"/>
    <cellStyle name="Normal 14 3 9 4 2 2 5" xfId="11532" xr:uid="{00000000-0005-0000-0000-00004B470000}"/>
    <cellStyle name="Normal 14 3 9 4 2 3" xfId="11533" xr:uid="{00000000-0005-0000-0000-00004C470000}"/>
    <cellStyle name="Normal 14 3 9 4 2 4" xfId="11534" xr:uid="{00000000-0005-0000-0000-00004D470000}"/>
    <cellStyle name="Normal 14 3 9 4 2 5" xfId="11535" xr:uid="{00000000-0005-0000-0000-00004E470000}"/>
    <cellStyle name="Normal 14 3 9 4 2 6" xfId="11536" xr:uid="{00000000-0005-0000-0000-00004F470000}"/>
    <cellStyle name="Normal 14 3 9 4 3" xfId="11537" xr:uid="{00000000-0005-0000-0000-000050470000}"/>
    <cellStyle name="Normal 14 3 9 4 3 2" xfId="11538" xr:uid="{00000000-0005-0000-0000-000051470000}"/>
    <cellStyle name="Normal 14 3 9 4 3 2 2" xfId="11539" xr:uid="{00000000-0005-0000-0000-000052470000}"/>
    <cellStyle name="Normal 14 3 9 4 3 2 3" xfId="11540" xr:uid="{00000000-0005-0000-0000-000053470000}"/>
    <cellStyle name="Normal 14 3 9 4 3 3" xfId="11541" xr:uid="{00000000-0005-0000-0000-000054470000}"/>
    <cellStyle name="Normal 14 3 9 4 3 4" xfId="11542" xr:uid="{00000000-0005-0000-0000-000055470000}"/>
    <cellStyle name="Normal 14 3 9 4 3 5" xfId="11543" xr:uid="{00000000-0005-0000-0000-000056470000}"/>
    <cellStyle name="Normal 14 3 9 4 3 6" xfId="11544" xr:uid="{00000000-0005-0000-0000-000057470000}"/>
    <cellStyle name="Normal 14 3 9 4 4" xfId="11545" xr:uid="{00000000-0005-0000-0000-000058470000}"/>
    <cellStyle name="Normal 14 3 9 4 4 2" xfId="11546" xr:uid="{00000000-0005-0000-0000-000059470000}"/>
    <cellStyle name="Normal 14 3 9 4 4 3" xfId="11547" xr:uid="{00000000-0005-0000-0000-00005A470000}"/>
    <cellStyle name="Normal 14 3 9 4 5" xfId="11548" xr:uid="{00000000-0005-0000-0000-00005B470000}"/>
    <cellStyle name="Normal 14 3 9 4 6" xfId="11549" xr:uid="{00000000-0005-0000-0000-00005C470000}"/>
    <cellStyle name="Normal 14 3 9 4 7" xfId="11550" xr:uid="{00000000-0005-0000-0000-00005D470000}"/>
    <cellStyle name="Normal 14 3 9 4 8" xfId="11551" xr:uid="{00000000-0005-0000-0000-00005E470000}"/>
    <cellStyle name="Normal 14 3 9 5" xfId="11552" xr:uid="{00000000-0005-0000-0000-00005F470000}"/>
    <cellStyle name="Normal 14 3 9 5 2" xfId="11553" xr:uid="{00000000-0005-0000-0000-000060470000}"/>
    <cellStyle name="Normal 14 3 9 5 2 2" xfId="11554" xr:uid="{00000000-0005-0000-0000-000061470000}"/>
    <cellStyle name="Normal 14 3 9 5 2 2 2" xfId="11555" xr:uid="{00000000-0005-0000-0000-000062470000}"/>
    <cellStyle name="Normal 14 3 9 5 2 2 3" xfId="11556" xr:uid="{00000000-0005-0000-0000-000063470000}"/>
    <cellStyle name="Normal 14 3 9 5 2 2 4" xfId="11557" xr:uid="{00000000-0005-0000-0000-000064470000}"/>
    <cellStyle name="Normal 14 3 9 5 2 2 5" xfId="11558" xr:uid="{00000000-0005-0000-0000-000065470000}"/>
    <cellStyle name="Normal 14 3 9 5 2 3" xfId="11559" xr:uid="{00000000-0005-0000-0000-000066470000}"/>
    <cellStyle name="Normal 14 3 9 5 2 4" xfId="11560" xr:uid="{00000000-0005-0000-0000-000067470000}"/>
    <cellStyle name="Normal 14 3 9 5 2 5" xfId="11561" xr:uid="{00000000-0005-0000-0000-000068470000}"/>
    <cellStyle name="Normal 14 3 9 5 2 6" xfId="11562" xr:uid="{00000000-0005-0000-0000-000069470000}"/>
    <cellStyle name="Normal 14 3 9 5 3" xfId="11563" xr:uid="{00000000-0005-0000-0000-00006A470000}"/>
    <cellStyle name="Normal 14 3 9 5 3 2" xfId="11564" xr:uid="{00000000-0005-0000-0000-00006B470000}"/>
    <cellStyle name="Normal 14 3 9 5 3 2 2" xfId="11565" xr:uid="{00000000-0005-0000-0000-00006C470000}"/>
    <cellStyle name="Normal 14 3 9 5 3 2 3" xfId="11566" xr:uid="{00000000-0005-0000-0000-00006D470000}"/>
    <cellStyle name="Normal 14 3 9 5 3 3" xfId="11567" xr:uid="{00000000-0005-0000-0000-00006E470000}"/>
    <cellStyle name="Normal 14 3 9 5 3 4" xfId="11568" xr:uid="{00000000-0005-0000-0000-00006F470000}"/>
    <cellStyle name="Normal 14 3 9 5 3 5" xfId="11569" xr:uid="{00000000-0005-0000-0000-000070470000}"/>
    <cellStyle name="Normal 14 3 9 5 3 6" xfId="11570" xr:uid="{00000000-0005-0000-0000-000071470000}"/>
    <cellStyle name="Normal 14 3 9 5 4" xfId="11571" xr:uid="{00000000-0005-0000-0000-000072470000}"/>
    <cellStyle name="Normal 14 3 9 5 4 2" xfId="11572" xr:uid="{00000000-0005-0000-0000-000073470000}"/>
    <cellStyle name="Normal 14 3 9 5 4 3" xfId="11573" xr:uid="{00000000-0005-0000-0000-000074470000}"/>
    <cellStyle name="Normal 14 3 9 5 5" xfId="11574" xr:uid="{00000000-0005-0000-0000-000075470000}"/>
    <cellStyle name="Normal 14 3 9 5 6" xfId="11575" xr:uid="{00000000-0005-0000-0000-000076470000}"/>
    <cellStyle name="Normal 14 3 9 5 7" xfId="11576" xr:uid="{00000000-0005-0000-0000-000077470000}"/>
    <cellStyle name="Normal 14 3 9 5 8" xfId="11577" xr:uid="{00000000-0005-0000-0000-000078470000}"/>
    <cellStyle name="Normal 14 3 9 6" xfId="11578" xr:uid="{00000000-0005-0000-0000-000079470000}"/>
    <cellStyle name="Normal 14 3 9 7" xfId="11579" xr:uid="{00000000-0005-0000-0000-00007A470000}"/>
    <cellStyle name="Normal 14 30" xfId="11580" xr:uid="{00000000-0005-0000-0000-00007B470000}"/>
    <cellStyle name="Normal 14 30 2" xfId="11581" xr:uid="{00000000-0005-0000-0000-00007C470000}"/>
    <cellStyle name="Normal 14 30 2 2" xfId="11582" xr:uid="{00000000-0005-0000-0000-00007D470000}"/>
    <cellStyle name="Normal 14 30 2 2 2" xfId="11583" xr:uid="{00000000-0005-0000-0000-00007E470000}"/>
    <cellStyle name="Normal 14 30 2 3" xfId="11584" xr:uid="{00000000-0005-0000-0000-00007F470000}"/>
    <cellStyle name="Normal 14 30 2 4" xfId="11585" xr:uid="{00000000-0005-0000-0000-000080470000}"/>
    <cellStyle name="Normal 14 30 3" xfId="11586" xr:uid="{00000000-0005-0000-0000-000081470000}"/>
    <cellStyle name="Normal 14 30 4" xfId="11587" xr:uid="{00000000-0005-0000-0000-000082470000}"/>
    <cellStyle name="Normal 14 30 4 2" xfId="11588" xr:uid="{00000000-0005-0000-0000-000083470000}"/>
    <cellStyle name="Normal 14 30 4 2 2" xfId="11589" xr:uid="{00000000-0005-0000-0000-000084470000}"/>
    <cellStyle name="Normal 14 30 4 2 2 2" xfId="11590" xr:uid="{00000000-0005-0000-0000-000085470000}"/>
    <cellStyle name="Normal 14 30 4 2 2 3" xfId="11591" xr:uid="{00000000-0005-0000-0000-000086470000}"/>
    <cellStyle name="Normal 14 30 4 2 2 4" xfId="11592" xr:uid="{00000000-0005-0000-0000-000087470000}"/>
    <cellStyle name="Normal 14 30 4 2 2 5" xfId="11593" xr:uid="{00000000-0005-0000-0000-000088470000}"/>
    <cellStyle name="Normal 14 30 4 2 3" xfId="11594" xr:uid="{00000000-0005-0000-0000-000089470000}"/>
    <cellStyle name="Normal 14 30 4 2 4" xfId="11595" xr:uid="{00000000-0005-0000-0000-00008A470000}"/>
    <cellStyle name="Normal 14 30 4 2 5" xfId="11596" xr:uid="{00000000-0005-0000-0000-00008B470000}"/>
    <cellStyle name="Normal 14 30 4 2 6" xfId="11597" xr:uid="{00000000-0005-0000-0000-00008C470000}"/>
    <cellStyle name="Normal 14 30 4 3" xfId="11598" xr:uid="{00000000-0005-0000-0000-00008D470000}"/>
    <cellStyle name="Normal 14 30 4 3 2" xfId="11599" xr:uid="{00000000-0005-0000-0000-00008E470000}"/>
    <cellStyle name="Normal 14 30 4 3 2 2" xfId="11600" xr:uid="{00000000-0005-0000-0000-00008F470000}"/>
    <cellStyle name="Normal 14 30 4 3 2 3" xfId="11601" xr:uid="{00000000-0005-0000-0000-000090470000}"/>
    <cellStyle name="Normal 14 30 4 3 3" xfId="11602" xr:uid="{00000000-0005-0000-0000-000091470000}"/>
    <cellStyle name="Normal 14 30 4 3 4" xfId="11603" xr:uid="{00000000-0005-0000-0000-000092470000}"/>
    <cellStyle name="Normal 14 30 4 3 5" xfId="11604" xr:uid="{00000000-0005-0000-0000-000093470000}"/>
    <cellStyle name="Normal 14 30 4 3 6" xfId="11605" xr:uid="{00000000-0005-0000-0000-000094470000}"/>
    <cellStyle name="Normal 14 30 4 4" xfId="11606" xr:uid="{00000000-0005-0000-0000-000095470000}"/>
    <cellStyle name="Normal 14 30 4 4 2" xfId="11607" xr:uid="{00000000-0005-0000-0000-000096470000}"/>
    <cellStyle name="Normal 14 30 4 4 3" xfId="11608" xr:uid="{00000000-0005-0000-0000-000097470000}"/>
    <cellStyle name="Normal 14 30 4 5" xfId="11609" xr:uid="{00000000-0005-0000-0000-000098470000}"/>
    <cellStyle name="Normal 14 30 4 6" xfId="11610" xr:uid="{00000000-0005-0000-0000-000099470000}"/>
    <cellStyle name="Normal 14 30 4 7" xfId="11611" xr:uid="{00000000-0005-0000-0000-00009A470000}"/>
    <cellStyle name="Normal 14 30 4 8" xfId="11612" xr:uid="{00000000-0005-0000-0000-00009B470000}"/>
    <cellStyle name="Normal 14 30 5" xfId="11613" xr:uid="{00000000-0005-0000-0000-00009C470000}"/>
    <cellStyle name="Normal 14 30 5 2" xfId="11614" xr:uid="{00000000-0005-0000-0000-00009D470000}"/>
    <cellStyle name="Normal 14 30 5 2 2" xfId="11615" xr:uid="{00000000-0005-0000-0000-00009E470000}"/>
    <cellStyle name="Normal 14 30 5 2 2 2" xfId="11616" xr:uid="{00000000-0005-0000-0000-00009F470000}"/>
    <cellStyle name="Normal 14 30 5 2 2 3" xfId="11617" xr:uid="{00000000-0005-0000-0000-0000A0470000}"/>
    <cellStyle name="Normal 14 30 5 2 2 4" xfId="11618" xr:uid="{00000000-0005-0000-0000-0000A1470000}"/>
    <cellStyle name="Normal 14 30 5 2 2 5" xfId="11619" xr:uid="{00000000-0005-0000-0000-0000A2470000}"/>
    <cellStyle name="Normal 14 30 5 2 3" xfId="11620" xr:uid="{00000000-0005-0000-0000-0000A3470000}"/>
    <cellStyle name="Normal 14 30 5 2 4" xfId="11621" xr:uid="{00000000-0005-0000-0000-0000A4470000}"/>
    <cellStyle name="Normal 14 30 5 2 5" xfId="11622" xr:uid="{00000000-0005-0000-0000-0000A5470000}"/>
    <cellStyle name="Normal 14 30 5 2 6" xfId="11623" xr:uid="{00000000-0005-0000-0000-0000A6470000}"/>
    <cellStyle name="Normal 14 30 5 3" xfId="11624" xr:uid="{00000000-0005-0000-0000-0000A7470000}"/>
    <cellStyle name="Normal 14 30 5 3 2" xfId="11625" xr:uid="{00000000-0005-0000-0000-0000A8470000}"/>
    <cellStyle name="Normal 14 30 5 3 2 2" xfId="11626" xr:uid="{00000000-0005-0000-0000-0000A9470000}"/>
    <cellStyle name="Normal 14 30 5 3 2 3" xfId="11627" xr:uid="{00000000-0005-0000-0000-0000AA470000}"/>
    <cellStyle name="Normal 14 30 5 3 3" xfId="11628" xr:uid="{00000000-0005-0000-0000-0000AB470000}"/>
    <cellStyle name="Normal 14 30 5 3 4" xfId="11629" xr:uid="{00000000-0005-0000-0000-0000AC470000}"/>
    <cellStyle name="Normal 14 30 5 3 5" xfId="11630" xr:uid="{00000000-0005-0000-0000-0000AD470000}"/>
    <cellStyle name="Normal 14 30 5 3 6" xfId="11631" xr:uid="{00000000-0005-0000-0000-0000AE470000}"/>
    <cellStyle name="Normal 14 30 5 4" xfId="11632" xr:uid="{00000000-0005-0000-0000-0000AF470000}"/>
    <cellStyle name="Normal 14 30 5 4 2" xfId="11633" xr:uid="{00000000-0005-0000-0000-0000B0470000}"/>
    <cellStyle name="Normal 14 30 5 4 3" xfId="11634" xr:uid="{00000000-0005-0000-0000-0000B1470000}"/>
    <cellStyle name="Normal 14 30 5 5" xfId="11635" xr:uid="{00000000-0005-0000-0000-0000B2470000}"/>
    <cellStyle name="Normal 14 30 5 6" xfId="11636" xr:uid="{00000000-0005-0000-0000-0000B3470000}"/>
    <cellStyle name="Normal 14 30 5 7" xfId="11637" xr:uid="{00000000-0005-0000-0000-0000B4470000}"/>
    <cellStyle name="Normal 14 30 5 8" xfId="11638" xr:uid="{00000000-0005-0000-0000-0000B5470000}"/>
    <cellStyle name="Normal 14 30 6" xfId="11639" xr:uid="{00000000-0005-0000-0000-0000B6470000}"/>
    <cellStyle name="Normal 14 30 7" xfId="11640" xr:uid="{00000000-0005-0000-0000-0000B7470000}"/>
    <cellStyle name="Normal 14 31" xfId="11641" xr:uid="{00000000-0005-0000-0000-0000B8470000}"/>
    <cellStyle name="Normal 14 31 2" xfId="11642" xr:uid="{00000000-0005-0000-0000-0000B9470000}"/>
    <cellStyle name="Normal 14 31 2 2" xfId="11643" xr:uid="{00000000-0005-0000-0000-0000BA470000}"/>
    <cellStyle name="Normal 14 31 2 2 2" xfId="11644" xr:uid="{00000000-0005-0000-0000-0000BB470000}"/>
    <cellStyle name="Normal 14 31 2 3" xfId="11645" xr:uid="{00000000-0005-0000-0000-0000BC470000}"/>
    <cellStyle name="Normal 14 31 2 4" xfId="11646" xr:uid="{00000000-0005-0000-0000-0000BD470000}"/>
    <cellStyle name="Normal 14 31 3" xfId="11647" xr:uid="{00000000-0005-0000-0000-0000BE470000}"/>
    <cellStyle name="Normal 14 31 4" xfId="11648" xr:uid="{00000000-0005-0000-0000-0000BF470000}"/>
    <cellStyle name="Normal 14 31 4 2" xfId="11649" xr:uid="{00000000-0005-0000-0000-0000C0470000}"/>
    <cellStyle name="Normal 14 31 4 2 2" xfId="11650" xr:uid="{00000000-0005-0000-0000-0000C1470000}"/>
    <cellStyle name="Normal 14 31 4 2 2 2" xfId="11651" xr:uid="{00000000-0005-0000-0000-0000C2470000}"/>
    <cellStyle name="Normal 14 31 4 2 2 3" xfId="11652" xr:uid="{00000000-0005-0000-0000-0000C3470000}"/>
    <cellStyle name="Normal 14 31 4 2 2 4" xfId="11653" xr:uid="{00000000-0005-0000-0000-0000C4470000}"/>
    <cellStyle name="Normal 14 31 4 2 2 5" xfId="11654" xr:uid="{00000000-0005-0000-0000-0000C5470000}"/>
    <cellStyle name="Normal 14 31 4 2 3" xfId="11655" xr:uid="{00000000-0005-0000-0000-0000C6470000}"/>
    <cellStyle name="Normal 14 31 4 2 4" xfId="11656" xr:uid="{00000000-0005-0000-0000-0000C7470000}"/>
    <cellStyle name="Normal 14 31 4 2 5" xfId="11657" xr:uid="{00000000-0005-0000-0000-0000C8470000}"/>
    <cellStyle name="Normal 14 31 4 2 6" xfId="11658" xr:uid="{00000000-0005-0000-0000-0000C9470000}"/>
    <cellStyle name="Normal 14 31 4 3" xfId="11659" xr:uid="{00000000-0005-0000-0000-0000CA470000}"/>
    <cellStyle name="Normal 14 31 4 3 2" xfId="11660" xr:uid="{00000000-0005-0000-0000-0000CB470000}"/>
    <cellStyle name="Normal 14 31 4 3 2 2" xfId="11661" xr:uid="{00000000-0005-0000-0000-0000CC470000}"/>
    <cellStyle name="Normal 14 31 4 3 2 3" xfId="11662" xr:uid="{00000000-0005-0000-0000-0000CD470000}"/>
    <cellStyle name="Normal 14 31 4 3 3" xfId="11663" xr:uid="{00000000-0005-0000-0000-0000CE470000}"/>
    <cellStyle name="Normal 14 31 4 3 4" xfId="11664" xr:uid="{00000000-0005-0000-0000-0000CF470000}"/>
    <cellStyle name="Normal 14 31 4 3 5" xfId="11665" xr:uid="{00000000-0005-0000-0000-0000D0470000}"/>
    <cellStyle name="Normal 14 31 4 3 6" xfId="11666" xr:uid="{00000000-0005-0000-0000-0000D1470000}"/>
    <cellStyle name="Normal 14 31 4 4" xfId="11667" xr:uid="{00000000-0005-0000-0000-0000D2470000}"/>
    <cellStyle name="Normal 14 31 4 4 2" xfId="11668" xr:uid="{00000000-0005-0000-0000-0000D3470000}"/>
    <cellStyle name="Normal 14 31 4 4 3" xfId="11669" xr:uid="{00000000-0005-0000-0000-0000D4470000}"/>
    <cellStyle name="Normal 14 31 4 5" xfId="11670" xr:uid="{00000000-0005-0000-0000-0000D5470000}"/>
    <cellStyle name="Normal 14 31 4 6" xfId="11671" xr:uid="{00000000-0005-0000-0000-0000D6470000}"/>
    <cellStyle name="Normal 14 31 4 7" xfId="11672" xr:uid="{00000000-0005-0000-0000-0000D7470000}"/>
    <cellStyle name="Normal 14 31 4 8" xfId="11673" xr:uid="{00000000-0005-0000-0000-0000D8470000}"/>
    <cellStyle name="Normal 14 31 5" xfId="11674" xr:uid="{00000000-0005-0000-0000-0000D9470000}"/>
    <cellStyle name="Normal 14 31 5 2" xfId="11675" xr:uid="{00000000-0005-0000-0000-0000DA470000}"/>
    <cellStyle name="Normal 14 31 5 2 2" xfId="11676" xr:uid="{00000000-0005-0000-0000-0000DB470000}"/>
    <cellStyle name="Normal 14 31 5 2 2 2" xfId="11677" xr:uid="{00000000-0005-0000-0000-0000DC470000}"/>
    <cellStyle name="Normal 14 31 5 2 2 3" xfId="11678" xr:uid="{00000000-0005-0000-0000-0000DD470000}"/>
    <cellStyle name="Normal 14 31 5 2 2 4" xfId="11679" xr:uid="{00000000-0005-0000-0000-0000DE470000}"/>
    <cellStyle name="Normal 14 31 5 2 2 5" xfId="11680" xr:uid="{00000000-0005-0000-0000-0000DF470000}"/>
    <cellStyle name="Normal 14 31 5 2 3" xfId="11681" xr:uid="{00000000-0005-0000-0000-0000E0470000}"/>
    <cellStyle name="Normal 14 31 5 2 4" xfId="11682" xr:uid="{00000000-0005-0000-0000-0000E1470000}"/>
    <cellStyle name="Normal 14 31 5 2 5" xfId="11683" xr:uid="{00000000-0005-0000-0000-0000E2470000}"/>
    <cellStyle name="Normal 14 31 5 2 6" xfId="11684" xr:uid="{00000000-0005-0000-0000-0000E3470000}"/>
    <cellStyle name="Normal 14 31 5 3" xfId="11685" xr:uid="{00000000-0005-0000-0000-0000E4470000}"/>
    <cellStyle name="Normal 14 31 5 3 2" xfId="11686" xr:uid="{00000000-0005-0000-0000-0000E5470000}"/>
    <cellStyle name="Normal 14 31 5 3 2 2" xfId="11687" xr:uid="{00000000-0005-0000-0000-0000E6470000}"/>
    <cellStyle name="Normal 14 31 5 3 2 3" xfId="11688" xr:uid="{00000000-0005-0000-0000-0000E7470000}"/>
    <cellStyle name="Normal 14 31 5 3 3" xfId="11689" xr:uid="{00000000-0005-0000-0000-0000E8470000}"/>
    <cellStyle name="Normal 14 31 5 3 4" xfId="11690" xr:uid="{00000000-0005-0000-0000-0000E9470000}"/>
    <cellStyle name="Normal 14 31 5 3 5" xfId="11691" xr:uid="{00000000-0005-0000-0000-0000EA470000}"/>
    <cellStyle name="Normal 14 31 5 3 6" xfId="11692" xr:uid="{00000000-0005-0000-0000-0000EB470000}"/>
    <cellStyle name="Normal 14 31 5 4" xfId="11693" xr:uid="{00000000-0005-0000-0000-0000EC470000}"/>
    <cellStyle name="Normal 14 31 5 4 2" xfId="11694" xr:uid="{00000000-0005-0000-0000-0000ED470000}"/>
    <cellStyle name="Normal 14 31 5 4 3" xfId="11695" xr:uid="{00000000-0005-0000-0000-0000EE470000}"/>
    <cellStyle name="Normal 14 31 5 5" xfId="11696" xr:uid="{00000000-0005-0000-0000-0000EF470000}"/>
    <cellStyle name="Normal 14 31 5 6" xfId="11697" xr:uid="{00000000-0005-0000-0000-0000F0470000}"/>
    <cellStyle name="Normal 14 31 5 7" xfId="11698" xr:uid="{00000000-0005-0000-0000-0000F1470000}"/>
    <cellStyle name="Normal 14 31 5 8" xfId="11699" xr:uid="{00000000-0005-0000-0000-0000F2470000}"/>
    <cellStyle name="Normal 14 31 6" xfId="11700" xr:uid="{00000000-0005-0000-0000-0000F3470000}"/>
    <cellStyle name="Normal 14 31 7" xfId="11701" xr:uid="{00000000-0005-0000-0000-0000F4470000}"/>
    <cellStyle name="Normal 14 32" xfId="11702" xr:uid="{00000000-0005-0000-0000-0000F5470000}"/>
    <cellStyle name="Normal 14 32 2" xfId="11703" xr:uid="{00000000-0005-0000-0000-0000F6470000}"/>
    <cellStyle name="Normal 14 32 2 2" xfId="11704" xr:uid="{00000000-0005-0000-0000-0000F7470000}"/>
    <cellStyle name="Normal 14 32 2 2 2" xfId="11705" xr:uid="{00000000-0005-0000-0000-0000F8470000}"/>
    <cellStyle name="Normal 14 32 2 3" xfId="11706" xr:uid="{00000000-0005-0000-0000-0000F9470000}"/>
    <cellStyle name="Normal 14 32 2 4" xfId="11707" xr:uid="{00000000-0005-0000-0000-0000FA470000}"/>
    <cellStyle name="Normal 14 32 3" xfId="11708" xr:uid="{00000000-0005-0000-0000-0000FB470000}"/>
    <cellStyle name="Normal 14 32 4" xfId="11709" xr:uid="{00000000-0005-0000-0000-0000FC470000}"/>
    <cellStyle name="Normal 14 32 4 2" xfId="11710" xr:uid="{00000000-0005-0000-0000-0000FD470000}"/>
    <cellStyle name="Normal 14 32 4 2 2" xfId="11711" xr:uid="{00000000-0005-0000-0000-0000FE470000}"/>
    <cellStyle name="Normal 14 32 4 2 2 2" xfId="11712" xr:uid="{00000000-0005-0000-0000-0000FF470000}"/>
    <cellStyle name="Normal 14 32 4 2 2 3" xfId="11713" xr:uid="{00000000-0005-0000-0000-000000480000}"/>
    <cellStyle name="Normal 14 32 4 2 2 4" xfId="11714" xr:uid="{00000000-0005-0000-0000-000001480000}"/>
    <cellStyle name="Normal 14 32 4 2 2 5" xfId="11715" xr:uid="{00000000-0005-0000-0000-000002480000}"/>
    <cellStyle name="Normal 14 32 4 2 3" xfId="11716" xr:uid="{00000000-0005-0000-0000-000003480000}"/>
    <cellStyle name="Normal 14 32 4 2 4" xfId="11717" xr:uid="{00000000-0005-0000-0000-000004480000}"/>
    <cellStyle name="Normal 14 32 4 2 5" xfId="11718" xr:uid="{00000000-0005-0000-0000-000005480000}"/>
    <cellStyle name="Normal 14 32 4 2 6" xfId="11719" xr:uid="{00000000-0005-0000-0000-000006480000}"/>
    <cellStyle name="Normal 14 32 4 3" xfId="11720" xr:uid="{00000000-0005-0000-0000-000007480000}"/>
    <cellStyle name="Normal 14 32 4 3 2" xfId="11721" xr:uid="{00000000-0005-0000-0000-000008480000}"/>
    <cellStyle name="Normal 14 32 4 3 2 2" xfId="11722" xr:uid="{00000000-0005-0000-0000-000009480000}"/>
    <cellStyle name="Normal 14 32 4 3 2 3" xfId="11723" xr:uid="{00000000-0005-0000-0000-00000A480000}"/>
    <cellStyle name="Normal 14 32 4 3 3" xfId="11724" xr:uid="{00000000-0005-0000-0000-00000B480000}"/>
    <cellStyle name="Normal 14 32 4 3 4" xfId="11725" xr:uid="{00000000-0005-0000-0000-00000C480000}"/>
    <cellStyle name="Normal 14 32 4 3 5" xfId="11726" xr:uid="{00000000-0005-0000-0000-00000D480000}"/>
    <cellStyle name="Normal 14 32 4 3 6" xfId="11727" xr:uid="{00000000-0005-0000-0000-00000E480000}"/>
    <cellStyle name="Normal 14 32 4 4" xfId="11728" xr:uid="{00000000-0005-0000-0000-00000F480000}"/>
    <cellStyle name="Normal 14 32 4 4 2" xfId="11729" xr:uid="{00000000-0005-0000-0000-000010480000}"/>
    <cellStyle name="Normal 14 32 4 4 3" xfId="11730" xr:uid="{00000000-0005-0000-0000-000011480000}"/>
    <cellStyle name="Normal 14 32 4 5" xfId="11731" xr:uid="{00000000-0005-0000-0000-000012480000}"/>
    <cellStyle name="Normal 14 32 4 6" xfId="11732" xr:uid="{00000000-0005-0000-0000-000013480000}"/>
    <cellStyle name="Normal 14 32 4 7" xfId="11733" xr:uid="{00000000-0005-0000-0000-000014480000}"/>
    <cellStyle name="Normal 14 32 4 8" xfId="11734" xr:uid="{00000000-0005-0000-0000-000015480000}"/>
    <cellStyle name="Normal 14 32 5" xfId="11735" xr:uid="{00000000-0005-0000-0000-000016480000}"/>
    <cellStyle name="Normal 14 32 5 2" xfId="11736" xr:uid="{00000000-0005-0000-0000-000017480000}"/>
    <cellStyle name="Normal 14 32 5 2 2" xfId="11737" xr:uid="{00000000-0005-0000-0000-000018480000}"/>
    <cellStyle name="Normal 14 32 5 2 2 2" xfId="11738" xr:uid="{00000000-0005-0000-0000-000019480000}"/>
    <cellStyle name="Normal 14 32 5 2 2 3" xfId="11739" xr:uid="{00000000-0005-0000-0000-00001A480000}"/>
    <cellStyle name="Normal 14 32 5 2 2 4" xfId="11740" xr:uid="{00000000-0005-0000-0000-00001B480000}"/>
    <cellStyle name="Normal 14 32 5 2 2 5" xfId="11741" xr:uid="{00000000-0005-0000-0000-00001C480000}"/>
    <cellStyle name="Normal 14 32 5 2 3" xfId="11742" xr:uid="{00000000-0005-0000-0000-00001D480000}"/>
    <cellStyle name="Normal 14 32 5 2 4" xfId="11743" xr:uid="{00000000-0005-0000-0000-00001E480000}"/>
    <cellStyle name="Normal 14 32 5 2 5" xfId="11744" xr:uid="{00000000-0005-0000-0000-00001F480000}"/>
    <cellStyle name="Normal 14 32 5 2 6" xfId="11745" xr:uid="{00000000-0005-0000-0000-000020480000}"/>
    <cellStyle name="Normal 14 32 5 3" xfId="11746" xr:uid="{00000000-0005-0000-0000-000021480000}"/>
    <cellStyle name="Normal 14 32 5 3 2" xfId="11747" xr:uid="{00000000-0005-0000-0000-000022480000}"/>
    <cellStyle name="Normal 14 32 5 3 2 2" xfId="11748" xr:uid="{00000000-0005-0000-0000-000023480000}"/>
    <cellStyle name="Normal 14 32 5 3 2 3" xfId="11749" xr:uid="{00000000-0005-0000-0000-000024480000}"/>
    <cellStyle name="Normal 14 32 5 3 3" xfId="11750" xr:uid="{00000000-0005-0000-0000-000025480000}"/>
    <cellStyle name="Normal 14 32 5 3 4" xfId="11751" xr:uid="{00000000-0005-0000-0000-000026480000}"/>
    <cellStyle name="Normal 14 32 5 3 5" xfId="11752" xr:uid="{00000000-0005-0000-0000-000027480000}"/>
    <cellStyle name="Normal 14 32 5 3 6" xfId="11753" xr:uid="{00000000-0005-0000-0000-000028480000}"/>
    <cellStyle name="Normal 14 32 5 4" xfId="11754" xr:uid="{00000000-0005-0000-0000-000029480000}"/>
    <cellStyle name="Normal 14 32 5 4 2" xfId="11755" xr:uid="{00000000-0005-0000-0000-00002A480000}"/>
    <cellStyle name="Normal 14 32 5 4 3" xfId="11756" xr:uid="{00000000-0005-0000-0000-00002B480000}"/>
    <cellStyle name="Normal 14 32 5 5" xfId="11757" xr:uid="{00000000-0005-0000-0000-00002C480000}"/>
    <cellStyle name="Normal 14 32 5 6" xfId="11758" xr:uid="{00000000-0005-0000-0000-00002D480000}"/>
    <cellStyle name="Normal 14 32 5 7" xfId="11759" xr:uid="{00000000-0005-0000-0000-00002E480000}"/>
    <cellStyle name="Normal 14 32 5 8" xfId="11760" xr:uid="{00000000-0005-0000-0000-00002F480000}"/>
    <cellStyle name="Normal 14 32 6" xfId="11761" xr:uid="{00000000-0005-0000-0000-000030480000}"/>
    <cellStyle name="Normal 14 32 7" xfId="11762" xr:uid="{00000000-0005-0000-0000-000031480000}"/>
    <cellStyle name="Normal 14 33" xfId="11763" xr:uid="{00000000-0005-0000-0000-000032480000}"/>
    <cellStyle name="Normal 14 33 2" xfId="11764" xr:uid="{00000000-0005-0000-0000-000033480000}"/>
    <cellStyle name="Normal 14 33 2 2" xfId="11765" xr:uid="{00000000-0005-0000-0000-000034480000}"/>
    <cellStyle name="Normal 14 33 2 2 2" xfId="11766" xr:uid="{00000000-0005-0000-0000-000035480000}"/>
    <cellStyle name="Normal 14 33 2 3" xfId="11767" xr:uid="{00000000-0005-0000-0000-000036480000}"/>
    <cellStyle name="Normal 14 33 2 4" xfId="11768" xr:uid="{00000000-0005-0000-0000-000037480000}"/>
    <cellStyle name="Normal 14 33 3" xfId="11769" xr:uid="{00000000-0005-0000-0000-000038480000}"/>
    <cellStyle name="Normal 14 33 4" xfId="11770" xr:uid="{00000000-0005-0000-0000-000039480000}"/>
    <cellStyle name="Normal 14 33 4 2" xfId="11771" xr:uid="{00000000-0005-0000-0000-00003A480000}"/>
    <cellStyle name="Normal 14 33 4 2 2" xfId="11772" xr:uid="{00000000-0005-0000-0000-00003B480000}"/>
    <cellStyle name="Normal 14 33 4 2 2 2" xfId="11773" xr:uid="{00000000-0005-0000-0000-00003C480000}"/>
    <cellStyle name="Normal 14 33 4 2 2 3" xfId="11774" xr:uid="{00000000-0005-0000-0000-00003D480000}"/>
    <cellStyle name="Normal 14 33 4 2 2 4" xfId="11775" xr:uid="{00000000-0005-0000-0000-00003E480000}"/>
    <cellStyle name="Normal 14 33 4 2 2 5" xfId="11776" xr:uid="{00000000-0005-0000-0000-00003F480000}"/>
    <cellStyle name="Normal 14 33 4 2 3" xfId="11777" xr:uid="{00000000-0005-0000-0000-000040480000}"/>
    <cellStyle name="Normal 14 33 4 2 4" xfId="11778" xr:uid="{00000000-0005-0000-0000-000041480000}"/>
    <cellStyle name="Normal 14 33 4 2 5" xfId="11779" xr:uid="{00000000-0005-0000-0000-000042480000}"/>
    <cellStyle name="Normal 14 33 4 2 6" xfId="11780" xr:uid="{00000000-0005-0000-0000-000043480000}"/>
    <cellStyle name="Normal 14 33 4 3" xfId="11781" xr:uid="{00000000-0005-0000-0000-000044480000}"/>
    <cellStyle name="Normal 14 33 4 3 2" xfId="11782" xr:uid="{00000000-0005-0000-0000-000045480000}"/>
    <cellStyle name="Normal 14 33 4 3 2 2" xfId="11783" xr:uid="{00000000-0005-0000-0000-000046480000}"/>
    <cellStyle name="Normal 14 33 4 3 2 3" xfId="11784" xr:uid="{00000000-0005-0000-0000-000047480000}"/>
    <cellStyle name="Normal 14 33 4 3 3" xfId="11785" xr:uid="{00000000-0005-0000-0000-000048480000}"/>
    <cellStyle name="Normal 14 33 4 3 4" xfId="11786" xr:uid="{00000000-0005-0000-0000-000049480000}"/>
    <cellStyle name="Normal 14 33 4 3 5" xfId="11787" xr:uid="{00000000-0005-0000-0000-00004A480000}"/>
    <cellStyle name="Normal 14 33 4 3 6" xfId="11788" xr:uid="{00000000-0005-0000-0000-00004B480000}"/>
    <cellStyle name="Normal 14 33 4 4" xfId="11789" xr:uid="{00000000-0005-0000-0000-00004C480000}"/>
    <cellStyle name="Normal 14 33 4 4 2" xfId="11790" xr:uid="{00000000-0005-0000-0000-00004D480000}"/>
    <cellStyle name="Normal 14 33 4 4 3" xfId="11791" xr:uid="{00000000-0005-0000-0000-00004E480000}"/>
    <cellStyle name="Normal 14 33 4 5" xfId="11792" xr:uid="{00000000-0005-0000-0000-00004F480000}"/>
    <cellStyle name="Normal 14 33 4 6" xfId="11793" xr:uid="{00000000-0005-0000-0000-000050480000}"/>
    <cellStyle name="Normal 14 33 4 7" xfId="11794" xr:uid="{00000000-0005-0000-0000-000051480000}"/>
    <cellStyle name="Normal 14 33 4 8" xfId="11795" xr:uid="{00000000-0005-0000-0000-000052480000}"/>
    <cellStyle name="Normal 14 33 5" xfId="11796" xr:uid="{00000000-0005-0000-0000-000053480000}"/>
    <cellStyle name="Normal 14 33 5 2" xfId="11797" xr:uid="{00000000-0005-0000-0000-000054480000}"/>
    <cellStyle name="Normal 14 33 5 2 2" xfId="11798" xr:uid="{00000000-0005-0000-0000-000055480000}"/>
    <cellStyle name="Normal 14 33 5 2 2 2" xfId="11799" xr:uid="{00000000-0005-0000-0000-000056480000}"/>
    <cellStyle name="Normal 14 33 5 2 2 3" xfId="11800" xr:uid="{00000000-0005-0000-0000-000057480000}"/>
    <cellStyle name="Normal 14 33 5 2 2 4" xfId="11801" xr:uid="{00000000-0005-0000-0000-000058480000}"/>
    <cellStyle name="Normal 14 33 5 2 2 5" xfId="11802" xr:uid="{00000000-0005-0000-0000-000059480000}"/>
    <cellStyle name="Normal 14 33 5 2 3" xfId="11803" xr:uid="{00000000-0005-0000-0000-00005A480000}"/>
    <cellStyle name="Normal 14 33 5 2 4" xfId="11804" xr:uid="{00000000-0005-0000-0000-00005B480000}"/>
    <cellStyle name="Normal 14 33 5 2 5" xfId="11805" xr:uid="{00000000-0005-0000-0000-00005C480000}"/>
    <cellStyle name="Normal 14 33 5 2 6" xfId="11806" xr:uid="{00000000-0005-0000-0000-00005D480000}"/>
    <cellStyle name="Normal 14 33 5 3" xfId="11807" xr:uid="{00000000-0005-0000-0000-00005E480000}"/>
    <cellStyle name="Normal 14 33 5 3 2" xfId="11808" xr:uid="{00000000-0005-0000-0000-00005F480000}"/>
    <cellStyle name="Normal 14 33 5 3 2 2" xfId="11809" xr:uid="{00000000-0005-0000-0000-000060480000}"/>
    <cellStyle name="Normal 14 33 5 3 2 3" xfId="11810" xr:uid="{00000000-0005-0000-0000-000061480000}"/>
    <cellStyle name="Normal 14 33 5 3 3" xfId="11811" xr:uid="{00000000-0005-0000-0000-000062480000}"/>
    <cellStyle name="Normal 14 33 5 3 4" xfId="11812" xr:uid="{00000000-0005-0000-0000-000063480000}"/>
    <cellStyle name="Normal 14 33 5 3 5" xfId="11813" xr:uid="{00000000-0005-0000-0000-000064480000}"/>
    <cellStyle name="Normal 14 33 5 3 6" xfId="11814" xr:uid="{00000000-0005-0000-0000-000065480000}"/>
    <cellStyle name="Normal 14 33 5 4" xfId="11815" xr:uid="{00000000-0005-0000-0000-000066480000}"/>
    <cellStyle name="Normal 14 33 5 4 2" xfId="11816" xr:uid="{00000000-0005-0000-0000-000067480000}"/>
    <cellStyle name="Normal 14 33 5 4 3" xfId="11817" xr:uid="{00000000-0005-0000-0000-000068480000}"/>
    <cellStyle name="Normal 14 33 5 5" xfId="11818" xr:uid="{00000000-0005-0000-0000-000069480000}"/>
    <cellStyle name="Normal 14 33 5 6" xfId="11819" xr:uid="{00000000-0005-0000-0000-00006A480000}"/>
    <cellStyle name="Normal 14 33 5 7" xfId="11820" xr:uid="{00000000-0005-0000-0000-00006B480000}"/>
    <cellStyle name="Normal 14 33 5 8" xfId="11821" xr:uid="{00000000-0005-0000-0000-00006C480000}"/>
    <cellStyle name="Normal 14 33 6" xfId="11822" xr:uid="{00000000-0005-0000-0000-00006D480000}"/>
    <cellStyle name="Normal 14 33 7" xfId="11823" xr:uid="{00000000-0005-0000-0000-00006E480000}"/>
    <cellStyle name="Normal 14 34" xfId="11824" xr:uid="{00000000-0005-0000-0000-00006F480000}"/>
    <cellStyle name="Normal 14 34 2" xfId="11825" xr:uid="{00000000-0005-0000-0000-000070480000}"/>
    <cellStyle name="Normal 14 34 2 2" xfId="11826" xr:uid="{00000000-0005-0000-0000-000071480000}"/>
    <cellStyle name="Normal 14 34 2 2 2" xfId="11827" xr:uid="{00000000-0005-0000-0000-000072480000}"/>
    <cellStyle name="Normal 14 34 2 3" xfId="11828" xr:uid="{00000000-0005-0000-0000-000073480000}"/>
    <cellStyle name="Normal 14 34 2 4" xfId="11829" xr:uid="{00000000-0005-0000-0000-000074480000}"/>
    <cellStyle name="Normal 14 34 3" xfId="11830" xr:uid="{00000000-0005-0000-0000-000075480000}"/>
    <cellStyle name="Normal 14 34 4" xfId="11831" xr:uid="{00000000-0005-0000-0000-000076480000}"/>
    <cellStyle name="Normal 14 34 4 2" xfId="11832" xr:uid="{00000000-0005-0000-0000-000077480000}"/>
    <cellStyle name="Normal 14 34 4 2 2" xfId="11833" xr:uid="{00000000-0005-0000-0000-000078480000}"/>
    <cellStyle name="Normal 14 34 4 2 2 2" xfId="11834" xr:uid="{00000000-0005-0000-0000-000079480000}"/>
    <cellStyle name="Normal 14 34 4 2 2 3" xfId="11835" xr:uid="{00000000-0005-0000-0000-00007A480000}"/>
    <cellStyle name="Normal 14 34 4 2 2 4" xfId="11836" xr:uid="{00000000-0005-0000-0000-00007B480000}"/>
    <cellStyle name="Normal 14 34 4 2 2 5" xfId="11837" xr:uid="{00000000-0005-0000-0000-00007C480000}"/>
    <cellStyle name="Normal 14 34 4 2 3" xfId="11838" xr:uid="{00000000-0005-0000-0000-00007D480000}"/>
    <cellStyle name="Normal 14 34 4 2 4" xfId="11839" xr:uid="{00000000-0005-0000-0000-00007E480000}"/>
    <cellStyle name="Normal 14 34 4 2 5" xfId="11840" xr:uid="{00000000-0005-0000-0000-00007F480000}"/>
    <cellStyle name="Normal 14 34 4 2 6" xfId="11841" xr:uid="{00000000-0005-0000-0000-000080480000}"/>
    <cellStyle name="Normal 14 34 4 3" xfId="11842" xr:uid="{00000000-0005-0000-0000-000081480000}"/>
    <cellStyle name="Normal 14 34 4 3 2" xfId="11843" xr:uid="{00000000-0005-0000-0000-000082480000}"/>
    <cellStyle name="Normal 14 34 4 3 2 2" xfId="11844" xr:uid="{00000000-0005-0000-0000-000083480000}"/>
    <cellStyle name="Normal 14 34 4 3 2 3" xfId="11845" xr:uid="{00000000-0005-0000-0000-000084480000}"/>
    <cellStyle name="Normal 14 34 4 3 3" xfId="11846" xr:uid="{00000000-0005-0000-0000-000085480000}"/>
    <cellStyle name="Normal 14 34 4 3 4" xfId="11847" xr:uid="{00000000-0005-0000-0000-000086480000}"/>
    <cellStyle name="Normal 14 34 4 3 5" xfId="11848" xr:uid="{00000000-0005-0000-0000-000087480000}"/>
    <cellStyle name="Normal 14 34 4 3 6" xfId="11849" xr:uid="{00000000-0005-0000-0000-000088480000}"/>
    <cellStyle name="Normal 14 34 4 4" xfId="11850" xr:uid="{00000000-0005-0000-0000-000089480000}"/>
    <cellStyle name="Normal 14 34 4 4 2" xfId="11851" xr:uid="{00000000-0005-0000-0000-00008A480000}"/>
    <cellStyle name="Normal 14 34 4 4 3" xfId="11852" xr:uid="{00000000-0005-0000-0000-00008B480000}"/>
    <cellStyle name="Normal 14 34 4 5" xfId="11853" xr:uid="{00000000-0005-0000-0000-00008C480000}"/>
    <cellStyle name="Normal 14 34 4 6" xfId="11854" xr:uid="{00000000-0005-0000-0000-00008D480000}"/>
    <cellStyle name="Normal 14 34 4 7" xfId="11855" xr:uid="{00000000-0005-0000-0000-00008E480000}"/>
    <cellStyle name="Normal 14 34 4 8" xfId="11856" xr:uid="{00000000-0005-0000-0000-00008F480000}"/>
    <cellStyle name="Normal 14 34 5" xfId="11857" xr:uid="{00000000-0005-0000-0000-000090480000}"/>
    <cellStyle name="Normal 14 34 5 2" xfId="11858" xr:uid="{00000000-0005-0000-0000-000091480000}"/>
    <cellStyle name="Normal 14 34 5 2 2" xfId="11859" xr:uid="{00000000-0005-0000-0000-000092480000}"/>
    <cellStyle name="Normal 14 34 5 2 2 2" xfId="11860" xr:uid="{00000000-0005-0000-0000-000093480000}"/>
    <cellStyle name="Normal 14 34 5 2 2 3" xfId="11861" xr:uid="{00000000-0005-0000-0000-000094480000}"/>
    <cellStyle name="Normal 14 34 5 2 2 4" xfId="11862" xr:uid="{00000000-0005-0000-0000-000095480000}"/>
    <cellStyle name="Normal 14 34 5 2 2 5" xfId="11863" xr:uid="{00000000-0005-0000-0000-000096480000}"/>
    <cellStyle name="Normal 14 34 5 2 3" xfId="11864" xr:uid="{00000000-0005-0000-0000-000097480000}"/>
    <cellStyle name="Normal 14 34 5 2 4" xfId="11865" xr:uid="{00000000-0005-0000-0000-000098480000}"/>
    <cellStyle name="Normal 14 34 5 2 5" xfId="11866" xr:uid="{00000000-0005-0000-0000-000099480000}"/>
    <cellStyle name="Normal 14 34 5 2 6" xfId="11867" xr:uid="{00000000-0005-0000-0000-00009A480000}"/>
    <cellStyle name="Normal 14 34 5 3" xfId="11868" xr:uid="{00000000-0005-0000-0000-00009B480000}"/>
    <cellStyle name="Normal 14 34 5 3 2" xfId="11869" xr:uid="{00000000-0005-0000-0000-00009C480000}"/>
    <cellStyle name="Normal 14 34 5 3 2 2" xfId="11870" xr:uid="{00000000-0005-0000-0000-00009D480000}"/>
    <cellStyle name="Normal 14 34 5 3 2 3" xfId="11871" xr:uid="{00000000-0005-0000-0000-00009E480000}"/>
    <cellStyle name="Normal 14 34 5 3 3" xfId="11872" xr:uid="{00000000-0005-0000-0000-00009F480000}"/>
    <cellStyle name="Normal 14 34 5 3 4" xfId="11873" xr:uid="{00000000-0005-0000-0000-0000A0480000}"/>
    <cellStyle name="Normal 14 34 5 3 5" xfId="11874" xr:uid="{00000000-0005-0000-0000-0000A1480000}"/>
    <cellStyle name="Normal 14 34 5 3 6" xfId="11875" xr:uid="{00000000-0005-0000-0000-0000A2480000}"/>
    <cellStyle name="Normal 14 34 5 4" xfId="11876" xr:uid="{00000000-0005-0000-0000-0000A3480000}"/>
    <cellStyle name="Normal 14 34 5 4 2" xfId="11877" xr:uid="{00000000-0005-0000-0000-0000A4480000}"/>
    <cellStyle name="Normal 14 34 5 4 3" xfId="11878" xr:uid="{00000000-0005-0000-0000-0000A5480000}"/>
    <cellStyle name="Normal 14 34 5 5" xfId="11879" xr:uid="{00000000-0005-0000-0000-0000A6480000}"/>
    <cellStyle name="Normal 14 34 5 6" xfId="11880" xr:uid="{00000000-0005-0000-0000-0000A7480000}"/>
    <cellStyle name="Normal 14 34 5 7" xfId="11881" xr:uid="{00000000-0005-0000-0000-0000A8480000}"/>
    <cellStyle name="Normal 14 34 5 8" xfId="11882" xr:uid="{00000000-0005-0000-0000-0000A9480000}"/>
    <cellStyle name="Normal 14 34 6" xfId="11883" xr:uid="{00000000-0005-0000-0000-0000AA480000}"/>
    <cellStyle name="Normal 14 34 7" xfId="11884" xr:uid="{00000000-0005-0000-0000-0000AB480000}"/>
    <cellStyle name="Normal 14 35" xfId="11885" xr:uid="{00000000-0005-0000-0000-0000AC480000}"/>
    <cellStyle name="Normal 14 35 2" xfId="11886" xr:uid="{00000000-0005-0000-0000-0000AD480000}"/>
    <cellStyle name="Normal 14 35 2 2" xfId="11887" xr:uid="{00000000-0005-0000-0000-0000AE480000}"/>
    <cellStyle name="Normal 14 35 2 2 2" xfId="11888" xr:uid="{00000000-0005-0000-0000-0000AF480000}"/>
    <cellStyle name="Normal 14 35 2 3" xfId="11889" xr:uid="{00000000-0005-0000-0000-0000B0480000}"/>
    <cellStyle name="Normal 14 35 2 4" xfId="11890" xr:uid="{00000000-0005-0000-0000-0000B1480000}"/>
    <cellStyle name="Normal 14 35 3" xfId="11891" xr:uid="{00000000-0005-0000-0000-0000B2480000}"/>
    <cellStyle name="Normal 14 35 4" xfId="11892" xr:uid="{00000000-0005-0000-0000-0000B3480000}"/>
    <cellStyle name="Normal 14 35 4 2" xfId="11893" xr:uid="{00000000-0005-0000-0000-0000B4480000}"/>
    <cellStyle name="Normal 14 35 4 2 2" xfId="11894" xr:uid="{00000000-0005-0000-0000-0000B5480000}"/>
    <cellStyle name="Normal 14 35 4 2 2 2" xfId="11895" xr:uid="{00000000-0005-0000-0000-0000B6480000}"/>
    <cellStyle name="Normal 14 35 4 2 2 3" xfId="11896" xr:uid="{00000000-0005-0000-0000-0000B7480000}"/>
    <cellStyle name="Normal 14 35 4 2 2 4" xfId="11897" xr:uid="{00000000-0005-0000-0000-0000B8480000}"/>
    <cellStyle name="Normal 14 35 4 2 2 5" xfId="11898" xr:uid="{00000000-0005-0000-0000-0000B9480000}"/>
    <cellStyle name="Normal 14 35 4 2 3" xfId="11899" xr:uid="{00000000-0005-0000-0000-0000BA480000}"/>
    <cellStyle name="Normal 14 35 4 2 4" xfId="11900" xr:uid="{00000000-0005-0000-0000-0000BB480000}"/>
    <cellStyle name="Normal 14 35 4 2 5" xfId="11901" xr:uid="{00000000-0005-0000-0000-0000BC480000}"/>
    <cellStyle name="Normal 14 35 4 2 6" xfId="11902" xr:uid="{00000000-0005-0000-0000-0000BD480000}"/>
    <cellStyle name="Normal 14 35 4 3" xfId="11903" xr:uid="{00000000-0005-0000-0000-0000BE480000}"/>
    <cellStyle name="Normal 14 35 4 3 2" xfId="11904" xr:uid="{00000000-0005-0000-0000-0000BF480000}"/>
    <cellStyle name="Normal 14 35 4 3 2 2" xfId="11905" xr:uid="{00000000-0005-0000-0000-0000C0480000}"/>
    <cellStyle name="Normal 14 35 4 3 2 3" xfId="11906" xr:uid="{00000000-0005-0000-0000-0000C1480000}"/>
    <cellStyle name="Normal 14 35 4 3 3" xfId="11907" xr:uid="{00000000-0005-0000-0000-0000C2480000}"/>
    <cellStyle name="Normal 14 35 4 3 4" xfId="11908" xr:uid="{00000000-0005-0000-0000-0000C3480000}"/>
    <cellStyle name="Normal 14 35 4 3 5" xfId="11909" xr:uid="{00000000-0005-0000-0000-0000C4480000}"/>
    <cellStyle name="Normal 14 35 4 3 6" xfId="11910" xr:uid="{00000000-0005-0000-0000-0000C5480000}"/>
    <cellStyle name="Normal 14 35 4 4" xfId="11911" xr:uid="{00000000-0005-0000-0000-0000C6480000}"/>
    <cellStyle name="Normal 14 35 4 4 2" xfId="11912" xr:uid="{00000000-0005-0000-0000-0000C7480000}"/>
    <cellStyle name="Normal 14 35 4 4 3" xfId="11913" xr:uid="{00000000-0005-0000-0000-0000C8480000}"/>
    <cellStyle name="Normal 14 35 4 5" xfId="11914" xr:uid="{00000000-0005-0000-0000-0000C9480000}"/>
    <cellStyle name="Normal 14 35 4 6" xfId="11915" xr:uid="{00000000-0005-0000-0000-0000CA480000}"/>
    <cellStyle name="Normal 14 35 4 7" xfId="11916" xr:uid="{00000000-0005-0000-0000-0000CB480000}"/>
    <cellStyle name="Normal 14 35 4 8" xfId="11917" xr:uid="{00000000-0005-0000-0000-0000CC480000}"/>
    <cellStyle name="Normal 14 35 5" xfId="11918" xr:uid="{00000000-0005-0000-0000-0000CD480000}"/>
    <cellStyle name="Normal 14 35 5 2" xfId="11919" xr:uid="{00000000-0005-0000-0000-0000CE480000}"/>
    <cellStyle name="Normal 14 35 5 2 2" xfId="11920" xr:uid="{00000000-0005-0000-0000-0000CF480000}"/>
    <cellStyle name="Normal 14 35 5 2 2 2" xfId="11921" xr:uid="{00000000-0005-0000-0000-0000D0480000}"/>
    <cellStyle name="Normal 14 35 5 2 2 3" xfId="11922" xr:uid="{00000000-0005-0000-0000-0000D1480000}"/>
    <cellStyle name="Normal 14 35 5 2 2 4" xfId="11923" xr:uid="{00000000-0005-0000-0000-0000D2480000}"/>
    <cellStyle name="Normal 14 35 5 2 2 5" xfId="11924" xr:uid="{00000000-0005-0000-0000-0000D3480000}"/>
    <cellStyle name="Normal 14 35 5 2 3" xfId="11925" xr:uid="{00000000-0005-0000-0000-0000D4480000}"/>
    <cellStyle name="Normal 14 35 5 2 4" xfId="11926" xr:uid="{00000000-0005-0000-0000-0000D5480000}"/>
    <cellStyle name="Normal 14 35 5 2 5" xfId="11927" xr:uid="{00000000-0005-0000-0000-0000D6480000}"/>
    <cellStyle name="Normal 14 35 5 2 6" xfId="11928" xr:uid="{00000000-0005-0000-0000-0000D7480000}"/>
    <cellStyle name="Normal 14 35 5 3" xfId="11929" xr:uid="{00000000-0005-0000-0000-0000D8480000}"/>
    <cellStyle name="Normal 14 35 5 3 2" xfId="11930" xr:uid="{00000000-0005-0000-0000-0000D9480000}"/>
    <cellStyle name="Normal 14 35 5 3 2 2" xfId="11931" xr:uid="{00000000-0005-0000-0000-0000DA480000}"/>
    <cellStyle name="Normal 14 35 5 3 2 3" xfId="11932" xr:uid="{00000000-0005-0000-0000-0000DB480000}"/>
    <cellStyle name="Normal 14 35 5 3 3" xfId="11933" xr:uid="{00000000-0005-0000-0000-0000DC480000}"/>
    <cellStyle name="Normal 14 35 5 3 4" xfId="11934" xr:uid="{00000000-0005-0000-0000-0000DD480000}"/>
    <cellStyle name="Normal 14 35 5 3 5" xfId="11935" xr:uid="{00000000-0005-0000-0000-0000DE480000}"/>
    <cellStyle name="Normal 14 35 5 3 6" xfId="11936" xr:uid="{00000000-0005-0000-0000-0000DF480000}"/>
    <cellStyle name="Normal 14 35 5 4" xfId="11937" xr:uid="{00000000-0005-0000-0000-0000E0480000}"/>
    <cellStyle name="Normal 14 35 5 4 2" xfId="11938" xr:uid="{00000000-0005-0000-0000-0000E1480000}"/>
    <cellStyle name="Normal 14 35 5 4 3" xfId="11939" xr:uid="{00000000-0005-0000-0000-0000E2480000}"/>
    <cellStyle name="Normal 14 35 5 5" xfId="11940" xr:uid="{00000000-0005-0000-0000-0000E3480000}"/>
    <cellStyle name="Normal 14 35 5 6" xfId="11941" xr:uid="{00000000-0005-0000-0000-0000E4480000}"/>
    <cellStyle name="Normal 14 35 5 7" xfId="11942" xr:uid="{00000000-0005-0000-0000-0000E5480000}"/>
    <cellStyle name="Normal 14 35 5 8" xfId="11943" xr:uid="{00000000-0005-0000-0000-0000E6480000}"/>
    <cellStyle name="Normal 14 35 6" xfId="11944" xr:uid="{00000000-0005-0000-0000-0000E7480000}"/>
    <cellStyle name="Normal 14 35 7" xfId="11945" xr:uid="{00000000-0005-0000-0000-0000E8480000}"/>
    <cellStyle name="Normal 14 36" xfId="11946" xr:uid="{00000000-0005-0000-0000-0000E9480000}"/>
    <cellStyle name="Normal 14 36 2" xfId="11947" xr:uid="{00000000-0005-0000-0000-0000EA480000}"/>
    <cellStyle name="Normal 14 36 2 2" xfId="11948" xr:uid="{00000000-0005-0000-0000-0000EB480000}"/>
    <cellStyle name="Normal 14 36 2 2 2" xfId="11949" xr:uid="{00000000-0005-0000-0000-0000EC480000}"/>
    <cellStyle name="Normal 14 36 2 3" xfId="11950" xr:uid="{00000000-0005-0000-0000-0000ED480000}"/>
    <cellStyle name="Normal 14 36 2 4" xfId="11951" xr:uid="{00000000-0005-0000-0000-0000EE480000}"/>
    <cellStyle name="Normal 14 36 3" xfId="11952" xr:uid="{00000000-0005-0000-0000-0000EF480000}"/>
    <cellStyle name="Normal 14 36 4" xfId="11953" xr:uid="{00000000-0005-0000-0000-0000F0480000}"/>
    <cellStyle name="Normal 14 36 4 2" xfId="11954" xr:uid="{00000000-0005-0000-0000-0000F1480000}"/>
    <cellStyle name="Normal 14 36 4 2 2" xfId="11955" xr:uid="{00000000-0005-0000-0000-0000F2480000}"/>
    <cellStyle name="Normal 14 36 4 2 2 2" xfId="11956" xr:uid="{00000000-0005-0000-0000-0000F3480000}"/>
    <cellStyle name="Normal 14 36 4 2 2 3" xfId="11957" xr:uid="{00000000-0005-0000-0000-0000F4480000}"/>
    <cellStyle name="Normal 14 36 4 2 2 4" xfId="11958" xr:uid="{00000000-0005-0000-0000-0000F5480000}"/>
    <cellStyle name="Normal 14 36 4 2 2 5" xfId="11959" xr:uid="{00000000-0005-0000-0000-0000F6480000}"/>
    <cellStyle name="Normal 14 36 4 2 3" xfId="11960" xr:uid="{00000000-0005-0000-0000-0000F7480000}"/>
    <cellStyle name="Normal 14 36 4 2 4" xfId="11961" xr:uid="{00000000-0005-0000-0000-0000F8480000}"/>
    <cellStyle name="Normal 14 36 4 2 5" xfId="11962" xr:uid="{00000000-0005-0000-0000-0000F9480000}"/>
    <cellStyle name="Normal 14 36 4 2 6" xfId="11963" xr:uid="{00000000-0005-0000-0000-0000FA480000}"/>
    <cellStyle name="Normal 14 36 4 3" xfId="11964" xr:uid="{00000000-0005-0000-0000-0000FB480000}"/>
    <cellStyle name="Normal 14 36 4 3 2" xfId="11965" xr:uid="{00000000-0005-0000-0000-0000FC480000}"/>
    <cellStyle name="Normal 14 36 4 3 2 2" xfId="11966" xr:uid="{00000000-0005-0000-0000-0000FD480000}"/>
    <cellStyle name="Normal 14 36 4 3 2 3" xfId="11967" xr:uid="{00000000-0005-0000-0000-0000FE480000}"/>
    <cellStyle name="Normal 14 36 4 3 3" xfId="11968" xr:uid="{00000000-0005-0000-0000-0000FF480000}"/>
    <cellStyle name="Normal 14 36 4 3 4" xfId="11969" xr:uid="{00000000-0005-0000-0000-000000490000}"/>
    <cellStyle name="Normal 14 36 4 3 5" xfId="11970" xr:uid="{00000000-0005-0000-0000-000001490000}"/>
    <cellStyle name="Normal 14 36 4 3 6" xfId="11971" xr:uid="{00000000-0005-0000-0000-000002490000}"/>
    <cellStyle name="Normal 14 36 4 4" xfId="11972" xr:uid="{00000000-0005-0000-0000-000003490000}"/>
    <cellStyle name="Normal 14 36 4 4 2" xfId="11973" xr:uid="{00000000-0005-0000-0000-000004490000}"/>
    <cellStyle name="Normal 14 36 4 4 3" xfId="11974" xr:uid="{00000000-0005-0000-0000-000005490000}"/>
    <cellStyle name="Normal 14 36 4 5" xfId="11975" xr:uid="{00000000-0005-0000-0000-000006490000}"/>
    <cellStyle name="Normal 14 36 4 6" xfId="11976" xr:uid="{00000000-0005-0000-0000-000007490000}"/>
    <cellStyle name="Normal 14 36 4 7" xfId="11977" xr:uid="{00000000-0005-0000-0000-000008490000}"/>
    <cellStyle name="Normal 14 36 4 8" xfId="11978" xr:uid="{00000000-0005-0000-0000-000009490000}"/>
    <cellStyle name="Normal 14 36 5" xfId="11979" xr:uid="{00000000-0005-0000-0000-00000A490000}"/>
    <cellStyle name="Normal 14 36 5 2" xfId="11980" xr:uid="{00000000-0005-0000-0000-00000B490000}"/>
    <cellStyle name="Normal 14 36 5 2 2" xfId="11981" xr:uid="{00000000-0005-0000-0000-00000C490000}"/>
    <cellStyle name="Normal 14 36 5 2 2 2" xfId="11982" xr:uid="{00000000-0005-0000-0000-00000D490000}"/>
    <cellStyle name="Normal 14 36 5 2 2 3" xfId="11983" xr:uid="{00000000-0005-0000-0000-00000E490000}"/>
    <cellStyle name="Normal 14 36 5 2 2 4" xfId="11984" xr:uid="{00000000-0005-0000-0000-00000F490000}"/>
    <cellStyle name="Normal 14 36 5 2 2 5" xfId="11985" xr:uid="{00000000-0005-0000-0000-000010490000}"/>
    <cellStyle name="Normal 14 36 5 2 3" xfId="11986" xr:uid="{00000000-0005-0000-0000-000011490000}"/>
    <cellStyle name="Normal 14 36 5 2 4" xfId="11987" xr:uid="{00000000-0005-0000-0000-000012490000}"/>
    <cellStyle name="Normal 14 36 5 2 5" xfId="11988" xr:uid="{00000000-0005-0000-0000-000013490000}"/>
    <cellStyle name="Normal 14 36 5 2 6" xfId="11989" xr:uid="{00000000-0005-0000-0000-000014490000}"/>
    <cellStyle name="Normal 14 36 5 3" xfId="11990" xr:uid="{00000000-0005-0000-0000-000015490000}"/>
    <cellStyle name="Normal 14 36 5 3 2" xfId="11991" xr:uid="{00000000-0005-0000-0000-000016490000}"/>
    <cellStyle name="Normal 14 36 5 3 2 2" xfId="11992" xr:uid="{00000000-0005-0000-0000-000017490000}"/>
    <cellStyle name="Normal 14 36 5 3 2 3" xfId="11993" xr:uid="{00000000-0005-0000-0000-000018490000}"/>
    <cellStyle name="Normal 14 36 5 3 3" xfId="11994" xr:uid="{00000000-0005-0000-0000-000019490000}"/>
    <cellStyle name="Normal 14 36 5 3 4" xfId="11995" xr:uid="{00000000-0005-0000-0000-00001A490000}"/>
    <cellStyle name="Normal 14 36 5 3 5" xfId="11996" xr:uid="{00000000-0005-0000-0000-00001B490000}"/>
    <cellStyle name="Normal 14 36 5 3 6" xfId="11997" xr:uid="{00000000-0005-0000-0000-00001C490000}"/>
    <cellStyle name="Normal 14 36 5 4" xfId="11998" xr:uid="{00000000-0005-0000-0000-00001D490000}"/>
    <cellStyle name="Normal 14 36 5 4 2" xfId="11999" xr:uid="{00000000-0005-0000-0000-00001E490000}"/>
    <cellStyle name="Normal 14 36 5 4 3" xfId="12000" xr:uid="{00000000-0005-0000-0000-00001F490000}"/>
    <cellStyle name="Normal 14 36 5 5" xfId="12001" xr:uid="{00000000-0005-0000-0000-000020490000}"/>
    <cellStyle name="Normal 14 36 5 6" xfId="12002" xr:uid="{00000000-0005-0000-0000-000021490000}"/>
    <cellStyle name="Normal 14 36 5 7" xfId="12003" xr:uid="{00000000-0005-0000-0000-000022490000}"/>
    <cellStyle name="Normal 14 36 5 8" xfId="12004" xr:uid="{00000000-0005-0000-0000-000023490000}"/>
    <cellStyle name="Normal 14 36 6" xfId="12005" xr:uid="{00000000-0005-0000-0000-000024490000}"/>
    <cellStyle name="Normal 14 36 7" xfId="12006" xr:uid="{00000000-0005-0000-0000-000025490000}"/>
    <cellStyle name="Normal 14 37" xfId="12007" xr:uid="{00000000-0005-0000-0000-000026490000}"/>
    <cellStyle name="Normal 14 37 2" xfId="12008" xr:uid="{00000000-0005-0000-0000-000027490000}"/>
    <cellStyle name="Normal 14 37 2 2" xfId="12009" xr:uid="{00000000-0005-0000-0000-000028490000}"/>
    <cellStyle name="Normal 14 37 2 2 2" xfId="12010" xr:uid="{00000000-0005-0000-0000-000029490000}"/>
    <cellStyle name="Normal 14 37 2 3" xfId="12011" xr:uid="{00000000-0005-0000-0000-00002A490000}"/>
    <cellStyle name="Normal 14 37 2 4" xfId="12012" xr:uid="{00000000-0005-0000-0000-00002B490000}"/>
    <cellStyle name="Normal 14 37 3" xfId="12013" xr:uid="{00000000-0005-0000-0000-00002C490000}"/>
    <cellStyle name="Normal 14 37 4" xfId="12014" xr:uid="{00000000-0005-0000-0000-00002D490000}"/>
    <cellStyle name="Normal 14 37 4 2" xfId="12015" xr:uid="{00000000-0005-0000-0000-00002E490000}"/>
    <cellStyle name="Normal 14 37 4 2 2" xfId="12016" xr:uid="{00000000-0005-0000-0000-00002F490000}"/>
    <cellStyle name="Normal 14 37 4 2 2 2" xfId="12017" xr:uid="{00000000-0005-0000-0000-000030490000}"/>
    <cellStyle name="Normal 14 37 4 2 2 3" xfId="12018" xr:uid="{00000000-0005-0000-0000-000031490000}"/>
    <cellStyle name="Normal 14 37 4 2 2 4" xfId="12019" xr:uid="{00000000-0005-0000-0000-000032490000}"/>
    <cellStyle name="Normal 14 37 4 2 2 5" xfId="12020" xr:uid="{00000000-0005-0000-0000-000033490000}"/>
    <cellStyle name="Normal 14 37 4 2 3" xfId="12021" xr:uid="{00000000-0005-0000-0000-000034490000}"/>
    <cellStyle name="Normal 14 37 4 2 4" xfId="12022" xr:uid="{00000000-0005-0000-0000-000035490000}"/>
    <cellStyle name="Normal 14 37 4 2 5" xfId="12023" xr:uid="{00000000-0005-0000-0000-000036490000}"/>
    <cellStyle name="Normal 14 37 4 2 6" xfId="12024" xr:uid="{00000000-0005-0000-0000-000037490000}"/>
    <cellStyle name="Normal 14 37 4 3" xfId="12025" xr:uid="{00000000-0005-0000-0000-000038490000}"/>
    <cellStyle name="Normal 14 37 4 3 2" xfId="12026" xr:uid="{00000000-0005-0000-0000-000039490000}"/>
    <cellStyle name="Normal 14 37 4 3 2 2" xfId="12027" xr:uid="{00000000-0005-0000-0000-00003A490000}"/>
    <cellStyle name="Normal 14 37 4 3 2 3" xfId="12028" xr:uid="{00000000-0005-0000-0000-00003B490000}"/>
    <cellStyle name="Normal 14 37 4 3 3" xfId="12029" xr:uid="{00000000-0005-0000-0000-00003C490000}"/>
    <cellStyle name="Normal 14 37 4 3 4" xfId="12030" xr:uid="{00000000-0005-0000-0000-00003D490000}"/>
    <cellStyle name="Normal 14 37 4 3 5" xfId="12031" xr:uid="{00000000-0005-0000-0000-00003E490000}"/>
    <cellStyle name="Normal 14 37 4 3 6" xfId="12032" xr:uid="{00000000-0005-0000-0000-00003F490000}"/>
    <cellStyle name="Normal 14 37 4 4" xfId="12033" xr:uid="{00000000-0005-0000-0000-000040490000}"/>
    <cellStyle name="Normal 14 37 4 4 2" xfId="12034" xr:uid="{00000000-0005-0000-0000-000041490000}"/>
    <cellStyle name="Normal 14 37 4 4 3" xfId="12035" xr:uid="{00000000-0005-0000-0000-000042490000}"/>
    <cellStyle name="Normal 14 37 4 5" xfId="12036" xr:uid="{00000000-0005-0000-0000-000043490000}"/>
    <cellStyle name="Normal 14 37 4 6" xfId="12037" xr:uid="{00000000-0005-0000-0000-000044490000}"/>
    <cellStyle name="Normal 14 37 4 7" xfId="12038" xr:uid="{00000000-0005-0000-0000-000045490000}"/>
    <cellStyle name="Normal 14 37 4 8" xfId="12039" xr:uid="{00000000-0005-0000-0000-000046490000}"/>
    <cellStyle name="Normal 14 37 5" xfId="12040" xr:uid="{00000000-0005-0000-0000-000047490000}"/>
    <cellStyle name="Normal 14 37 5 2" xfId="12041" xr:uid="{00000000-0005-0000-0000-000048490000}"/>
    <cellStyle name="Normal 14 37 5 2 2" xfId="12042" xr:uid="{00000000-0005-0000-0000-000049490000}"/>
    <cellStyle name="Normal 14 37 5 2 2 2" xfId="12043" xr:uid="{00000000-0005-0000-0000-00004A490000}"/>
    <cellStyle name="Normal 14 37 5 2 2 3" xfId="12044" xr:uid="{00000000-0005-0000-0000-00004B490000}"/>
    <cellStyle name="Normal 14 37 5 2 2 4" xfId="12045" xr:uid="{00000000-0005-0000-0000-00004C490000}"/>
    <cellStyle name="Normal 14 37 5 2 2 5" xfId="12046" xr:uid="{00000000-0005-0000-0000-00004D490000}"/>
    <cellStyle name="Normal 14 37 5 2 3" xfId="12047" xr:uid="{00000000-0005-0000-0000-00004E490000}"/>
    <cellStyle name="Normal 14 37 5 2 4" xfId="12048" xr:uid="{00000000-0005-0000-0000-00004F490000}"/>
    <cellStyle name="Normal 14 37 5 2 5" xfId="12049" xr:uid="{00000000-0005-0000-0000-000050490000}"/>
    <cellStyle name="Normal 14 37 5 2 6" xfId="12050" xr:uid="{00000000-0005-0000-0000-000051490000}"/>
    <cellStyle name="Normal 14 37 5 3" xfId="12051" xr:uid="{00000000-0005-0000-0000-000052490000}"/>
    <cellStyle name="Normal 14 37 5 3 2" xfId="12052" xr:uid="{00000000-0005-0000-0000-000053490000}"/>
    <cellStyle name="Normal 14 37 5 3 2 2" xfId="12053" xr:uid="{00000000-0005-0000-0000-000054490000}"/>
    <cellStyle name="Normal 14 37 5 3 2 3" xfId="12054" xr:uid="{00000000-0005-0000-0000-000055490000}"/>
    <cellStyle name="Normal 14 37 5 3 3" xfId="12055" xr:uid="{00000000-0005-0000-0000-000056490000}"/>
    <cellStyle name="Normal 14 37 5 3 4" xfId="12056" xr:uid="{00000000-0005-0000-0000-000057490000}"/>
    <cellStyle name="Normal 14 37 5 3 5" xfId="12057" xr:uid="{00000000-0005-0000-0000-000058490000}"/>
    <cellStyle name="Normal 14 37 5 3 6" xfId="12058" xr:uid="{00000000-0005-0000-0000-000059490000}"/>
    <cellStyle name="Normal 14 37 5 4" xfId="12059" xr:uid="{00000000-0005-0000-0000-00005A490000}"/>
    <cellStyle name="Normal 14 37 5 4 2" xfId="12060" xr:uid="{00000000-0005-0000-0000-00005B490000}"/>
    <cellStyle name="Normal 14 37 5 4 3" xfId="12061" xr:uid="{00000000-0005-0000-0000-00005C490000}"/>
    <cellStyle name="Normal 14 37 5 5" xfId="12062" xr:uid="{00000000-0005-0000-0000-00005D490000}"/>
    <cellStyle name="Normal 14 37 5 6" xfId="12063" xr:uid="{00000000-0005-0000-0000-00005E490000}"/>
    <cellStyle name="Normal 14 37 5 7" xfId="12064" xr:uid="{00000000-0005-0000-0000-00005F490000}"/>
    <cellStyle name="Normal 14 37 5 8" xfId="12065" xr:uid="{00000000-0005-0000-0000-000060490000}"/>
    <cellStyle name="Normal 14 37 6" xfId="12066" xr:uid="{00000000-0005-0000-0000-000061490000}"/>
    <cellStyle name="Normal 14 37 7" xfId="12067" xr:uid="{00000000-0005-0000-0000-000062490000}"/>
    <cellStyle name="Normal 14 38" xfId="12068" xr:uid="{00000000-0005-0000-0000-000063490000}"/>
    <cellStyle name="Normal 14 38 2" xfId="12069" xr:uid="{00000000-0005-0000-0000-000064490000}"/>
    <cellStyle name="Normal 14 38 2 2" xfId="12070" xr:uid="{00000000-0005-0000-0000-000065490000}"/>
    <cellStyle name="Normal 14 38 2 2 2" xfId="12071" xr:uid="{00000000-0005-0000-0000-000066490000}"/>
    <cellStyle name="Normal 14 38 2 3" xfId="12072" xr:uid="{00000000-0005-0000-0000-000067490000}"/>
    <cellStyle name="Normal 14 38 2 4" xfId="12073" xr:uid="{00000000-0005-0000-0000-000068490000}"/>
    <cellStyle name="Normal 14 38 3" xfId="12074" xr:uid="{00000000-0005-0000-0000-000069490000}"/>
    <cellStyle name="Normal 14 38 4" xfId="12075" xr:uid="{00000000-0005-0000-0000-00006A490000}"/>
    <cellStyle name="Normal 14 38 4 2" xfId="12076" xr:uid="{00000000-0005-0000-0000-00006B490000}"/>
    <cellStyle name="Normal 14 38 4 2 2" xfId="12077" xr:uid="{00000000-0005-0000-0000-00006C490000}"/>
    <cellStyle name="Normal 14 38 4 2 2 2" xfId="12078" xr:uid="{00000000-0005-0000-0000-00006D490000}"/>
    <cellStyle name="Normal 14 38 4 2 2 3" xfId="12079" xr:uid="{00000000-0005-0000-0000-00006E490000}"/>
    <cellStyle name="Normal 14 38 4 2 2 4" xfId="12080" xr:uid="{00000000-0005-0000-0000-00006F490000}"/>
    <cellStyle name="Normal 14 38 4 2 2 5" xfId="12081" xr:uid="{00000000-0005-0000-0000-000070490000}"/>
    <cellStyle name="Normal 14 38 4 2 3" xfId="12082" xr:uid="{00000000-0005-0000-0000-000071490000}"/>
    <cellStyle name="Normal 14 38 4 2 4" xfId="12083" xr:uid="{00000000-0005-0000-0000-000072490000}"/>
    <cellStyle name="Normal 14 38 4 2 5" xfId="12084" xr:uid="{00000000-0005-0000-0000-000073490000}"/>
    <cellStyle name="Normal 14 38 4 2 6" xfId="12085" xr:uid="{00000000-0005-0000-0000-000074490000}"/>
    <cellStyle name="Normal 14 38 4 3" xfId="12086" xr:uid="{00000000-0005-0000-0000-000075490000}"/>
    <cellStyle name="Normal 14 38 4 3 2" xfId="12087" xr:uid="{00000000-0005-0000-0000-000076490000}"/>
    <cellStyle name="Normal 14 38 4 3 2 2" xfId="12088" xr:uid="{00000000-0005-0000-0000-000077490000}"/>
    <cellStyle name="Normal 14 38 4 3 2 3" xfId="12089" xr:uid="{00000000-0005-0000-0000-000078490000}"/>
    <cellStyle name="Normal 14 38 4 3 3" xfId="12090" xr:uid="{00000000-0005-0000-0000-000079490000}"/>
    <cellStyle name="Normal 14 38 4 3 4" xfId="12091" xr:uid="{00000000-0005-0000-0000-00007A490000}"/>
    <cellStyle name="Normal 14 38 4 3 5" xfId="12092" xr:uid="{00000000-0005-0000-0000-00007B490000}"/>
    <cellStyle name="Normal 14 38 4 3 6" xfId="12093" xr:uid="{00000000-0005-0000-0000-00007C490000}"/>
    <cellStyle name="Normal 14 38 4 4" xfId="12094" xr:uid="{00000000-0005-0000-0000-00007D490000}"/>
    <cellStyle name="Normal 14 38 4 4 2" xfId="12095" xr:uid="{00000000-0005-0000-0000-00007E490000}"/>
    <cellStyle name="Normal 14 38 4 4 3" xfId="12096" xr:uid="{00000000-0005-0000-0000-00007F490000}"/>
    <cellStyle name="Normal 14 38 4 5" xfId="12097" xr:uid="{00000000-0005-0000-0000-000080490000}"/>
    <cellStyle name="Normal 14 38 4 6" xfId="12098" xr:uid="{00000000-0005-0000-0000-000081490000}"/>
    <cellStyle name="Normal 14 38 4 7" xfId="12099" xr:uid="{00000000-0005-0000-0000-000082490000}"/>
    <cellStyle name="Normal 14 38 4 8" xfId="12100" xr:uid="{00000000-0005-0000-0000-000083490000}"/>
    <cellStyle name="Normal 14 38 5" xfId="12101" xr:uid="{00000000-0005-0000-0000-000084490000}"/>
    <cellStyle name="Normal 14 38 5 2" xfId="12102" xr:uid="{00000000-0005-0000-0000-000085490000}"/>
    <cellStyle name="Normal 14 38 5 2 2" xfId="12103" xr:uid="{00000000-0005-0000-0000-000086490000}"/>
    <cellStyle name="Normal 14 38 5 2 2 2" xfId="12104" xr:uid="{00000000-0005-0000-0000-000087490000}"/>
    <cellStyle name="Normal 14 38 5 2 2 3" xfId="12105" xr:uid="{00000000-0005-0000-0000-000088490000}"/>
    <cellStyle name="Normal 14 38 5 2 2 4" xfId="12106" xr:uid="{00000000-0005-0000-0000-000089490000}"/>
    <cellStyle name="Normal 14 38 5 2 2 5" xfId="12107" xr:uid="{00000000-0005-0000-0000-00008A490000}"/>
    <cellStyle name="Normal 14 38 5 2 3" xfId="12108" xr:uid="{00000000-0005-0000-0000-00008B490000}"/>
    <cellStyle name="Normal 14 38 5 2 4" xfId="12109" xr:uid="{00000000-0005-0000-0000-00008C490000}"/>
    <cellStyle name="Normal 14 38 5 2 5" xfId="12110" xr:uid="{00000000-0005-0000-0000-00008D490000}"/>
    <cellStyle name="Normal 14 38 5 2 6" xfId="12111" xr:uid="{00000000-0005-0000-0000-00008E490000}"/>
    <cellStyle name="Normal 14 38 5 3" xfId="12112" xr:uid="{00000000-0005-0000-0000-00008F490000}"/>
    <cellStyle name="Normal 14 38 5 3 2" xfId="12113" xr:uid="{00000000-0005-0000-0000-000090490000}"/>
    <cellStyle name="Normal 14 38 5 3 2 2" xfId="12114" xr:uid="{00000000-0005-0000-0000-000091490000}"/>
    <cellStyle name="Normal 14 38 5 3 2 3" xfId="12115" xr:uid="{00000000-0005-0000-0000-000092490000}"/>
    <cellStyle name="Normal 14 38 5 3 3" xfId="12116" xr:uid="{00000000-0005-0000-0000-000093490000}"/>
    <cellStyle name="Normal 14 38 5 3 4" xfId="12117" xr:uid="{00000000-0005-0000-0000-000094490000}"/>
    <cellStyle name="Normal 14 38 5 3 5" xfId="12118" xr:uid="{00000000-0005-0000-0000-000095490000}"/>
    <cellStyle name="Normal 14 38 5 3 6" xfId="12119" xr:uid="{00000000-0005-0000-0000-000096490000}"/>
    <cellStyle name="Normal 14 38 5 4" xfId="12120" xr:uid="{00000000-0005-0000-0000-000097490000}"/>
    <cellStyle name="Normal 14 38 5 4 2" xfId="12121" xr:uid="{00000000-0005-0000-0000-000098490000}"/>
    <cellStyle name="Normal 14 38 5 4 3" xfId="12122" xr:uid="{00000000-0005-0000-0000-000099490000}"/>
    <cellStyle name="Normal 14 38 5 5" xfId="12123" xr:uid="{00000000-0005-0000-0000-00009A490000}"/>
    <cellStyle name="Normal 14 38 5 6" xfId="12124" xr:uid="{00000000-0005-0000-0000-00009B490000}"/>
    <cellStyle name="Normal 14 38 5 7" xfId="12125" xr:uid="{00000000-0005-0000-0000-00009C490000}"/>
    <cellStyle name="Normal 14 38 5 8" xfId="12126" xr:uid="{00000000-0005-0000-0000-00009D490000}"/>
    <cellStyle name="Normal 14 38 6" xfId="12127" xr:uid="{00000000-0005-0000-0000-00009E490000}"/>
    <cellStyle name="Normal 14 38 7" xfId="12128" xr:uid="{00000000-0005-0000-0000-00009F490000}"/>
    <cellStyle name="Normal 14 39" xfId="12129" xr:uid="{00000000-0005-0000-0000-0000A0490000}"/>
    <cellStyle name="Normal 14 39 2" xfId="12130" xr:uid="{00000000-0005-0000-0000-0000A1490000}"/>
    <cellStyle name="Normal 14 39 2 2" xfId="12131" xr:uid="{00000000-0005-0000-0000-0000A2490000}"/>
    <cellStyle name="Normal 14 39 2 2 2" xfId="12132" xr:uid="{00000000-0005-0000-0000-0000A3490000}"/>
    <cellStyle name="Normal 14 39 2 3" xfId="12133" xr:uid="{00000000-0005-0000-0000-0000A4490000}"/>
    <cellStyle name="Normal 14 39 2 4" xfId="12134" xr:uid="{00000000-0005-0000-0000-0000A5490000}"/>
    <cellStyle name="Normal 14 39 3" xfId="12135" xr:uid="{00000000-0005-0000-0000-0000A6490000}"/>
    <cellStyle name="Normal 14 39 4" xfId="12136" xr:uid="{00000000-0005-0000-0000-0000A7490000}"/>
    <cellStyle name="Normal 14 39 4 2" xfId="12137" xr:uid="{00000000-0005-0000-0000-0000A8490000}"/>
    <cellStyle name="Normal 14 39 4 2 2" xfId="12138" xr:uid="{00000000-0005-0000-0000-0000A9490000}"/>
    <cellStyle name="Normal 14 39 4 2 2 2" xfId="12139" xr:uid="{00000000-0005-0000-0000-0000AA490000}"/>
    <cellStyle name="Normal 14 39 4 2 2 3" xfId="12140" xr:uid="{00000000-0005-0000-0000-0000AB490000}"/>
    <cellStyle name="Normal 14 39 4 2 2 4" xfId="12141" xr:uid="{00000000-0005-0000-0000-0000AC490000}"/>
    <cellStyle name="Normal 14 39 4 2 2 5" xfId="12142" xr:uid="{00000000-0005-0000-0000-0000AD490000}"/>
    <cellStyle name="Normal 14 39 4 2 3" xfId="12143" xr:uid="{00000000-0005-0000-0000-0000AE490000}"/>
    <cellStyle name="Normal 14 39 4 2 4" xfId="12144" xr:uid="{00000000-0005-0000-0000-0000AF490000}"/>
    <cellStyle name="Normal 14 39 4 2 5" xfId="12145" xr:uid="{00000000-0005-0000-0000-0000B0490000}"/>
    <cellStyle name="Normal 14 39 4 2 6" xfId="12146" xr:uid="{00000000-0005-0000-0000-0000B1490000}"/>
    <cellStyle name="Normal 14 39 4 3" xfId="12147" xr:uid="{00000000-0005-0000-0000-0000B2490000}"/>
    <cellStyle name="Normal 14 39 4 3 2" xfId="12148" xr:uid="{00000000-0005-0000-0000-0000B3490000}"/>
    <cellStyle name="Normal 14 39 4 3 2 2" xfId="12149" xr:uid="{00000000-0005-0000-0000-0000B4490000}"/>
    <cellStyle name="Normal 14 39 4 3 2 3" xfId="12150" xr:uid="{00000000-0005-0000-0000-0000B5490000}"/>
    <cellStyle name="Normal 14 39 4 3 3" xfId="12151" xr:uid="{00000000-0005-0000-0000-0000B6490000}"/>
    <cellStyle name="Normal 14 39 4 3 4" xfId="12152" xr:uid="{00000000-0005-0000-0000-0000B7490000}"/>
    <cellStyle name="Normal 14 39 4 3 5" xfId="12153" xr:uid="{00000000-0005-0000-0000-0000B8490000}"/>
    <cellStyle name="Normal 14 39 4 3 6" xfId="12154" xr:uid="{00000000-0005-0000-0000-0000B9490000}"/>
    <cellStyle name="Normal 14 39 4 4" xfId="12155" xr:uid="{00000000-0005-0000-0000-0000BA490000}"/>
    <cellStyle name="Normal 14 39 4 4 2" xfId="12156" xr:uid="{00000000-0005-0000-0000-0000BB490000}"/>
    <cellStyle name="Normal 14 39 4 4 3" xfId="12157" xr:uid="{00000000-0005-0000-0000-0000BC490000}"/>
    <cellStyle name="Normal 14 39 4 5" xfId="12158" xr:uid="{00000000-0005-0000-0000-0000BD490000}"/>
    <cellStyle name="Normal 14 39 4 6" xfId="12159" xr:uid="{00000000-0005-0000-0000-0000BE490000}"/>
    <cellStyle name="Normal 14 39 4 7" xfId="12160" xr:uid="{00000000-0005-0000-0000-0000BF490000}"/>
    <cellStyle name="Normal 14 39 4 8" xfId="12161" xr:uid="{00000000-0005-0000-0000-0000C0490000}"/>
    <cellStyle name="Normal 14 39 5" xfId="12162" xr:uid="{00000000-0005-0000-0000-0000C1490000}"/>
    <cellStyle name="Normal 14 39 5 2" xfId="12163" xr:uid="{00000000-0005-0000-0000-0000C2490000}"/>
    <cellStyle name="Normal 14 39 5 2 2" xfId="12164" xr:uid="{00000000-0005-0000-0000-0000C3490000}"/>
    <cellStyle name="Normal 14 39 5 2 2 2" xfId="12165" xr:uid="{00000000-0005-0000-0000-0000C4490000}"/>
    <cellStyle name="Normal 14 39 5 2 2 3" xfId="12166" xr:uid="{00000000-0005-0000-0000-0000C5490000}"/>
    <cellStyle name="Normal 14 39 5 2 2 4" xfId="12167" xr:uid="{00000000-0005-0000-0000-0000C6490000}"/>
    <cellStyle name="Normal 14 39 5 2 2 5" xfId="12168" xr:uid="{00000000-0005-0000-0000-0000C7490000}"/>
    <cellStyle name="Normal 14 39 5 2 3" xfId="12169" xr:uid="{00000000-0005-0000-0000-0000C8490000}"/>
    <cellStyle name="Normal 14 39 5 2 4" xfId="12170" xr:uid="{00000000-0005-0000-0000-0000C9490000}"/>
    <cellStyle name="Normal 14 39 5 2 5" xfId="12171" xr:uid="{00000000-0005-0000-0000-0000CA490000}"/>
    <cellStyle name="Normal 14 39 5 2 6" xfId="12172" xr:uid="{00000000-0005-0000-0000-0000CB490000}"/>
    <cellStyle name="Normal 14 39 5 3" xfId="12173" xr:uid="{00000000-0005-0000-0000-0000CC490000}"/>
    <cellStyle name="Normal 14 39 5 3 2" xfId="12174" xr:uid="{00000000-0005-0000-0000-0000CD490000}"/>
    <cellStyle name="Normal 14 39 5 3 2 2" xfId="12175" xr:uid="{00000000-0005-0000-0000-0000CE490000}"/>
    <cellStyle name="Normal 14 39 5 3 2 3" xfId="12176" xr:uid="{00000000-0005-0000-0000-0000CF490000}"/>
    <cellStyle name="Normal 14 39 5 3 3" xfId="12177" xr:uid="{00000000-0005-0000-0000-0000D0490000}"/>
    <cellStyle name="Normal 14 39 5 3 4" xfId="12178" xr:uid="{00000000-0005-0000-0000-0000D1490000}"/>
    <cellStyle name="Normal 14 39 5 3 5" xfId="12179" xr:uid="{00000000-0005-0000-0000-0000D2490000}"/>
    <cellStyle name="Normal 14 39 5 3 6" xfId="12180" xr:uid="{00000000-0005-0000-0000-0000D3490000}"/>
    <cellStyle name="Normal 14 39 5 4" xfId="12181" xr:uid="{00000000-0005-0000-0000-0000D4490000}"/>
    <cellStyle name="Normal 14 39 5 4 2" xfId="12182" xr:uid="{00000000-0005-0000-0000-0000D5490000}"/>
    <cellStyle name="Normal 14 39 5 4 3" xfId="12183" xr:uid="{00000000-0005-0000-0000-0000D6490000}"/>
    <cellStyle name="Normal 14 39 5 5" xfId="12184" xr:uid="{00000000-0005-0000-0000-0000D7490000}"/>
    <cellStyle name="Normal 14 39 5 6" xfId="12185" xr:uid="{00000000-0005-0000-0000-0000D8490000}"/>
    <cellStyle name="Normal 14 39 5 7" xfId="12186" xr:uid="{00000000-0005-0000-0000-0000D9490000}"/>
    <cellStyle name="Normal 14 39 5 8" xfId="12187" xr:uid="{00000000-0005-0000-0000-0000DA490000}"/>
    <cellStyle name="Normal 14 39 6" xfId="12188" xr:uid="{00000000-0005-0000-0000-0000DB490000}"/>
    <cellStyle name="Normal 14 39 7" xfId="12189" xr:uid="{00000000-0005-0000-0000-0000DC490000}"/>
    <cellStyle name="Normal 14 4" xfId="12190" xr:uid="{00000000-0005-0000-0000-0000DD490000}"/>
    <cellStyle name="Normal 14 4 10" xfId="12191" xr:uid="{00000000-0005-0000-0000-0000DE490000}"/>
    <cellStyle name="Normal 14 4 10 2" xfId="12192" xr:uid="{00000000-0005-0000-0000-0000DF490000}"/>
    <cellStyle name="Normal 14 4 10 2 2" xfId="12193" xr:uid="{00000000-0005-0000-0000-0000E0490000}"/>
    <cellStyle name="Normal 14 4 10 2 2 2" xfId="12194" xr:uid="{00000000-0005-0000-0000-0000E1490000}"/>
    <cellStyle name="Normal 14 4 10 2 3" xfId="12195" xr:uid="{00000000-0005-0000-0000-0000E2490000}"/>
    <cellStyle name="Normal 14 4 10 2 4" xfId="12196" xr:uid="{00000000-0005-0000-0000-0000E3490000}"/>
    <cellStyle name="Normal 14 4 10 3" xfId="12197" xr:uid="{00000000-0005-0000-0000-0000E4490000}"/>
    <cellStyle name="Normal 14 4 10 4" xfId="12198" xr:uid="{00000000-0005-0000-0000-0000E5490000}"/>
    <cellStyle name="Normal 14 4 10 4 2" xfId="12199" xr:uid="{00000000-0005-0000-0000-0000E6490000}"/>
    <cellStyle name="Normal 14 4 10 4 2 2" xfId="12200" xr:uid="{00000000-0005-0000-0000-0000E7490000}"/>
    <cellStyle name="Normal 14 4 10 4 2 2 2" xfId="12201" xr:uid="{00000000-0005-0000-0000-0000E8490000}"/>
    <cellStyle name="Normal 14 4 10 4 2 2 3" xfId="12202" xr:uid="{00000000-0005-0000-0000-0000E9490000}"/>
    <cellStyle name="Normal 14 4 10 4 2 2 4" xfId="12203" xr:uid="{00000000-0005-0000-0000-0000EA490000}"/>
    <cellStyle name="Normal 14 4 10 4 2 2 5" xfId="12204" xr:uid="{00000000-0005-0000-0000-0000EB490000}"/>
    <cellStyle name="Normal 14 4 10 4 2 3" xfId="12205" xr:uid="{00000000-0005-0000-0000-0000EC490000}"/>
    <cellStyle name="Normal 14 4 10 4 2 4" xfId="12206" xr:uid="{00000000-0005-0000-0000-0000ED490000}"/>
    <cellStyle name="Normal 14 4 10 4 2 5" xfId="12207" xr:uid="{00000000-0005-0000-0000-0000EE490000}"/>
    <cellStyle name="Normal 14 4 10 4 2 6" xfId="12208" xr:uid="{00000000-0005-0000-0000-0000EF490000}"/>
    <cellStyle name="Normal 14 4 10 4 3" xfId="12209" xr:uid="{00000000-0005-0000-0000-0000F0490000}"/>
    <cellStyle name="Normal 14 4 10 4 3 2" xfId="12210" xr:uid="{00000000-0005-0000-0000-0000F1490000}"/>
    <cellStyle name="Normal 14 4 10 4 3 2 2" xfId="12211" xr:uid="{00000000-0005-0000-0000-0000F2490000}"/>
    <cellStyle name="Normal 14 4 10 4 3 2 3" xfId="12212" xr:uid="{00000000-0005-0000-0000-0000F3490000}"/>
    <cellStyle name="Normal 14 4 10 4 3 3" xfId="12213" xr:uid="{00000000-0005-0000-0000-0000F4490000}"/>
    <cellStyle name="Normal 14 4 10 4 3 4" xfId="12214" xr:uid="{00000000-0005-0000-0000-0000F5490000}"/>
    <cellStyle name="Normal 14 4 10 4 3 5" xfId="12215" xr:uid="{00000000-0005-0000-0000-0000F6490000}"/>
    <cellStyle name="Normal 14 4 10 4 3 6" xfId="12216" xr:uid="{00000000-0005-0000-0000-0000F7490000}"/>
    <cellStyle name="Normal 14 4 10 4 4" xfId="12217" xr:uid="{00000000-0005-0000-0000-0000F8490000}"/>
    <cellStyle name="Normal 14 4 10 4 4 2" xfId="12218" xr:uid="{00000000-0005-0000-0000-0000F9490000}"/>
    <cellStyle name="Normal 14 4 10 4 4 3" xfId="12219" xr:uid="{00000000-0005-0000-0000-0000FA490000}"/>
    <cellStyle name="Normal 14 4 10 4 5" xfId="12220" xr:uid="{00000000-0005-0000-0000-0000FB490000}"/>
    <cellStyle name="Normal 14 4 10 4 6" xfId="12221" xr:uid="{00000000-0005-0000-0000-0000FC490000}"/>
    <cellStyle name="Normal 14 4 10 4 7" xfId="12222" xr:uid="{00000000-0005-0000-0000-0000FD490000}"/>
    <cellStyle name="Normal 14 4 10 4 8" xfId="12223" xr:uid="{00000000-0005-0000-0000-0000FE490000}"/>
    <cellStyle name="Normal 14 4 10 5" xfId="12224" xr:uid="{00000000-0005-0000-0000-0000FF490000}"/>
    <cellStyle name="Normal 14 4 10 5 2" xfId="12225" xr:uid="{00000000-0005-0000-0000-0000004A0000}"/>
    <cellStyle name="Normal 14 4 10 5 2 2" xfId="12226" xr:uid="{00000000-0005-0000-0000-0000014A0000}"/>
    <cellStyle name="Normal 14 4 10 5 2 2 2" xfId="12227" xr:uid="{00000000-0005-0000-0000-0000024A0000}"/>
    <cellStyle name="Normal 14 4 10 5 2 2 3" xfId="12228" xr:uid="{00000000-0005-0000-0000-0000034A0000}"/>
    <cellStyle name="Normal 14 4 10 5 2 2 4" xfId="12229" xr:uid="{00000000-0005-0000-0000-0000044A0000}"/>
    <cellStyle name="Normal 14 4 10 5 2 2 5" xfId="12230" xr:uid="{00000000-0005-0000-0000-0000054A0000}"/>
    <cellStyle name="Normal 14 4 10 5 2 3" xfId="12231" xr:uid="{00000000-0005-0000-0000-0000064A0000}"/>
    <cellStyle name="Normal 14 4 10 5 2 4" xfId="12232" xr:uid="{00000000-0005-0000-0000-0000074A0000}"/>
    <cellStyle name="Normal 14 4 10 5 2 5" xfId="12233" xr:uid="{00000000-0005-0000-0000-0000084A0000}"/>
    <cellStyle name="Normal 14 4 10 5 2 6" xfId="12234" xr:uid="{00000000-0005-0000-0000-0000094A0000}"/>
    <cellStyle name="Normal 14 4 10 5 3" xfId="12235" xr:uid="{00000000-0005-0000-0000-00000A4A0000}"/>
    <cellStyle name="Normal 14 4 10 5 3 2" xfId="12236" xr:uid="{00000000-0005-0000-0000-00000B4A0000}"/>
    <cellStyle name="Normal 14 4 10 5 3 2 2" xfId="12237" xr:uid="{00000000-0005-0000-0000-00000C4A0000}"/>
    <cellStyle name="Normal 14 4 10 5 3 2 3" xfId="12238" xr:uid="{00000000-0005-0000-0000-00000D4A0000}"/>
    <cellStyle name="Normal 14 4 10 5 3 3" xfId="12239" xr:uid="{00000000-0005-0000-0000-00000E4A0000}"/>
    <cellStyle name="Normal 14 4 10 5 3 4" xfId="12240" xr:uid="{00000000-0005-0000-0000-00000F4A0000}"/>
    <cellStyle name="Normal 14 4 10 5 3 5" xfId="12241" xr:uid="{00000000-0005-0000-0000-0000104A0000}"/>
    <cellStyle name="Normal 14 4 10 5 3 6" xfId="12242" xr:uid="{00000000-0005-0000-0000-0000114A0000}"/>
    <cellStyle name="Normal 14 4 10 5 4" xfId="12243" xr:uid="{00000000-0005-0000-0000-0000124A0000}"/>
    <cellStyle name="Normal 14 4 10 5 4 2" xfId="12244" xr:uid="{00000000-0005-0000-0000-0000134A0000}"/>
    <cellStyle name="Normal 14 4 10 5 4 3" xfId="12245" xr:uid="{00000000-0005-0000-0000-0000144A0000}"/>
    <cellStyle name="Normal 14 4 10 5 5" xfId="12246" xr:uid="{00000000-0005-0000-0000-0000154A0000}"/>
    <cellStyle name="Normal 14 4 10 5 6" xfId="12247" xr:uid="{00000000-0005-0000-0000-0000164A0000}"/>
    <cellStyle name="Normal 14 4 10 5 7" xfId="12248" xr:uid="{00000000-0005-0000-0000-0000174A0000}"/>
    <cellStyle name="Normal 14 4 10 5 8" xfId="12249" xr:uid="{00000000-0005-0000-0000-0000184A0000}"/>
    <cellStyle name="Normal 14 4 10 6" xfId="12250" xr:uid="{00000000-0005-0000-0000-0000194A0000}"/>
    <cellStyle name="Normal 14 4 10 7" xfId="12251" xr:uid="{00000000-0005-0000-0000-00001A4A0000}"/>
    <cellStyle name="Normal 14 4 11" xfId="12252" xr:uid="{00000000-0005-0000-0000-00001B4A0000}"/>
    <cellStyle name="Normal 14 4 11 2" xfId="12253" xr:uid="{00000000-0005-0000-0000-00001C4A0000}"/>
    <cellStyle name="Normal 14 4 11 2 2" xfId="12254" xr:uid="{00000000-0005-0000-0000-00001D4A0000}"/>
    <cellStyle name="Normal 14 4 11 2 2 2" xfId="12255" xr:uid="{00000000-0005-0000-0000-00001E4A0000}"/>
    <cellStyle name="Normal 14 4 11 2 3" xfId="12256" xr:uid="{00000000-0005-0000-0000-00001F4A0000}"/>
    <cellStyle name="Normal 14 4 11 2 4" xfId="12257" xr:uid="{00000000-0005-0000-0000-0000204A0000}"/>
    <cellStyle name="Normal 14 4 11 3" xfId="12258" xr:uid="{00000000-0005-0000-0000-0000214A0000}"/>
    <cellStyle name="Normal 14 4 11 4" xfId="12259" xr:uid="{00000000-0005-0000-0000-0000224A0000}"/>
    <cellStyle name="Normal 14 4 11 4 2" xfId="12260" xr:uid="{00000000-0005-0000-0000-0000234A0000}"/>
    <cellStyle name="Normal 14 4 11 4 2 2" xfId="12261" xr:uid="{00000000-0005-0000-0000-0000244A0000}"/>
    <cellStyle name="Normal 14 4 11 4 2 2 2" xfId="12262" xr:uid="{00000000-0005-0000-0000-0000254A0000}"/>
    <cellStyle name="Normal 14 4 11 4 2 2 3" xfId="12263" xr:uid="{00000000-0005-0000-0000-0000264A0000}"/>
    <cellStyle name="Normal 14 4 11 4 2 2 4" xfId="12264" xr:uid="{00000000-0005-0000-0000-0000274A0000}"/>
    <cellStyle name="Normal 14 4 11 4 2 2 5" xfId="12265" xr:uid="{00000000-0005-0000-0000-0000284A0000}"/>
    <cellStyle name="Normal 14 4 11 4 2 3" xfId="12266" xr:uid="{00000000-0005-0000-0000-0000294A0000}"/>
    <cellStyle name="Normal 14 4 11 4 2 4" xfId="12267" xr:uid="{00000000-0005-0000-0000-00002A4A0000}"/>
    <cellStyle name="Normal 14 4 11 4 2 5" xfId="12268" xr:uid="{00000000-0005-0000-0000-00002B4A0000}"/>
    <cellStyle name="Normal 14 4 11 4 2 6" xfId="12269" xr:uid="{00000000-0005-0000-0000-00002C4A0000}"/>
    <cellStyle name="Normal 14 4 11 4 3" xfId="12270" xr:uid="{00000000-0005-0000-0000-00002D4A0000}"/>
    <cellStyle name="Normal 14 4 11 4 3 2" xfId="12271" xr:uid="{00000000-0005-0000-0000-00002E4A0000}"/>
    <cellStyle name="Normal 14 4 11 4 3 2 2" xfId="12272" xr:uid="{00000000-0005-0000-0000-00002F4A0000}"/>
    <cellStyle name="Normal 14 4 11 4 3 2 3" xfId="12273" xr:uid="{00000000-0005-0000-0000-0000304A0000}"/>
    <cellStyle name="Normal 14 4 11 4 3 3" xfId="12274" xr:uid="{00000000-0005-0000-0000-0000314A0000}"/>
    <cellStyle name="Normal 14 4 11 4 3 4" xfId="12275" xr:uid="{00000000-0005-0000-0000-0000324A0000}"/>
    <cellStyle name="Normal 14 4 11 4 3 5" xfId="12276" xr:uid="{00000000-0005-0000-0000-0000334A0000}"/>
    <cellStyle name="Normal 14 4 11 4 3 6" xfId="12277" xr:uid="{00000000-0005-0000-0000-0000344A0000}"/>
    <cellStyle name="Normal 14 4 11 4 4" xfId="12278" xr:uid="{00000000-0005-0000-0000-0000354A0000}"/>
    <cellStyle name="Normal 14 4 11 4 4 2" xfId="12279" xr:uid="{00000000-0005-0000-0000-0000364A0000}"/>
    <cellStyle name="Normal 14 4 11 4 4 3" xfId="12280" xr:uid="{00000000-0005-0000-0000-0000374A0000}"/>
    <cellStyle name="Normal 14 4 11 4 5" xfId="12281" xr:uid="{00000000-0005-0000-0000-0000384A0000}"/>
    <cellStyle name="Normal 14 4 11 4 6" xfId="12282" xr:uid="{00000000-0005-0000-0000-0000394A0000}"/>
    <cellStyle name="Normal 14 4 11 4 7" xfId="12283" xr:uid="{00000000-0005-0000-0000-00003A4A0000}"/>
    <cellStyle name="Normal 14 4 11 4 8" xfId="12284" xr:uid="{00000000-0005-0000-0000-00003B4A0000}"/>
    <cellStyle name="Normal 14 4 11 5" xfId="12285" xr:uid="{00000000-0005-0000-0000-00003C4A0000}"/>
    <cellStyle name="Normal 14 4 11 5 2" xfId="12286" xr:uid="{00000000-0005-0000-0000-00003D4A0000}"/>
    <cellStyle name="Normal 14 4 11 5 2 2" xfId="12287" xr:uid="{00000000-0005-0000-0000-00003E4A0000}"/>
    <cellStyle name="Normal 14 4 11 5 2 2 2" xfId="12288" xr:uid="{00000000-0005-0000-0000-00003F4A0000}"/>
    <cellStyle name="Normal 14 4 11 5 2 2 3" xfId="12289" xr:uid="{00000000-0005-0000-0000-0000404A0000}"/>
    <cellStyle name="Normal 14 4 11 5 2 2 4" xfId="12290" xr:uid="{00000000-0005-0000-0000-0000414A0000}"/>
    <cellStyle name="Normal 14 4 11 5 2 2 5" xfId="12291" xr:uid="{00000000-0005-0000-0000-0000424A0000}"/>
    <cellStyle name="Normal 14 4 11 5 2 3" xfId="12292" xr:uid="{00000000-0005-0000-0000-0000434A0000}"/>
    <cellStyle name="Normal 14 4 11 5 2 4" xfId="12293" xr:uid="{00000000-0005-0000-0000-0000444A0000}"/>
    <cellStyle name="Normal 14 4 11 5 2 5" xfId="12294" xr:uid="{00000000-0005-0000-0000-0000454A0000}"/>
    <cellStyle name="Normal 14 4 11 5 2 6" xfId="12295" xr:uid="{00000000-0005-0000-0000-0000464A0000}"/>
    <cellStyle name="Normal 14 4 11 5 3" xfId="12296" xr:uid="{00000000-0005-0000-0000-0000474A0000}"/>
    <cellStyle name="Normal 14 4 11 5 3 2" xfId="12297" xr:uid="{00000000-0005-0000-0000-0000484A0000}"/>
    <cellStyle name="Normal 14 4 11 5 3 2 2" xfId="12298" xr:uid="{00000000-0005-0000-0000-0000494A0000}"/>
    <cellStyle name="Normal 14 4 11 5 3 2 3" xfId="12299" xr:uid="{00000000-0005-0000-0000-00004A4A0000}"/>
    <cellStyle name="Normal 14 4 11 5 3 3" xfId="12300" xr:uid="{00000000-0005-0000-0000-00004B4A0000}"/>
    <cellStyle name="Normal 14 4 11 5 3 4" xfId="12301" xr:uid="{00000000-0005-0000-0000-00004C4A0000}"/>
    <cellStyle name="Normal 14 4 11 5 3 5" xfId="12302" xr:uid="{00000000-0005-0000-0000-00004D4A0000}"/>
    <cellStyle name="Normal 14 4 11 5 3 6" xfId="12303" xr:uid="{00000000-0005-0000-0000-00004E4A0000}"/>
    <cellStyle name="Normal 14 4 11 5 4" xfId="12304" xr:uid="{00000000-0005-0000-0000-00004F4A0000}"/>
    <cellStyle name="Normal 14 4 11 5 4 2" xfId="12305" xr:uid="{00000000-0005-0000-0000-0000504A0000}"/>
    <cellStyle name="Normal 14 4 11 5 4 3" xfId="12306" xr:uid="{00000000-0005-0000-0000-0000514A0000}"/>
    <cellStyle name="Normal 14 4 11 5 5" xfId="12307" xr:uid="{00000000-0005-0000-0000-0000524A0000}"/>
    <cellStyle name="Normal 14 4 11 5 6" xfId="12308" xr:uid="{00000000-0005-0000-0000-0000534A0000}"/>
    <cellStyle name="Normal 14 4 11 5 7" xfId="12309" xr:uid="{00000000-0005-0000-0000-0000544A0000}"/>
    <cellStyle name="Normal 14 4 11 5 8" xfId="12310" xr:uid="{00000000-0005-0000-0000-0000554A0000}"/>
    <cellStyle name="Normal 14 4 11 6" xfId="12311" xr:uid="{00000000-0005-0000-0000-0000564A0000}"/>
    <cellStyle name="Normal 14 4 11 7" xfId="12312" xr:uid="{00000000-0005-0000-0000-0000574A0000}"/>
    <cellStyle name="Normal 14 4 12" xfId="12313" xr:uid="{00000000-0005-0000-0000-0000584A0000}"/>
    <cellStyle name="Normal 14 4 12 2" xfId="12314" xr:uid="{00000000-0005-0000-0000-0000594A0000}"/>
    <cellStyle name="Normal 14 4 12 2 2" xfId="12315" xr:uid="{00000000-0005-0000-0000-00005A4A0000}"/>
    <cellStyle name="Normal 14 4 12 2 2 2" xfId="12316" xr:uid="{00000000-0005-0000-0000-00005B4A0000}"/>
    <cellStyle name="Normal 14 4 12 2 3" xfId="12317" xr:uid="{00000000-0005-0000-0000-00005C4A0000}"/>
    <cellStyle name="Normal 14 4 12 2 4" xfId="12318" xr:uid="{00000000-0005-0000-0000-00005D4A0000}"/>
    <cellStyle name="Normal 14 4 12 3" xfId="12319" xr:uid="{00000000-0005-0000-0000-00005E4A0000}"/>
    <cellStyle name="Normal 14 4 12 4" xfId="12320" xr:uid="{00000000-0005-0000-0000-00005F4A0000}"/>
    <cellStyle name="Normal 14 4 12 4 2" xfId="12321" xr:uid="{00000000-0005-0000-0000-0000604A0000}"/>
    <cellStyle name="Normal 14 4 12 4 2 2" xfId="12322" xr:uid="{00000000-0005-0000-0000-0000614A0000}"/>
    <cellStyle name="Normal 14 4 12 4 2 2 2" xfId="12323" xr:uid="{00000000-0005-0000-0000-0000624A0000}"/>
    <cellStyle name="Normal 14 4 12 4 2 2 3" xfId="12324" xr:uid="{00000000-0005-0000-0000-0000634A0000}"/>
    <cellStyle name="Normal 14 4 12 4 2 2 4" xfId="12325" xr:uid="{00000000-0005-0000-0000-0000644A0000}"/>
    <cellStyle name="Normal 14 4 12 4 2 2 5" xfId="12326" xr:uid="{00000000-0005-0000-0000-0000654A0000}"/>
    <cellStyle name="Normal 14 4 12 4 2 3" xfId="12327" xr:uid="{00000000-0005-0000-0000-0000664A0000}"/>
    <cellStyle name="Normal 14 4 12 4 2 4" xfId="12328" xr:uid="{00000000-0005-0000-0000-0000674A0000}"/>
    <cellStyle name="Normal 14 4 12 4 2 5" xfId="12329" xr:uid="{00000000-0005-0000-0000-0000684A0000}"/>
    <cellStyle name="Normal 14 4 12 4 2 6" xfId="12330" xr:uid="{00000000-0005-0000-0000-0000694A0000}"/>
    <cellStyle name="Normal 14 4 12 4 3" xfId="12331" xr:uid="{00000000-0005-0000-0000-00006A4A0000}"/>
    <cellStyle name="Normal 14 4 12 4 3 2" xfId="12332" xr:uid="{00000000-0005-0000-0000-00006B4A0000}"/>
    <cellStyle name="Normal 14 4 12 4 3 2 2" xfId="12333" xr:uid="{00000000-0005-0000-0000-00006C4A0000}"/>
    <cellStyle name="Normal 14 4 12 4 3 2 3" xfId="12334" xr:uid="{00000000-0005-0000-0000-00006D4A0000}"/>
    <cellStyle name="Normal 14 4 12 4 3 3" xfId="12335" xr:uid="{00000000-0005-0000-0000-00006E4A0000}"/>
    <cellStyle name="Normal 14 4 12 4 3 4" xfId="12336" xr:uid="{00000000-0005-0000-0000-00006F4A0000}"/>
    <cellStyle name="Normal 14 4 12 4 3 5" xfId="12337" xr:uid="{00000000-0005-0000-0000-0000704A0000}"/>
    <cellStyle name="Normal 14 4 12 4 3 6" xfId="12338" xr:uid="{00000000-0005-0000-0000-0000714A0000}"/>
    <cellStyle name="Normal 14 4 12 4 4" xfId="12339" xr:uid="{00000000-0005-0000-0000-0000724A0000}"/>
    <cellStyle name="Normal 14 4 12 4 4 2" xfId="12340" xr:uid="{00000000-0005-0000-0000-0000734A0000}"/>
    <cellStyle name="Normal 14 4 12 4 4 3" xfId="12341" xr:uid="{00000000-0005-0000-0000-0000744A0000}"/>
    <cellStyle name="Normal 14 4 12 4 5" xfId="12342" xr:uid="{00000000-0005-0000-0000-0000754A0000}"/>
    <cellStyle name="Normal 14 4 12 4 6" xfId="12343" xr:uid="{00000000-0005-0000-0000-0000764A0000}"/>
    <cellStyle name="Normal 14 4 12 4 7" xfId="12344" xr:uid="{00000000-0005-0000-0000-0000774A0000}"/>
    <cellStyle name="Normal 14 4 12 4 8" xfId="12345" xr:uid="{00000000-0005-0000-0000-0000784A0000}"/>
    <cellStyle name="Normal 14 4 12 5" xfId="12346" xr:uid="{00000000-0005-0000-0000-0000794A0000}"/>
    <cellStyle name="Normal 14 4 12 5 2" xfId="12347" xr:uid="{00000000-0005-0000-0000-00007A4A0000}"/>
    <cellStyle name="Normal 14 4 12 5 2 2" xfId="12348" xr:uid="{00000000-0005-0000-0000-00007B4A0000}"/>
    <cellStyle name="Normal 14 4 12 5 2 2 2" xfId="12349" xr:uid="{00000000-0005-0000-0000-00007C4A0000}"/>
    <cellStyle name="Normal 14 4 12 5 2 2 3" xfId="12350" xr:uid="{00000000-0005-0000-0000-00007D4A0000}"/>
    <cellStyle name="Normal 14 4 12 5 2 2 4" xfId="12351" xr:uid="{00000000-0005-0000-0000-00007E4A0000}"/>
    <cellStyle name="Normal 14 4 12 5 2 2 5" xfId="12352" xr:uid="{00000000-0005-0000-0000-00007F4A0000}"/>
    <cellStyle name="Normal 14 4 12 5 2 3" xfId="12353" xr:uid="{00000000-0005-0000-0000-0000804A0000}"/>
    <cellStyle name="Normal 14 4 12 5 2 4" xfId="12354" xr:uid="{00000000-0005-0000-0000-0000814A0000}"/>
    <cellStyle name="Normal 14 4 12 5 2 5" xfId="12355" xr:uid="{00000000-0005-0000-0000-0000824A0000}"/>
    <cellStyle name="Normal 14 4 12 5 2 6" xfId="12356" xr:uid="{00000000-0005-0000-0000-0000834A0000}"/>
    <cellStyle name="Normal 14 4 12 5 3" xfId="12357" xr:uid="{00000000-0005-0000-0000-0000844A0000}"/>
    <cellStyle name="Normal 14 4 12 5 3 2" xfId="12358" xr:uid="{00000000-0005-0000-0000-0000854A0000}"/>
    <cellStyle name="Normal 14 4 12 5 3 2 2" xfId="12359" xr:uid="{00000000-0005-0000-0000-0000864A0000}"/>
    <cellStyle name="Normal 14 4 12 5 3 2 3" xfId="12360" xr:uid="{00000000-0005-0000-0000-0000874A0000}"/>
    <cellStyle name="Normal 14 4 12 5 3 3" xfId="12361" xr:uid="{00000000-0005-0000-0000-0000884A0000}"/>
    <cellStyle name="Normal 14 4 12 5 3 4" xfId="12362" xr:uid="{00000000-0005-0000-0000-0000894A0000}"/>
    <cellStyle name="Normal 14 4 12 5 3 5" xfId="12363" xr:uid="{00000000-0005-0000-0000-00008A4A0000}"/>
    <cellStyle name="Normal 14 4 12 5 3 6" xfId="12364" xr:uid="{00000000-0005-0000-0000-00008B4A0000}"/>
    <cellStyle name="Normal 14 4 12 5 4" xfId="12365" xr:uid="{00000000-0005-0000-0000-00008C4A0000}"/>
    <cellStyle name="Normal 14 4 12 5 4 2" xfId="12366" xr:uid="{00000000-0005-0000-0000-00008D4A0000}"/>
    <cellStyle name="Normal 14 4 12 5 4 3" xfId="12367" xr:uid="{00000000-0005-0000-0000-00008E4A0000}"/>
    <cellStyle name="Normal 14 4 12 5 5" xfId="12368" xr:uid="{00000000-0005-0000-0000-00008F4A0000}"/>
    <cellStyle name="Normal 14 4 12 5 6" xfId="12369" xr:uid="{00000000-0005-0000-0000-0000904A0000}"/>
    <cellStyle name="Normal 14 4 12 5 7" xfId="12370" xr:uid="{00000000-0005-0000-0000-0000914A0000}"/>
    <cellStyle name="Normal 14 4 12 5 8" xfId="12371" xr:uid="{00000000-0005-0000-0000-0000924A0000}"/>
    <cellStyle name="Normal 14 4 12 6" xfId="12372" xr:uid="{00000000-0005-0000-0000-0000934A0000}"/>
    <cellStyle name="Normal 14 4 12 7" xfId="12373" xr:uid="{00000000-0005-0000-0000-0000944A0000}"/>
    <cellStyle name="Normal 14 4 13" xfId="12374" xr:uid="{00000000-0005-0000-0000-0000954A0000}"/>
    <cellStyle name="Normal 14 4 13 2" xfId="12375" xr:uid="{00000000-0005-0000-0000-0000964A0000}"/>
    <cellStyle name="Normal 14 4 13 2 2" xfId="12376" xr:uid="{00000000-0005-0000-0000-0000974A0000}"/>
    <cellStyle name="Normal 14 4 13 2 2 2" xfId="12377" xr:uid="{00000000-0005-0000-0000-0000984A0000}"/>
    <cellStyle name="Normal 14 4 13 2 3" xfId="12378" xr:uid="{00000000-0005-0000-0000-0000994A0000}"/>
    <cellStyle name="Normal 14 4 13 2 4" xfId="12379" xr:uid="{00000000-0005-0000-0000-00009A4A0000}"/>
    <cellStyle name="Normal 14 4 13 3" xfId="12380" xr:uid="{00000000-0005-0000-0000-00009B4A0000}"/>
    <cellStyle name="Normal 14 4 13 4" xfId="12381" xr:uid="{00000000-0005-0000-0000-00009C4A0000}"/>
    <cellStyle name="Normal 14 4 13 4 2" xfId="12382" xr:uid="{00000000-0005-0000-0000-00009D4A0000}"/>
    <cellStyle name="Normal 14 4 13 4 2 2" xfId="12383" xr:uid="{00000000-0005-0000-0000-00009E4A0000}"/>
    <cellStyle name="Normal 14 4 13 4 2 2 2" xfId="12384" xr:uid="{00000000-0005-0000-0000-00009F4A0000}"/>
    <cellStyle name="Normal 14 4 13 4 2 2 3" xfId="12385" xr:uid="{00000000-0005-0000-0000-0000A04A0000}"/>
    <cellStyle name="Normal 14 4 13 4 2 2 4" xfId="12386" xr:uid="{00000000-0005-0000-0000-0000A14A0000}"/>
    <cellStyle name="Normal 14 4 13 4 2 2 5" xfId="12387" xr:uid="{00000000-0005-0000-0000-0000A24A0000}"/>
    <cellStyle name="Normal 14 4 13 4 2 3" xfId="12388" xr:uid="{00000000-0005-0000-0000-0000A34A0000}"/>
    <cellStyle name="Normal 14 4 13 4 2 4" xfId="12389" xr:uid="{00000000-0005-0000-0000-0000A44A0000}"/>
    <cellStyle name="Normal 14 4 13 4 2 5" xfId="12390" xr:uid="{00000000-0005-0000-0000-0000A54A0000}"/>
    <cellStyle name="Normal 14 4 13 4 2 6" xfId="12391" xr:uid="{00000000-0005-0000-0000-0000A64A0000}"/>
    <cellStyle name="Normal 14 4 13 4 3" xfId="12392" xr:uid="{00000000-0005-0000-0000-0000A74A0000}"/>
    <cellStyle name="Normal 14 4 13 4 3 2" xfId="12393" xr:uid="{00000000-0005-0000-0000-0000A84A0000}"/>
    <cellStyle name="Normal 14 4 13 4 3 2 2" xfId="12394" xr:uid="{00000000-0005-0000-0000-0000A94A0000}"/>
    <cellStyle name="Normal 14 4 13 4 3 2 3" xfId="12395" xr:uid="{00000000-0005-0000-0000-0000AA4A0000}"/>
    <cellStyle name="Normal 14 4 13 4 3 3" xfId="12396" xr:uid="{00000000-0005-0000-0000-0000AB4A0000}"/>
    <cellStyle name="Normal 14 4 13 4 3 4" xfId="12397" xr:uid="{00000000-0005-0000-0000-0000AC4A0000}"/>
    <cellStyle name="Normal 14 4 13 4 3 5" xfId="12398" xr:uid="{00000000-0005-0000-0000-0000AD4A0000}"/>
    <cellStyle name="Normal 14 4 13 4 3 6" xfId="12399" xr:uid="{00000000-0005-0000-0000-0000AE4A0000}"/>
    <cellStyle name="Normal 14 4 13 4 4" xfId="12400" xr:uid="{00000000-0005-0000-0000-0000AF4A0000}"/>
    <cellStyle name="Normal 14 4 13 4 4 2" xfId="12401" xr:uid="{00000000-0005-0000-0000-0000B04A0000}"/>
    <cellStyle name="Normal 14 4 13 4 4 3" xfId="12402" xr:uid="{00000000-0005-0000-0000-0000B14A0000}"/>
    <cellStyle name="Normal 14 4 13 4 5" xfId="12403" xr:uid="{00000000-0005-0000-0000-0000B24A0000}"/>
    <cellStyle name="Normal 14 4 13 4 6" xfId="12404" xr:uid="{00000000-0005-0000-0000-0000B34A0000}"/>
    <cellStyle name="Normal 14 4 13 4 7" xfId="12405" xr:uid="{00000000-0005-0000-0000-0000B44A0000}"/>
    <cellStyle name="Normal 14 4 13 4 8" xfId="12406" xr:uid="{00000000-0005-0000-0000-0000B54A0000}"/>
    <cellStyle name="Normal 14 4 13 5" xfId="12407" xr:uid="{00000000-0005-0000-0000-0000B64A0000}"/>
    <cellStyle name="Normal 14 4 13 5 2" xfId="12408" xr:uid="{00000000-0005-0000-0000-0000B74A0000}"/>
    <cellStyle name="Normal 14 4 13 5 2 2" xfId="12409" xr:uid="{00000000-0005-0000-0000-0000B84A0000}"/>
    <cellStyle name="Normal 14 4 13 5 2 2 2" xfId="12410" xr:uid="{00000000-0005-0000-0000-0000B94A0000}"/>
    <cellStyle name="Normal 14 4 13 5 2 2 3" xfId="12411" xr:uid="{00000000-0005-0000-0000-0000BA4A0000}"/>
    <cellStyle name="Normal 14 4 13 5 2 2 4" xfId="12412" xr:uid="{00000000-0005-0000-0000-0000BB4A0000}"/>
    <cellStyle name="Normal 14 4 13 5 2 2 5" xfId="12413" xr:uid="{00000000-0005-0000-0000-0000BC4A0000}"/>
    <cellStyle name="Normal 14 4 13 5 2 3" xfId="12414" xr:uid="{00000000-0005-0000-0000-0000BD4A0000}"/>
    <cellStyle name="Normal 14 4 13 5 2 4" xfId="12415" xr:uid="{00000000-0005-0000-0000-0000BE4A0000}"/>
    <cellStyle name="Normal 14 4 13 5 2 5" xfId="12416" xr:uid="{00000000-0005-0000-0000-0000BF4A0000}"/>
    <cellStyle name="Normal 14 4 13 5 2 6" xfId="12417" xr:uid="{00000000-0005-0000-0000-0000C04A0000}"/>
    <cellStyle name="Normal 14 4 13 5 3" xfId="12418" xr:uid="{00000000-0005-0000-0000-0000C14A0000}"/>
    <cellStyle name="Normal 14 4 13 5 3 2" xfId="12419" xr:uid="{00000000-0005-0000-0000-0000C24A0000}"/>
    <cellStyle name="Normal 14 4 13 5 3 2 2" xfId="12420" xr:uid="{00000000-0005-0000-0000-0000C34A0000}"/>
    <cellStyle name="Normal 14 4 13 5 3 2 3" xfId="12421" xr:uid="{00000000-0005-0000-0000-0000C44A0000}"/>
    <cellStyle name="Normal 14 4 13 5 3 3" xfId="12422" xr:uid="{00000000-0005-0000-0000-0000C54A0000}"/>
    <cellStyle name="Normal 14 4 13 5 3 4" xfId="12423" xr:uid="{00000000-0005-0000-0000-0000C64A0000}"/>
    <cellStyle name="Normal 14 4 13 5 3 5" xfId="12424" xr:uid="{00000000-0005-0000-0000-0000C74A0000}"/>
    <cellStyle name="Normal 14 4 13 5 3 6" xfId="12425" xr:uid="{00000000-0005-0000-0000-0000C84A0000}"/>
    <cellStyle name="Normal 14 4 13 5 4" xfId="12426" xr:uid="{00000000-0005-0000-0000-0000C94A0000}"/>
    <cellStyle name="Normal 14 4 13 5 4 2" xfId="12427" xr:uid="{00000000-0005-0000-0000-0000CA4A0000}"/>
    <cellStyle name="Normal 14 4 13 5 4 3" xfId="12428" xr:uid="{00000000-0005-0000-0000-0000CB4A0000}"/>
    <cellStyle name="Normal 14 4 13 5 5" xfId="12429" xr:uid="{00000000-0005-0000-0000-0000CC4A0000}"/>
    <cellStyle name="Normal 14 4 13 5 6" xfId="12430" xr:uid="{00000000-0005-0000-0000-0000CD4A0000}"/>
    <cellStyle name="Normal 14 4 13 5 7" xfId="12431" xr:uid="{00000000-0005-0000-0000-0000CE4A0000}"/>
    <cellStyle name="Normal 14 4 13 5 8" xfId="12432" xr:uid="{00000000-0005-0000-0000-0000CF4A0000}"/>
    <cellStyle name="Normal 14 4 13 6" xfId="12433" xr:uid="{00000000-0005-0000-0000-0000D04A0000}"/>
    <cellStyle name="Normal 14 4 13 7" xfId="12434" xr:uid="{00000000-0005-0000-0000-0000D14A0000}"/>
    <cellStyle name="Normal 14 4 14" xfId="12435" xr:uid="{00000000-0005-0000-0000-0000D24A0000}"/>
    <cellStyle name="Normal 14 4 14 2" xfId="12436" xr:uid="{00000000-0005-0000-0000-0000D34A0000}"/>
    <cellStyle name="Normal 14 4 14 2 2" xfId="12437" xr:uid="{00000000-0005-0000-0000-0000D44A0000}"/>
    <cellStyle name="Normal 14 4 14 2 2 2" xfId="12438" xr:uid="{00000000-0005-0000-0000-0000D54A0000}"/>
    <cellStyle name="Normal 14 4 14 2 3" xfId="12439" xr:uid="{00000000-0005-0000-0000-0000D64A0000}"/>
    <cellStyle name="Normal 14 4 14 2 4" xfId="12440" xr:uid="{00000000-0005-0000-0000-0000D74A0000}"/>
    <cellStyle name="Normal 14 4 14 3" xfId="12441" xr:uid="{00000000-0005-0000-0000-0000D84A0000}"/>
    <cellStyle name="Normal 14 4 14 4" xfId="12442" xr:uid="{00000000-0005-0000-0000-0000D94A0000}"/>
    <cellStyle name="Normal 14 4 14 4 2" xfId="12443" xr:uid="{00000000-0005-0000-0000-0000DA4A0000}"/>
    <cellStyle name="Normal 14 4 14 4 2 2" xfId="12444" xr:uid="{00000000-0005-0000-0000-0000DB4A0000}"/>
    <cellStyle name="Normal 14 4 14 4 2 2 2" xfId="12445" xr:uid="{00000000-0005-0000-0000-0000DC4A0000}"/>
    <cellStyle name="Normal 14 4 14 4 2 2 3" xfId="12446" xr:uid="{00000000-0005-0000-0000-0000DD4A0000}"/>
    <cellStyle name="Normal 14 4 14 4 2 2 4" xfId="12447" xr:uid="{00000000-0005-0000-0000-0000DE4A0000}"/>
    <cellStyle name="Normal 14 4 14 4 2 2 5" xfId="12448" xr:uid="{00000000-0005-0000-0000-0000DF4A0000}"/>
    <cellStyle name="Normal 14 4 14 4 2 3" xfId="12449" xr:uid="{00000000-0005-0000-0000-0000E04A0000}"/>
    <cellStyle name="Normal 14 4 14 4 2 4" xfId="12450" xr:uid="{00000000-0005-0000-0000-0000E14A0000}"/>
    <cellStyle name="Normal 14 4 14 4 2 5" xfId="12451" xr:uid="{00000000-0005-0000-0000-0000E24A0000}"/>
    <cellStyle name="Normal 14 4 14 4 2 6" xfId="12452" xr:uid="{00000000-0005-0000-0000-0000E34A0000}"/>
    <cellStyle name="Normal 14 4 14 4 3" xfId="12453" xr:uid="{00000000-0005-0000-0000-0000E44A0000}"/>
    <cellStyle name="Normal 14 4 14 4 3 2" xfId="12454" xr:uid="{00000000-0005-0000-0000-0000E54A0000}"/>
    <cellStyle name="Normal 14 4 14 4 3 2 2" xfId="12455" xr:uid="{00000000-0005-0000-0000-0000E64A0000}"/>
    <cellStyle name="Normal 14 4 14 4 3 2 3" xfId="12456" xr:uid="{00000000-0005-0000-0000-0000E74A0000}"/>
    <cellStyle name="Normal 14 4 14 4 3 3" xfId="12457" xr:uid="{00000000-0005-0000-0000-0000E84A0000}"/>
    <cellStyle name="Normal 14 4 14 4 3 4" xfId="12458" xr:uid="{00000000-0005-0000-0000-0000E94A0000}"/>
    <cellStyle name="Normal 14 4 14 4 3 5" xfId="12459" xr:uid="{00000000-0005-0000-0000-0000EA4A0000}"/>
    <cellStyle name="Normal 14 4 14 4 3 6" xfId="12460" xr:uid="{00000000-0005-0000-0000-0000EB4A0000}"/>
    <cellStyle name="Normal 14 4 14 4 4" xfId="12461" xr:uid="{00000000-0005-0000-0000-0000EC4A0000}"/>
    <cellStyle name="Normal 14 4 14 4 4 2" xfId="12462" xr:uid="{00000000-0005-0000-0000-0000ED4A0000}"/>
    <cellStyle name="Normal 14 4 14 4 4 3" xfId="12463" xr:uid="{00000000-0005-0000-0000-0000EE4A0000}"/>
    <cellStyle name="Normal 14 4 14 4 5" xfId="12464" xr:uid="{00000000-0005-0000-0000-0000EF4A0000}"/>
    <cellStyle name="Normal 14 4 14 4 6" xfId="12465" xr:uid="{00000000-0005-0000-0000-0000F04A0000}"/>
    <cellStyle name="Normal 14 4 14 4 7" xfId="12466" xr:uid="{00000000-0005-0000-0000-0000F14A0000}"/>
    <cellStyle name="Normal 14 4 14 4 8" xfId="12467" xr:uid="{00000000-0005-0000-0000-0000F24A0000}"/>
    <cellStyle name="Normal 14 4 14 5" xfId="12468" xr:uid="{00000000-0005-0000-0000-0000F34A0000}"/>
    <cellStyle name="Normal 14 4 14 5 2" xfId="12469" xr:uid="{00000000-0005-0000-0000-0000F44A0000}"/>
    <cellStyle name="Normal 14 4 14 5 2 2" xfId="12470" xr:uid="{00000000-0005-0000-0000-0000F54A0000}"/>
    <cellStyle name="Normal 14 4 14 5 2 2 2" xfId="12471" xr:uid="{00000000-0005-0000-0000-0000F64A0000}"/>
    <cellStyle name="Normal 14 4 14 5 2 2 3" xfId="12472" xr:uid="{00000000-0005-0000-0000-0000F74A0000}"/>
    <cellStyle name="Normal 14 4 14 5 2 2 4" xfId="12473" xr:uid="{00000000-0005-0000-0000-0000F84A0000}"/>
    <cellStyle name="Normal 14 4 14 5 2 2 5" xfId="12474" xr:uid="{00000000-0005-0000-0000-0000F94A0000}"/>
    <cellStyle name="Normal 14 4 14 5 2 3" xfId="12475" xr:uid="{00000000-0005-0000-0000-0000FA4A0000}"/>
    <cellStyle name="Normal 14 4 14 5 2 4" xfId="12476" xr:uid="{00000000-0005-0000-0000-0000FB4A0000}"/>
    <cellStyle name="Normal 14 4 14 5 2 5" xfId="12477" xr:uid="{00000000-0005-0000-0000-0000FC4A0000}"/>
    <cellStyle name="Normal 14 4 14 5 2 6" xfId="12478" xr:uid="{00000000-0005-0000-0000-0000FD4A0000}"/>
    <cellStyle name="Normal 14 4 14 5 3" xfId="12479" xr:uid="{00000000-0005-0000-0000-0000FE4A0000}"/>
    <cellStyle name="Normal 14 4 14 5 3 2" xfId="12480" xr:uid="{00000000-0005-0000-0000-0000FF4A0000}"/>
    <cellStyle name="Normal 14 4 14 5 3 2 2" xfId="12481" xr:uid="{00000000-0005-0000-0000-0000004B0000}"/>
    <cellStyle name="Normal 14 4 14 5 3 2 3" xfId="12482" xr:uid="{00000000-0005-0000-0000-0000014B0000}"/>
    <cellStyle name="Normal 14 4 14 5 3 3" xfId="12483" xr:uid="{00000000-0005-0000-0000-0000024B0000}"/>
    <cellStyle name="Normal 14 4 14 5 3 4" xfId="12484" xr:uid="{00000000-0005-0000-0000-0000034B0000}"/>
    <cellStyle name="Normal 14 4 14 5 3 5" xfId="12485" xr:uid="{00000000-0005-0000-0000-0000044B0000}"/>
    <cellStyle name="Normal 14 4 14 5 3 6" xfId="12486" xr:uid="{00000000-0005-0000-0000-0000054B0000}"/>
    <cellStyle name="Normal 14 4 14 5 4" xfId="12487" xr:uid="{00000000-0005-0000-0000-0000064B0000}"/>
    <cellStyle name="Normal 14 4 14 5 4 2" xfId="12488" xr:uid="{00000000-0005-0000-0000-0000074B0000}"/>
    <cellStyle name="Normal 14 4 14 5 4 3" xfId="12489" xr:uid="{00000000-0005-0000-0000-0000084B0000}"/>
    <cellStyle name="Normal 14 4 14 5 5" xfId="12490" xr:uid="{00000000-0005-0000-0000-0000094B0000}"/>
    <cellStyle name="Normal 14 4 14 5 6" xfId="12491" xr:uid="{00000000-0005-0000-0000-00000A4B0000}"/>
    <cellStyle name="Normal 14 4 14 5 7" xfId="12492" xr:uid="{00000000-0005-0000-0000-00000B4B0000}"/>
    <cellStyle name="Normal 14 4 14 5 8" xfId="12493" xr:uid="{00000000-0005-0000-0000-00000C4B0000}"/>
    <cellStyle name="Normal 14 4 14 6" xfId="12494" xr:uid="{00000000-0005-0000-0000-00000D4B0000}"/>
    <cellStyle name="Normal 14 4 14 7" xfId="12495" xr:uid="{00000000-0005-0000-0000-00000E4B0000}"/>
    <cellStyle name="Normal 14 4 15" xfId="12496" xr:uid="{00000000-0005-0000-0000-00000F4B0000}"/>
    <cellStyle name="Normal 14 4 15 2" xfId="12497" xr:uid="{00000000-0005-0000-0000-0000104B0000}"/>
    <cellStyle name="Normal 14 4 15 2 2" xfId="12498" xr:uid="{00000000-0005-0000-0000-0000114B0000}"/>
    <cellStyle name="Normal 14 4 15 2 2 2" xfId="12499" xr:uid="{00000000-0005-0000-0000-0000124B0000}"/>
    <cellStyle name="Normal 14 4 15 2 3" xfId="12500" xr:uid="{00000000-0005-0000-0000-0000134B0000}"/>
    <cellStyle name="Normal 14 4 15 2 4" xfId="12501" xr:uid="{00000000-0005-0000-0000-0000144B0000}"/>
    <cellStyle name="Normal 14 4 15 3" xfId="12502" xr:uid="{00000000-0005-0000-0000-0000154B0000}"/>
    <cellStyle name="Normal 14 4 15 4" xfId="12503" xr:uid="{00000000-0005-0000-0000-0000164B0000}"/>
    <cellStyle name="Normal 14 4 15 4 2" xfId="12504" xr:uid="{00000000-0005-0000-0000-0000174B0000}"/>
    <cellStyle name="Normal 14 4 15 4 2 2" xfId="12505" xr:uid="{00000000-0005-0000-0000-0000184B0000}"/>
    <cellStyle name="Normal 14 4 15 4 2 2 2" xfId="12506" xr:uid="{00000000-0005-0000-0000-0000194B0000}"/>
    <cellStyle name="Normal 14 4 15 4 2 2 3" xfId="12507" xr:uid="{00000000-0005-0000-0000-00001A4B0000}"/>
    <cellStyle name="Normal 14 4 15 4 2 2 4" xfId="12508" xr:uid="{00000000-0005-0000-0000-00001B4B0000}"/>
    <cellStyle name="Normal 14 4 15 4 2 2 5" xfId="12509" xr:uid="{00000000-0005-0000-0000-00001C4B0000}"/>
    <cellStyle name="Normal 14 4 15 4 2 3" xfId="12510" xr:uid="{00000000-0005-0000-0000-00001D4B0000}"/>
    <cellStyle name="Normal 14 4 15 4 2 4" xfId="12511" xr:uid="{00000000-0005-0000-0000-00001E4B0000}"/>
    <cellStyle name="Normal 14 4 15 4 2 5" xfId="12512" xr:uid="{00000000-0005-0000-0000-00001F4B0000}"/>
    <cellStyle name="Normal 14 4 15 4 2 6" xfId="12513" xr:uid="{00000000-0005-0000-0000-0000204B0000}"/>
    <cellStyle name="Normal 14 4 15 4 3" xfId="12514" xr:uid="{00000000-0005-0000-0000-0000214B0000}"/>
    <cellStyle name="Normal 14 4 15 4 3 2" xfId="12515" xr:uid="{00000000-0005-0000-0000-0000224B0000}"/>
    <cellStyle name="Normal 14 4 15 4 3 2 2" xfId="12516" xr:uid="{00000000-0005-0000-0000-0000234B0000}"/>
    <cellStyle name="Normal 14 4 15 4 3 2 3" xfId="12517" xr:uid="{00000000-0005-0000-0000-0000244B0000}"/>
    <cellStyle name="Normal 14 4 15 4 3 3" xfId="12518" xr:uid="{00000000-0005-0000-0000-0000254B0000}"/>
    <cellStyle name="Normal 14 4 15 4 3 4" xfId="12519" xr:uid="{00000000-0005-0000-0000-0000264B0000}"/>
    <cellStyle name="Normal 14 4 15 4 3 5" xfId="12520" xr:uid="{00000000-0005-0000-0000-0000274B0000}"/>
    <cellStyle name="Normal 14 4 15 4 3 6" xfId="12521" xr:uid="{00000000-0005-0000-0000-0000284B0000}"/>
    <cellStyle name="Normal 14 4 15 4 4" xfId="12522" xr:uid="{00000000-0005-0000-0000-0000294B0000}"/>
    <cellStyle name="Normal 14 4 15 4 4 2" xfId="12523" xr:uid="{00000000-0005-0000-0000-00002A4B0000}"/>
    <cellStyle name="Normal 14 4 15 4 4 3" xfId="12524" xr:uid="{00000000-0005-0000-0000-00002B4B0000}"/>
    <cellStyle name="Normal 14 4 15 4 5" xfId="12525" xr:uid="{00000000-0005-0000-0000-00002C4B0000}"/>
    <cellStyle name="Normal 14 4 15 4 6" xfId="12526" xr:uid="{00000000-0005-0000-0000-00002D4B0000}"/>
    <cellStyle name="Normal 14 4 15 4 7" xfId="12527" xr:uid="{00000000-0005-0000-0000-00002E4B0000}"/>
    <cellStyle name="Normal 14 4 15 4 8" xfId="12528" xr:uid="{00000000-0005-0000-0000-00002F4B0000}"/>
    <cellStyle name="Normal 14 4 15 5" xfId="12529" xr:uid="{00000000-0005-0000-0000-0000304B0000}"/>
    <cellStyle name="Normal 14 4 15 5 2" xfId="12530" xr:uid="{00000000-0005-0000-0000-0000314B0000}"/>
    <cellStyle name="Normal 14 4 15 5 2 2" xfId="12531" xr:uid="{00000000-0005-0000-0000-0000324B0000}"/>
    <cellStyle name="Normal 14 4 15 5 2 2 2" xfId="12532" xr:uid="{00000000-0005-0000-0000-0000334B0000}"/>
    <cellStyle name="Normal 14 4 15 5 2 2 3" xfId="12533" xr:uid="{00000000-0005-0000-0000-0000344B0000}"/>
    <cellStyle name="Normal 14 4 15 5 2 2 4" xfId="12534" xr:uid="{00000000-0005-0000-0000-0000354B0000}"/>
    <cellStyle name="Normal 14 4 15 5 2 2 5" xfId="12535" xr:uid="{00000000-0005-0000-0000-0000364B0000}"/>
    <cellStyle name="Normal 14 4 15 5 2 3" xfId="12536" xr:uid="{00000000-0005-0000-0000-0000374B0000}"/>
    <cellStyle name="Normal 14 4 15 5 2 4" xfId="12537" xr:uid="{00000000-0005-0000-0000-0000384B0000}"/>
    <cellStyle name="Normal 14 4 15 5 2 5" xfId="12538" xr:uid="{00000000-0005-0000-0000-0000394B0000}"/>
    <cellStyle name="Normal 14 4 15 5 2 6" xfId="12539" xr:uid="{00000000-0005-0000-0000-00003A4B0000}"/>
    <cellStyle name="Normal 14 4 15 5 3" xfId="12540" xr:uid="{00000000-0005-0000-0000-00003B4B0000}"/>
    <cellStyle name="Normal 14 4 15 5 3 2" xfId="12541" xr:uid="{00000000-0005-0000-0000-00003C4B0000}"/>
    <cellStyle name="Normal 14 4 15 5 3 2 2" xfId="12542" xr:uid="{00000000-0005-0000-0000-00003D4B0000}"/>
    <cellStyle name="Normal 14 4 15 5 3 2 3" xfId="12543" xr:uid="{00000000-0005-0000-0000-00003E4B0000}"/>
    <cellStyle name="Normal 14 4 15 5 3 3" xfId="12544" xr:uid="{00000000-0005-0000-0000-00003F4B0000}"/>
    <cellStyle name="Normal 14 4 15 5 3 4" xfId="12545" xr:uid="{00000000-0005-0000-0000-0000404B0000}"/>
    <cellStyle name="Normal 14 4 15 5 3 5" xfId="12546" xr:uid="{00000000-0005-0000-0000-0000414B0000}"/>
    <cellStyle name="Normal 14 4 15 5 3 6" xfId="12547" xr:uid="{00000000-0005-0000-0000-0000424B0000}"/>
    <cellStyle name="Normal 14 4 15 5 4" xfId="12548" xr:uid="{00000000-0005-0000-0000-0000434B0000}"/>
    <cellStyle name="Normal 14 4 15 5 4 2" xfId="12549" xr:uid="{00000000-0005-0000-0000-0000444B0000}"/>
    <cellStyle name="Normal 14 4 15 5 4 3" xfId="12550" xr:uid="{00000000-0005-0000-0000-0000454B0000}"/>
    <cellStyle name="Normal 14 4 15 5 5" xfId="12551" xr:uid="{00000000-0005-0000-0000-0000464B0000}"/>
    <cellStyle name="Normal 14 4 15 5 6" xfId="12552" xr:uid="{00000000-0005-0000-0000-0000474B0000}"/>
    <cellStyle name="Normal 14 4 15 5 7" xfId="12553" xr:uid="{00000000-0005-0000-0000-0000484B0000}"/>
    <cellStyle name="Normal 14 4 15 5 8" xfId="12554" xr:uid="{00000000-0005-0000-0000-0000494B0000}"/>
    <cellStyle name="Normal 14 4 15 6" xfId="12555" xr:uid="{00000000-0005-0000-0000-00004A4B0000}"/>
    <cellStyle name="Normal 14 4 15 7" xfId="12556" xr:uid="{00000000-0005-0000-0000-00004B4B0000}"/>
    <cellStyle name="Normal 14 4 16" xfId="12557" xr:uid="{00000000-0005-0000-0000-00004C4B0000}"/>
    <cellStyle name="Normal 14 4 16 2" xfId="12558" xr:uid="{00000000-0005-0000-0000-00004D4B0000}"/>
    <cellStyle name="Normal 14 4 16 2 2" xfId="12559" xr:uid="{00000000-0005-0000-0000-00004E4B0000}"/>
    <cellStyle name="Normal 14 4 16 2 2 2" xfId="12560" xr:uid="{00000000-0005-0000-0000-00004F4B0000}"/>
    <cellStyle name="Normal 14 4 16 2 3" xfId="12561" xr:uid="{00000000-0005-0000-0000-0000504B0000}"/>
    <cellStyle name="Normal 14 4 16 2 4" xfId="12562" xr:uid="{00000000-0005-0000-0000-0000514B0000}"/>
    <cellStyle name="Normal 14 4 16 3" xfId="12563" xr:uid="{00000000-0005-0000-0000-0000524B0000}"/>
    <cellStyle name="Normal 14 4 16 4" xfId="12564" xr:uid="{00000000-0005-0000-0000-0000534B0000}"/>
    <cellStyle name="Normal 14 4 16 4 2" xfId="12565" xr:uid="{00000000-0005-0000-0000-0000544B0000}"/>
    <cellStyle name="Normal 14 4 16 4 2 2" xfId="12566" xr:uid="{00000000-0005-0000-0000-0000554B0000}"/>
    <cellStyle name="Normal 14 4 16 4 2 2 2" xfId="12567" xr:uid="{00000000-0005-0000-0000-0000564B0000}"/>
    <cellStyle name="Normal 14 4 16 4 2 2 3" xfId="12568" xr:uid="{00000000-0005-0000-0000-0000574B0000}"/>
    <cellStyle name="Normal 14 4 16 4 2 2 4" xfId="12569" xr:uid="{00000000-0005-0000-0000-0000584B0000}"/>
    <cellStyle name="Normal 14 4 16 4 2 2 5" xfId="12570" xr:uid="{00000000-0005-0000-0000-0000594B0000}"/>
    <cellStyle name="Normal 14 4 16 4 2 3" xfId="12571" xr:uid="{00000000-0005-0000-0000-00005A4B0000}"/>
    <cellStyle name="Normal 14 4 16 4 2 4" xfId="12572" xr:uid="{00000000-0005-0000-0000-00005B4B0000}"/>
    <cellStyle name="Normal 14 4 16 4 2 5" xfId="12573" xr:uid="{00000000-0005-0000-0000-00005C4B0000}"/>
    <cellStyle name="Normal 14 4 16 4 2 6" xfId="12574" xr:uid="{00000000-0005-0000-0000-00005D4B0000}"/>
    <cellStyle name="Normal 14 4 16 4 3" xfId="12575" xr:uid="{00000000-0005-0000-0000-00005E4B0000}"/>
    <cellStyle name="Normal 14 4 16 4 3 2" xfId="12576" xr:uid="{00000000-0005-0000-0000-00005F4B0000}"/>
    <cellStyle name="Normal 14 4 16 4 3 2 2" xfId="12577" xr:uid="{00000000-0005-0000-0000-0000604B0000}"/>
    <cellStyle name="Normal 14 4 16 4 3 2 3" xfId="12578" xr:uid="{00000000-0005-0000-0000-0000614B0000}"/>
    <cellStyle name="Normal 14 4 16 4 3 3" xfId="12579" xr:uid="{00000000-0005-0000-0000-0000624B0000}"/>
    <cellStyle name="Normal 14 4 16 4 3 4" xfId="12580" xr:uid="{00000000-0005-0000-0000-0000634B0000}"/>
    <cellStyle name="Normal 14 4 16 4 3 5" xfId="12581" xr:uid="{00000000-0005-0000-0000-0000644B0000}"/>
    <cellStyle name="Normal 14 4 16 4 3 6" xfId="12582" xr:uid="{00000000-0005-0000-0000-0000654B0000}"/>
    <cellStyle name="Normal 14 4 16 4 4" xfId="12583" xr:uid="{00000000-0005-0000-0000-0000664B0000}"/>
    <cellStyle name="Normal 14 4 16 4 4 2" xfId="12584" xr:uid="{00000000-0005-0000-0000-0000674B0000}"/>
    <cellStyle name="Normal 14 4 16 4 4 3" xfId="12585" xr:uid="{00000000-0005-0000-0000-0000684B0000}"/>
    <cellStyle name="Normal 14 4 16 4 5" xfId="12586" xr:uid="{00000000-0005-0000-0000-0000694B0000}"/>
    <cellStyle name="Normal 14 4 16 4 6" xfId="12587" xr:uid="{00000000-0005-0000-0000-00006A4B0000}"/>
    <cellStyle name="Normal 14 4 16 4 7" xfId="12588" xr:uid="{00000000-0005-0000-0000-00006B4B0000}"/>
    <cellStyle name="Normal 14 4 16 4 8" xfId="12589" xr:uid="{00000000-0005-0000-0000-00006C4B0000}"/>
    <cellStyle name="Normal 14 4 16 5" xfId="12590" xr:uid="{00000000-0005-0000-0000-00006D4B0000}"/>
    <cellStyle name="Normal 14 4 16 5 2" xfId="12591" xr:uid="{00000000-0005-0000-0000-00006E4B0000}"/>
    <cellStyle name="Normal 14 4 16 5 2 2" xfId="12592" xr:uid="{00000000-0005-0000-0000-00006F4B0000}"/>
    <cellStyle name="Normal 14 4 16 5 2 2 2" xfId="12593" xr:uid="{00000000-0005-0000-0000-0000704B0000}"/>
    <cellStyle name="Normal 14 4 16 5 2 2 3" xfId="12594" xr:uid="{00000000-0005-0000-0000-0000714B0000}"/>
    <cellStyle name="Normal 14 4 16 5 2 2 4" xfId="12595" xr:uid="{00000000-0005-0000-0000-0000724B0000}"/>
    <cellStyle name="Normal 14 4 16 5 2 2 5" xfId="12596" xr:uid="{00000000-0005-0000-0000-0000734B0000}"/>
    <cellStyle name="Normal 14 4 16 5 2 3" xfId="12597" xr:uid="{00000000-0005-0000-0000-0000744B0000}"/>
    <cellStyle name="Normal 14 4 16 5 2 4" xfId="12598" xr:uid="{00000000-0005-0000-0000-0000754B0000}"/>
    <cellStyle name="Normal 14 4 16 5 2 5" xfId="12599" xr:uid="{00000000-0005-0000-0000-0000764B0000}"/>
    <cellStyle name="Normal 14 4 16 5 2 6" xfId="12600" xr:uid="{00000000-0005-0000-0000-0000774B0000}"/>
    <cellStyle name="Normal 14 4 16 5 3" xfId="12601" xr:uid="{00000000-0005-0000-0000-0000784B0000}"/>
    <cellStyle name="Normal 14 4 16 5 3 2" xfId="12602" xr:uid="{00000000-0005-0000-0000-0000794B0000}"/>
    <cellStyle name="Normal 14 4 16 5 3 2 2" xfId="12603" xr:uid="{00000000-0005-0000-0000-00007A4B0000}"/>
    <cellStyle name="Normal 14 4 16 5 3 2 3" xfId="12604" xr:uid="{00000000-0005-0000-0000-00007B4B0000}"/>
    <cellStyle name="Normal 14 4 16 5 3 3" xfId="12605" xr:uid="{00000000-0005-0000-0000-00007C4B0000}"/>
    <cellStyle name="Normal 14 4 16 5 3 4" xfId="12606" xr:uid="{00000000-0005-0000-0000-00007D4B0000}"/>
    <cellStyle name="Normal 14 4 16 5 3 5" xfId="12607" xr:uid="{00000000-0005-0000-0000-00007E4B0000}"/>
    <cellStyle name="Normal 14 4 16 5 3 6" xfId="12608" xr:uid="{00000000-0005-0000-0000-00007F4B0000}"/>
    <cellStyle name="Normal 14 4 16 5 4" xfId="12609" xr:uid="{00000000-0005-0000-0000-0000804B0000}"/>
    <cellStyle name="Normal 14 4 16 5 4 2" xfId="12610" xr:uid="{00000000-0005-0000-0000-0000814B0000}"/>
    <cellStyle name="Normal 14 4 16 5 4 3" xfId="12611" xr:uid="{00000000-0005-0000-0000-0000824B0000}"/>
    <cellStyle name="Normal 14 4 16 5 5" xfId="12612" xr:uid="{00000000-0005-0000-0000-0000834B0000}"/>
    <cellStyle name="Normal 14 4 16 5 6" xfId="12613" xr:uid="{00000000-0005-0000-0000-0000844B0000}"/>
    <cellStyle name="Normal 14 4 16 5 7" xfId="12614" xr:uid="{00000000-0005-0000-0000-0000854B0000}"/>
    <cellStyle name="Normal 14 4 16 5 8" xfId="12615" xr:uid="{00000000-0005-0000-0000-0000864B0000}"/>
    <cellStyle name="Normal 14 4 16 6" xfId="12616" xr:uid="{00000000-0005-0000-0000-0000874B0000}"/>
    <cellStyle name="Normal 14 4 16 7" xfId="12617" xr:uid="{00000000-0005-0000-0000-0000884B0000}"/>
    <cellStyle name="Normal 14 4 17" xfId="12618" xr:uid="{00000000-0005-0000-0000-0000894B0000}"/>
    <cellStyle name="Normal 14 4 17 2" xfId="12619" xr:uid="{00000000-0005-0000-0000-00008A4B0000}"/>
    <cellStyle name="Normal 14 4 17 2 2" xfId="12620" xr:uid="{00000000-0005-0000-0000-00008B4B0000}"/>
    <cellStyle name="Normal 14 4 17 2 2 2" xfId="12621" xr:uid="{00000000-0005-0000-0000-00008C4B0000}"/>
    <cellStyle name="Normal 14 4 17 2 3" xfId="12622" xr:uid="{00000000-0005-0000-0000-00008D4B0000}"/>
    <cellStyle name="Normal 14 4 17 2 4" xfId="12623" xr:uid="{00000000-0005-0000-0000-00008E4B0000}"/>
    <cellStyle name="Normal 14 4 17 3" xfId="12624" xr:uid="{00000000-0005-0000-0000-00008F4B0000}"/>
    <cellStyle name="Normal 14 4 17 4" xfId="12625" xr:uid="{00000000-0005-0000-0000-0000904B0000}"/>
    <cellStyle name="Normal 14 4 17 4 2" xfId="12626" xr:uid="{00000000-0005-0000-0000-0000914B0000}"/>
    <cellStyle name="Normal 14 4 17 4 2 2" xfId="12627" xr:uid="{00000000-0005-0000-0000-0000924B0000}"/>
    <cellStyle name="Normal 14 4 17 4 2 2 2" xfId="12628" xr:uid="{00000000-0005-0000-0000-0000934B0000}"/>
    <cellStyle name="Normal 14 4 17 4 2 2 3" xfId="12629" xr:uid="{00000000-0005-0000-0000-0000944B0000}"/>
    <cellStyle name="Normal 14 4 17 4 2 2 4" xfId="12630" xr:uid="{00000000-0005-0000-0000-0000954B0000}"/>
    <cellStyle name="Normal 14 4 17 4 2 2 5" xfId="12631" xr:uid="{00000000-0005-0000-0000-0000964B0000}"/>
    <cellStyle name="Normal 14 4 17 4 2 3" xfId="12632" xr:uid="{00000000-0005-0000-0000-0000974B0000}"/>
    <cellStyle name="Normal 14 4 17 4 2 4" xfId="12633" xr:uid="{00000000-0005-0000-0000-0000984B0000}"/>
    <cellStyle name="Normal 14 4 17 4 2 5" xfId="12634" xr:uid="{00000000-0005-0000-0000-0000994B0000}"/>
    <cellStyle name="Normal 14 4 17 4 2 6" xfId="12635" xr:uid="{00000000-0005-0000-0000-00009A4B0000}"/>
    <cellStyle name="Normal 14 4 17 4 3" xfId="12636" xr:uid="{00000000-0005-0000-0000-00009B4B0000}"/>
    <cellStyle name="Normal 14 4 17 4 3 2" xfId="12637" xr:uid="{00000000-0005-0000-0000-00009C4B0000}"/>
    <cellStyle name="Normal 14 4 17 4 3 2 2" xfId="12638" xr:uid="{00000000-0005-0000-0000-00009D4B0000}"/>
    <cellStyle name="Normal 14 4 17 4 3 2 3" xfId="12639" xr:uid="{00000000-0005-0000-0000-00009E4B0000}"/>
    <cellStyle name="Normal 14 4 17 4 3 3" xfId="12640" xr:uid="{00000000-0005-0000-0000-00009F4B0000}"/>
    <cellStyle name="Normal 14 4 17 4 3 4" xfId="12641" xr:uid="{00000000-0005-0000-0000-0000A04B0000}"/>
    <cellStyle name="Normal 14 4 17 4 3 5" xfId="12642" xr:uid="{00000000-0005-0000-0000-0000A14B0000}"/>
    <cellStyle name="Normal 14 4 17 4 3 6" xfId="12643" xr:uid="{00000000-0005-0000-0000-0000A24B0000}"/>
    <cellStyle name="Normal 14 4 17 4 4" xfId="12644" xr:uid="{00000000-0005-0000-0000-0000A34B0000}"/>
    <cellStyle name="Normal 14 4 17 4 4 2" xfId="12645" xr:uid="{00000000-0005-0000-0000-0000A44B0000}"/>
    <cellStyle name="Normal 14 4 17 4 4 3" xfId="12646" xr:uid="{00000000-0005-0000-0000-0000A54B0000}"/>
    <cellStyle name="Normal 14 4 17 4 5" xfId="12647" xr:uid="{00000000-0005-0000-0000-0000A64B0000}"/>
    <cellStyle name="Normal 14 4 17 4 6" xfId="12648" xr:uid="{00000000-0005-0000-0000-0000A74B0000}"/>
    <cellStyle name="Normal 14 4 17 4 7" xfId="12649" xr:uid="{00000000-0005-0000-0000-0000A84B0000}"/>
    <cellStyle name="Normal 14 4 17 4 8" xfId="12650" xr:uid="{00000000-0005-0000-0000-0000A94B0000}"/>
    <cellStyle name="Normal 14 4 17 5" xfId="12651" xr:uid="{00000000-0005-0000-0000-0000AA4B0000}"/>
    <cellStyle name="Normal 14 4 17 5 2" xfId="12652" xr:uid="{00000000-0005-0000-0000-0000AB4B0000}"/>
    <cellStyle name="Normal 14 4 17 5 2 2" xfId="12653" xr:uid="{00000000-0005-0000-0000-0000AC4B0000}"/>
    <cellStyle name="Normal 14 4 17 5 2 2 2" xfId="12654" xr:uid="{00000000-0005-0000-0000-0000AD4B0000}"/>
    <cellStyle name="Normal 14 4 17 5 2 2 3" xfId="12655" xr:uid="{00000000-0005-0000-0000-0000AE4B0000}"/>
    <cellStyle name="Normal 14 4 17 5 2 2 4" xfId="12656" xr:uid="{00000000-0005-0000-0000-0000AF4B0000}"/>
    <cellStyle name="Normal 14 4 17 5 2 2 5" xfId="12657" xr:uid="{00000000-0005-0000-0000-0000B04B0000}"/>
    <cellStyle name="Normal 14 4 17 5 2 3" xfId="12658" xr:uid="{00000000-0005-0000-0000-0000B14B0000}"/>
    <cellStyle name="Normal 14 4 17 5 2 4" xfId="12659" xr:uid="{00000000-0005-0000-0000-0000B24B0000}"/>
    <cellStyle name="Normal 14 4 17 5 2 5" xfId="12660" xr:uid="{00000000-0005-0000-0000-0000B34B0000}"/>
    <cellStyle name="Normal 14 4 17 5 2 6" xfId="12661" xr:uid="{00000000-0005-0000-0000-0000B44B0000}"/>
    <cellStyle name="Normal 14 4 17 5 3" xfId="12662" xr:uid="{00000000-0005-0000-0000-0000B54B0000}"/>
    <cellStyle name="Normal 14 4 17 5 3 2" xfId="12663" xr:uid="{00000000-0005-0000-0000-0000B64B0000}"/>
    <cellStyle name="Normal 14 4 17 5 3 2 2" xfId="12664" xr:uid="{00000000-0005-0000-0000-0000B74B0000}"/>
    <cellStyle name="Normal 14 4 17 5 3 2 3" xfId="12665" xr:uid="{00000000-0005-0000-0000-0000B84B0000}"/>
    <cellStyle name="Normal 14 4 17 5 3 3" xfId="12666" xr:uid="{00000000-0005-0000-0000-0000B94B0000}"/>
    <cellStyle name="Normal 14 4 17 5 3 4" xfId="12667" xr:uid="{00000000-0005-0000-0000-0000BA4B0000}"/>
    <cellStyle name="Normal 14 4 17 5 3 5" xfId="12668" xr:uid="{00000000-0005-0000-0000-0000BB4B0000}"/>
    <cellStyle name="Normal 14 4 17 5 3 6" xfId="12669" xr:uid="{00000000-0005-0000-0000-0000BC4B0000}"/>
    <cellStyle name="Normal 14 4 17 5 4" xfId="12670" xr:uid="{00000000-0005-0000-0000-0000BD4B0000}"/>
    <cellStyle name="Normal 14 4 17 5 4 2" xfId="12671" xr:uid="{00000000-0005-0000-0000-0000BE4B0000}"/>
    <cellStyle name="Normal 14 4 17 5 4 3" xfId="12672" xr:uid="{00000000-0005-0000-0000-0000BF4B0000}"/>
    <cellStyle name="Normal 14 4 17 5 5" xfId="12673" xr:uid="{00000000-0005-0000-0000-0000C04B0000}"/>
    <cellStyle name="Normal 14 4 17 5 6" xfId="12674" xr:uid="{00000000-0005-0000-0000-0000C14B0000}"/>
    <cellStyle name="Normal 14 4 17 5 7" xfId="12675" xr:uid="{00000000-0005-0000-0000-0000C24B0000}"/>
    <cellStyle name="Normal 14 4 17 5 8" xfId="12676" xr:uid="{00000000-0005-0000-0000-0000C34B0000}"/>
    <cellStyle name="Normal 14 4 17 6" xfId="12677" xr:uid="{00000000-0005-0000-0000-0000C44B0000}"/>
    <cellStyle name="Normal 14 4 17 7" xfId="12678" xr:uid="{00000000-0005-0000-0000-0000C54B0000}"/>
    <cellStyle name="Normal 14 4 2" xfId="12679" xr:uid="{00000000-0005-0000-0000-0000C64B0000}"/>
    <cellStyle name="Normal 14 4 2 2" xfId="12680" xr:uid="{00000000-0005-0000-0000-0000C74B0000}"/>
    <cellStyle name="Normal 14 4 2 2 2" xfId="12681" xr:uid="{00000000-0005-0000-0000-0000C84B0000}"/>
    <cellStyle name="Normal 14 4 2 2 2 2" xfId="12682" xr:uid="{00000000-0005-0000-0000-0000C94B0000}"/>
    <cellStyle name="Normal 14 4 2 2 3" xfId="12683" xr:uid="{00000000-0005-0000-0000-0000CA4B0000}"/>
    <cellStyle name="Normal 14 4 2 2 4" xfId="12684" xr:uid="{00000000-0005-0000-0000-0000CB4B0000}"/>
    <cellStyle name="Normal 14 4 2 3" xfId="12685" xr:uid="{00000000-0005-0000-0000-0000CC4B0000}"/>
    <cellStyle name="Normal 14 4 2 4" xfId="12686" xr:uid="{00000000-0005-0000-0000-0000CD4B0000}"/>
    <cellStyle name="Normal 14 4 2 4 2" xfId="12687" xr:uid="{00000000-0005-0000-0000-0000CE4B0000}"/>
    <cellStyle name="Normal 14 4 2 4 2 2" xfId="12688" xr:uid="{00000000-0005-0000-0000-0000CF4B0000}"/>
    <cellStyle name="Normal 14 4 2 4 2 2 2" xfId="12689" xr:uid="{00000000-0005-0000-0000-0000D04B0000}"/>
    <cellStyle name="Normal 14 4 2 4 2 2 3" xfId="12690" xr:uid="{00000000-0005-0000-0000-0000D14B0000}"/>
    <cellStyle name="Normal 14 4 2 4 2 2 4" xfId="12691" xr:uid="{00000000-0005-0000-0000-0000D24B0000}"/>
    <cellStyle name="Normal 14 4 2 4 2 2 5" xfId="12692" xr:uid="{00000000-0005-0000-0000-0000D34B0000}"/>
    <cellStyle name="Normal 14 4 2 4 2 3" xfId="12693" xr:uid="{00000000-0005-0000-0000-0000D44B0000}"/>
    <cellStyle name="Normal 14 4 2 4 2 4" xfId="12694" xr:uid="{00000000-0005-0000-0000-0000D54B0000}"/>
    <cellStyle name="Normal 14 4 2 4 2 5" xfId="12695" xr:uid="{00000000-0005-0000-0000-0000D64B0000}"/>
    <cellStyle name="Normal 14 4 2 4 2 6" xfId="12696" xr:uid="{00000000-0005-0000-0000-0000D74B0000}"/>
    <cellStyle name="Normal 14 4 2 4 3" xfId="12697" xr:uid="{00000000-0005-0000-0000-0000D84B0000}"/>
    <cellStyle name="Normal 14 4 2 4 3 2" xfId="12698" xr:uid="{00000000-0005-0000-0000-0000D94B0000}"/>
    <cellStyle name="Normal 14 4 2 4 3 2 2" xfId="12699" xr:uid="{00000000-0005-0000-0000-0000DA4B0000}"/>
    <cellStyle name="Normal 14 4 2 4 3 2 3" xfId="12700" xr:uid="{00000000-0005-0000-0000-0000DB4B0000}"/>
    <cellStyle name="Normal 14 4 2 4 3 3" xfId="12701" xr:uid="{00000000-0005-0000-0000-0000DC4B0000}"/>
    <cellStyle name="Normal 14 4 2 4 3 4" xfId="12702" xr:uid="{00000000-0005-0000-0000-0000DD4B0000}"/>
    <cellStyle name="Normal 14 4 2 4 3 5" xfId="12703" xr:uid="{00000000-0005-0000-0000-0000DE4B0000}"/>
    <cellStyle name="Normal 14 4 2 4 3 6" xfId="12704" xr:uid="{00000000-0005-0000-0000-0000DF4B0000}"/>
    <cellStyle name="Normal 14 4 2 4 4" xfId="12705" xr:uid="{00000000-0005-0000-0000-0000E04B0000}"/>
    <cellStyle name="Normal 14 4 2 4 4 2" xfId="12706" xr:uid="{00000000-0005-0000-0000-0000E14B0000}"/>
    <cellStyle name="Normal 14 4 2 4 4 3" xfId="12707" xr:uid="{00000000-0005-0000-0000-0000E24B0000}"/>
    <cellStyle name="Normal 14 4 2 4 5" xfId="12708" xr:uid="{00000000-0005-0000-0000-0000E34B0000}"/>
    <cellStyle name="Normal 14 4 2 4 6" xfId="12709" xr:uid="{00000000-0005-0000-0000-0000E44B0000}"/>
    <cellStyle name="Normal 14 4 2 4 7" xfId="12710" xr:uid="{00000000-0005-0000-0000-0000E54B0000}"/>
    <cellStyle name="Normal 14 4 2 4 8" xfId="12711" xr:uid="{00000000-0005-0000-0000-0000E64B0000}"/>
    <cellStyle name="Normal 14 4 2 5" xfId="12712" xr:uid="{00000000-0005-0000-0000-0000E74B0000}"/>
    <cellStyle name="Normal 14 4 2 5 2" xfId="12713" xr:uid="{00000000-0005-0000-0000-0000E84B0000}"/>
    <cellStyle name="Normal 14 4 2 5 2 2" xfId="12714" xr:uid="{00000000-0005-0000-0000-0000E94B0000}"/>
    <cellStyle name="Normal 14 4 2 5 2 2 2" xfId="12715" xr:uid="{00000000-0005-0000-0000-0000EA4B0000}"/>
    <cellStyle name="Normal 14 4 2 5 2 2 3" xfId="12716" xr:uid="{00000000-0005-0000-0000-0000EB4B0000}"/>
    <cellStyle name="Normal 14 4 2 5 2 2 4" xfId="12717" xr:uid="{00000000-0005-0000-0000-0000EC4B0000}"/>
    <cellStyle name="Normal 14 4 2 5 2 2 5" xfId="12718" xr:uid="{00000000-0005-0000-0000-0000ED4B0000}"/>
    <cellStyle name="Normal 14 4 2 5 2 3" xfId="12719" xr:uid="{00000000-0005-0000-0000-0000EE4B0000}"/>
    <cellStyle name="Normal 14 4 2 5 2 4" xfId="12720" xr:uid="{00000000-0005-0000-0000-0000EF4B0000}"/>
    <cellStyle name="Normal 14 4 2 5 2 5" xfId="12721" xr:uid="{00000000-0005-0000-0000-0000F04B0000}"/>
    <cellStyle name="Normal 14 4 2 5 2 6" xfId="12722" xr:uid="{00000000-0005-0000-0000-0000F14B0000}"/>
    <cellStyle name="Normal 14 4 2 5 3" xfId="12723" xr:uid="{00000000-0005-0000-0000-0000F24B0000}"/>
    <cellStyle name="Normal 14 4 2 5 3 2" xfId="12724" xr:uid="{00000000-0005-0000-0000-0000F34B0000}"/>
    <cellStyle name="Normal 14 4 2 5 3 2 2" xfId="12725" xr:uid="{00000000-0005-0000-0000-0000F44B0000}"/>
    <cellStyle name="Normal 14 4 2 5 3 2 3" xfId="12726" xr:uid="{00000000-0005-0000-0000-0000F54B0000}"/>
    <cellStyle name="Normal 14 4 2 5 3 3" xfId="12727" xr:uid="{00000000-0005-0000-0000-0000F64B0000}"/>
    <cellStyle name="Normal 14 4 2 5 3 4" xfId="12728" xr:uid="{00000000-0005-0000-0000-0000F74B0000}"/>
    <cellStyle name="Normal 14 4 2 5 3 5" xfId="12729" xr:uid="{00000000-0005-0000-0000-0000F84B0000}"/>
    <cellStyle name="Normal 14 4 2 5 3 6" xfId="12730" xr:uid="{00000000-0005-0000-0000-0000F94B0000}"/>
    <cellStyle name="Normal 14 4 2 5 4" xfId="12731" xr:uid="{00000000-0005-0000-0000-0000FA4B0000}"/>
    <cellStyle name="Normal 14 4 2 5 4 2" xfId="12732" xr:uid="{00000000-0005-0000-0000-0000FB4B0000}"/>
    <cellStyle name="Normal 14 4 2 5 4 3" xfId="12733" xr:uid="{00000000-0005-0000-0000-0000FC4B0000}"/>
    <cellStyle name="Normal 14 4 2 5 5" xfId="12734" xr:uid="{00000000-0005-0000-0000-0000FD4B0000}"/>
    <cellStyle name="Normal 14 4 2 5 6" xfId="12735" xr:uid="{00000000-0005-0000-0000-0000FE4B0000}"/>
    <cellStyle name="Normal 14 4 2 5 7" xfId="12736" xr:uid="{00000000-0005-0000-0000-0000FF4B0000}"/>
    <cellStyle name="Normal 14 4 2 5 8" xfId="12737" xr:uid="{00000000-0005-0000-0000-0000004C0000}"/>
    <cellStyle name="Normal 14 4 2 6" xfId="12738" xr:uid="{00000000-0005-0000-0000-0000014C0000}"/>
    <cellStyle name="Normal 14 4 2 7" xfId="12739" xr:uid="{00000000-0005-0000-0000-0000024C0000}"/>
    <cellStyle name="Normal 14 4 3" xfId="12740" xr:uid="{00000000-0005-0000-0000-0000034C0000}"/>
    <cellStyle name="Normal 14 4 3 2" xfId="12741" xr:uid="{00000000-0005-0000-0000-0000044C0000}"/>
    <cellStyle name="Normal 14 4 3 2 2" xfId="12742" xr:uid="{00000000-0005-0000-0000-0000054C0000}"/>
    <cellStyle name="Normal 14 4 3 2 2 2" xfId="12743" xr:uid="{00000000-0005-0000-0000-0000064C0000}"/>
    <cellStyle name="Normal 14 4 3 2 3" xfId="12744" xr:uid="{00000000-0005-0000-0000-0000074C0000}"/>
    <cellStyle name="Normal 14 4 3 2 4" xfId="12745" xr:uid="{00000000-0005-0000-0000-0000084C0000}"/>
    <cellStyle name="Normal 14 4 3 3" xfId="12746" xr:uid="{00000000-0005-0000-0000-0000094C0000}"/>
    <cellStyle name="Normal 14 4 3 4" xfId="12747" xr:uid="{00000000-0005-0000-0000-00000A4C0000}"/>
    <cellStyle name="Normal 14 4 3 4 2" xfId="12748" xr:uid="{00000000-0005-0000-0000-00000B4C0000}"/>
    <cellStyle name="Normal 14 4 3 4 2 2" xfId="12749" xr:uid="{00000000-0005-0000-0000-00000C4C0000}"/>
    <cellStyle name="Normal 14 4 3 4 2 2 2" xfId="12750" xr:uid="{00000000-0005-0000-0000-00000D4C0000}"/>
    <cellStyle name="Normal 14 4 3 4 2 2 3" xfId="12751" xr:uid="{00000000-0005-0000-0000-00000E4C0000}"/>
    <cellStyle name="Normal 14 4 3 4 2 2 4" xfId="12752" xr:uid="{00000000-0005-0000-0000-00000F4C0000}"/>
    <cellStyle name="Normal 14 4 3 4 2 2 5" xfId="12753" xr:uid="{00000000-0005-0000-0000-0000104C0000}"/>
    <cellStyle name="Normal 14 4 3 4 2 3" xfId="12754" xr:uid="{00000000-0005-0000-0000-0000114C0000}"/>
    <cellStyle name="Normal 14 4 3 4 2 4" xfId="12755" xr:uid="{00000000-0005-0000-0000-0000124C0000}"/>
    <cellStyle name="Normal 14 4 3 4 2 5" xfId="12756" xr:uid="{00000000-0005-0000-0000-0000134C0000}"/>
    <cellStyle name="Normal 14 4 3 4 2 6" xfId="12757" xr:uid="{00000000-0005-0000-0000-0000144C0000}"/>
    <cellStyle name="Normal 14 4 3 4 3" xfId="12758" xr:uid="{00000000-0005-0000-0000-0000154C0000}"/>
    <cellStyle name="Normal 14 4 3 4 3 2" xfId="12759" xr:uid="{00000000-0005-0000-0000-0000164C0000}"/>
    <cellStyle name="Normal 14 4 3 4 3 2 2" xfId="12760" xr:uid="{00000000-0005-0000-0000-0000174C0000}"/>
    <cellStyle name="Normal 14 4 3 4 3 2 3" xfId="12761" xr:uid="{00000000-0005-0000-0000-0000184C0000}"/>
    <cellStyle name="Normal 14 4 3 4 3 3" xfId="12762" xr:uid="{00000000-0005-0000-0000-0000194C0000}"/>
    <cellStyle name="Normal 14 4 3 4 3 4" xfId="12763" xr:uid="{00000000-0005-0000-0000-00001A4C0000}"/>
    <cellStyle name="Normal 14 4 3 4 3 5" xfId="12764" xr:uid="{00000000-0005-0000-0000-00001B4C0000}"/>
    <cellStyle name="Normal 14 4 3 4 3 6" xfId="12765" xr:uid="{00000000-0005-0000-0000-00001C4C0000}"/>
    <cellStyle name="Normal 14 4 3 4 4" xfId="12766" xr:uid="{00000000-0005-0000-0000-00001D4C0000}"/>
    <cellStyle name="Normal 14 4 3 4 4 2" xfId="12767" xr:uid="{00000000-0005-0000-0000-00001E4C0000}"/>
    <cellStyle name="Normal 14 4 3 4 4 3" xfId="12768" xr:uid="{00000000-0005-0000-0000-00001F4C0000}"/>
    <cellStyle name="Normal 14 4 3 4 5" xfId="12769" xr:uid="{00000000-0005-0000-0000-0000204C0000}"/>
    <cellStyle name="Normal 14 4 3 4 6" xfId="12770" xr:uid="{00000000-0005-0000-0000-0000214C0000}"/>
    <cellStyle name="Normal 14 4 3 4 7" xfId="12771" xr:uid="{00000000-0005-0000-0000-0000224C0000}"/>
    <cellStyle name="Normal 14 4 3 4 8" xfId="12772" xr:uid="{00000000-0005-0000-0000-0000234C0000}"/>
    <cellStyle name="Normal 14 4 3 5" xfId="12773" xr:uid="{00000000-0005-0000-0000-0000244C0000}"/>
    <cellStyle name="Normal 14 4 3 5 2" xfId="12774" xr:uid="{00000000-0005-0000-0000-0000254C0000}"/>
    <cellStyle name="Normal 14 4 3 5 2 2" xfId="12775" xr:uid="{00000000-0005-0000-0000-0000264C0000}"/>
    <cellStyle name="Normal 14 4 3 5 2 2 2" xfId="12776" xr:uid="{00000000-0005-0000-0000-0000274C0000}"/>
    <cellStyle name="Normal 14 4 3 5 2 2 3" xfId="12777" xr:uid="{00000000-0005-0000-0000-0000284C0000}"/>
    <cellStyle name="Normal 14 4 3 5 2 2 4" xfId="12778" xr:uid="{00000000-0005-0000-0000-0000294C0000}"/>
    <cellStyle name="Normal 14 4 3 5 2 2 5" xfId="12779" xr:uid="{00000000-0005-0000-0000-00002A4C0000}"/>
    <cellStyle name="Normal 14 4 3 5 2 3" xfId="12780" xr:uid="{00000000-0005-0000-0000-00002B4C0000}"/>
    <cellStyle name="Normal 14 4 3 5 2 4" xfId="12781" xr:uid="{00000000-0005-0000-0000-00002C4C0000}"/>
    <cellStyle name="Normal 14 4 3 5 2 5" xfId="12782" xr:uid="{00000000-0005-0000-0000-00002D4C0000}"/>
    <cellStyle name="Normal 14 4 3 5 2 6" xfId="12783" xr:uid="{00000000-0005-0000-0000-00002E4C0000}"/>
    <cellStyle name="Normal 14 4 3 5 3" xfId="12784" xr:uid="{00000000-0005-0000-0000-00002F4C0000}"/>
    <cellStyle name="Normal 14 4 3 5 3 2" xfId="12785" xr:uid="{00000000-0005-0000-0000-0000304C0000}"/>
    <cellStyle name="Normal 14 4 3 5 3 2 2" xfId="12786" xr:uid="{00000000-0005-0000-0000-0000314C0000}"/>
    <cellStyle name="Normal 14 4 3 5 3 2 3" xfId="12787" xr:uid="{00000000-0005-0000-0000-0000324C0000}"/>
    <cellStyle name="Normal 14 4 3 5 3 3" xfId="12788" xr:uid="{00000000-0005-0000-0000-0000334C0000}"/>
    <cellStyle name="Normal 14 4 3 5 3 4" xfId="12789" xr:uid="{00000000-0005-0000-0000-0000344C0000}"/>
    <cellStyle name="Normal 14 4 3 5 3 5" xfId="12790" xr:uid="{00000000-0005-0000-0000-0000354C0000}"/>
    <cellStyle name="Normal 14 4 3 5 3 6" xfId="12791" xr:uid="{00000000-0005-0000-0000-0000364C0000}"/>
    <cellStyle name="Normal 14 4 3 5 4" xfId="12792" xr:uid="{00000000-0005-0000-0000-0000374C0000}"/>
    <cellStyle name="Normal 14 4 3 5 4 2" xfId="12793" xr:uid="{00000000-0005-0000-0000-0000384C0000}"/>
    <cellStyle name="Normal 14 4 3 5 4 3" xfId="12794" xr:uid="{00000000-0005-0000-0000-0000394C0000}"/>
    <cellStyle name="Normal 14 4 3 5 5" xfId="12795" xr:uid="{00000000-0005-0000-0000-00003A4C0000}"/>
    <cellStyle name="Normal 14 4 3 5 6" xfId="12796" xr:uid="{00000000-0005-0000-0000-00003B4C0000}"/>
    <cellStyle name="Normal 14 4 3 5 7" xfId="12797" xr:uid="{00000000-0005-0000-0000-00003C4C0000}"/>
    <cellStyle name="Normal 14 4 3 5 8" xfId="12798" xr:uid="{00000000-0005-0000-0000-00003D4C0000}"/>
    <cellStyle name="Normal 14 4 3 6" xfId="12799" xr:uid="{00000000-0005-0000-0000-00003E4C0000}"/>
    <cellStyle name="Normal 14 4 3 7" xfId="12800" xr:uid="{00000000-0005-0000-0000-00003F4C0000}"/>
    <cellStyle name="Normal 14 4 4" xfId="12801" xr:uid="{00000000-0005-0000-0000-0000404C0000}"/>
    <cellStyle name="Normal 14 4 4 2" xfId="12802" xr:uid="{00000000-0005-0000-0000-0000414C0000}"/>
    <cellStyle name="Normal 14 4 4 2 2" xfId="12803" xr:uid="{00000000-0005-0000-0000-0000424C0000}"/>
    <cellStyle name="Normal 14 4 4 2 2 2" xfId="12804" xr:uid="{00000000-0005-0000-0000-0000434C0000}"/>
    <cellStyle name="Normal 14 4 4 2 3" xfId="12805" xr:uid="{00000000-0005-0000-0000-0000444C0000}"/>
    <cellStyle name="Normal 14 4 4 2 4" xfId="12806" xr:uid="{00000000-0005-0000-0000-0000454C0000}"/>
    <cellStyle name="Normal 14 4 4 3" xfId="12807" xr:uid="{00000000-0005-0000-0000-0000464C0000}"/>
    <cellStyle name="Normal 14 4 4 4" xfId="12808" xr:uid="{00000000-0005-0000-0000-0000474C0000}"/>
    <cellStyle name="Normal 14 4 4 4 2" xfId="12809" xr:uid="{00000000-0005-0000-0000-0000484C0000}"/>
    <cellStyle name="Normal 14 4 4 4 2 2" xfId="12810" xr:uid="{00000000-0005-0000-0000-0000494C0000}"/>
    <cellStyle name="Normal 14 4 4 4 2 2 2" xfId="12811" xr:uid="{00000000-0005-0000-0000-00004A4C0000}"/>
    <cellStyle name="Normal 14 4 4 4 2 2 3" xfId="12812" xr:uid="{00000000-0005-0000-0000-00004B4C0000}"/>
    <cellStyle name="Normal 14 4 4 4 2 2 4" xfId="12813" xr:uid="{00000000-0005-0000-0000-00004C4C0000}"/>
    <cellStyle name="Normal 14 4 4 4 2 2 5" xfId="12814" xr:uid="{00000000-0005-0000-0000-00004D4C0000}"/>
    <cellStyle name="Normal 14 4 4 4 2 3" xfId="12815" xr:uid="{00000000-0005-0000-0000-00004E4C0000}"/>
    <cellStyle name="Normal 14 4 4 4 2 4" xfId="12816" xr:uid="{00000000-0005-0000-0000-00004F4C0000}"/>
    <cellStyle name="Normal 14 4 4 4 2 5" xfId="12817" xr:uid="{00000000-0005-0000-0000-0000504C0000}"/>
    <cellStyle name="Normal 14 4 4 4 2 6" xfId="12818" xr:uid="{00000000-0005-0000-0000-0000514C0000}"/>
    <cellStyle name="Normal 14 4 4 4 3" xfId="12819" xr:uid="{00000000-0005-0000-0000-0000524C0000}"/>
    <cellStyle name="Normal 14 4 4 4 3 2" xfId="12820" xr:uid="{00000000-0005-0000-0000-0000534C0000}"/>
    <cellStyle name="Normal 14 4 4 4 3 2 2" xfId="12821" xr:uid="{00000000-0005-0000-0000-0000544C0000}"/>
    <cellStyle name="Normal 14 4 4 4 3 2 3" xfId="12822" xr:uid="{00000000-0005-0000-0000-0000554C0000}"/>
    <cellStyle name="Normal 14 4 4 4 3 3" xfId="12823" xr:uid="{00000000-0005-0000-0000-0000564C0000}"/>
    <cellStyle name="Normal 14 4 4 4 3 4" xfId="12824" xr:uid="{00000000-0005-0000-0000-0000574C0000}"/>
    <cellStyle name="Normal 14 4 4 4 3 5" xfId="12825" xr:uid="{00000000-0005-0000-0000-0000584C0000}"/>
    <cellStyle name="Normal 14 4 4 4 3 6" xfId="12826" xr:uid="{00000000-0005-0000-0000-0000594C0000}"/>
    <cellStyle name="Normal 14 4 4 4 4" xfId="12827" xr:uid="{00000000-0005-0000-0000-00005A4C0000}"/>
    <cellStyle name="Normal 14 4 4 4 4 2" xfId="12828" xr:uid="{00000000-0005-0000-0000-00005B4C0000}"/>
    <cellStyle name="Normal 14 4 4 4 4 3" xfId="12829" xr:uid="{00000000-0005-0000-0000-00005C4C0000}"/>
    <cellStyle name="Normal 14 4 4 4 5" xfId="12830" xr:uid="{00000000-0005-0000-0000-00005D4C0000}"/>
    <cellStyle name="Normal 14 4 4 4 6" xfId="12831" xr:uid="{00000000-0005-0000-0000-00005E4C0000}"/>
    <cellStyle name="Normal 14 4 4 4 7" xfId="12832" xr:uid="{00000000-0005-0000-0000-00005F4C0000}"/>
    <cellStyle name="Normal 14 4 4 4 8" xfId="12833" xr:uid="{00000000-0005-0000-0000-0000604C0000}"/>
    <cellStyle name="Normal 14 4 4 5" xfId="12834" xr:uid="{00000000-0005-0000-0000-0000614C0000}"/>
    <cellStyle name="Normal 14 4 4 5 2" xfId="12835" xr:uid="{00000000-0005-0000-0000-0000624C0000}"/>
    <cellStyle name="Normal 14 4 4 5 2 2" xfId="12836" xr:uid="{00000000-0005-0000-0000-0000634C0000}"/>
    <cellStyle name="Normal 14 4 4 5 2 2 2" xfId="12837" xr:uid="{00000000-0005-0000-0000-0000644C0000}"/>
    <cellStyle name="Normal 14 4 4 5 2 2 3" xfId="12838" xr:uid="{00000000-0005-0000-0000-0000654C0000}"/>
    <cellStyle name="Normal 14 4 4 5 2 2 4" xfId="12839" xr:uid="{00000000-0005-0000-0000-0000664C0000}"/>
    <cellStyle name="Normal 14 4 4 5 2 2 5" xfId="12840" xr:uid="{00000000-0005-0000-0000-0000674C0000}"/>
    <cellStyle name="Normal 14 4 4 5 2 3" xfId="12841" xr:uid="{00000000-0005-0000-0000-0000684C0000}"/>
    <cellStyle name="Normal 14 4 4 5 2 4" xfId="12842" xr:uid="{00000000-0005-0000-0000-0000694C0000}"/>
    <cellStyle name="Normal 14 4 4 5 2 5" xfId="12843" xr:uid="{00000000-0005-0000-0000-00006A4C0000}"/>
    <cellStyle name="Normal 14 4 4 5 2 6" xfId="12844" xr:uid="{00000000-0005-0000-0000-00006B4C0000}"/>
    <cellStyle name="Normal 14 4 4 5 3" xfId="12845" xr:uid="{00000000-0005-0000-0000-00006C4C0000}"/>
    <cellStyle name="Normal 14 4 4 5 3 2" xfId="12846" xr:uid="{00000000-0005-0000-0000-00006D4C0000}"/>
    <cellStyle name="Normal 14 4 4 5 3 2 2" xfId="12847" xr:uid="{00000000-0005-0000-0000-00006E4C0000}"/>
    <cellStyle name="Normal 14 4 4 5 3 2 3" xfId="12848" xr:uid="{00000000-0005-0000-0000-00006F4C0000}"/>
    <cellStyle name="Normal 14 4 4 5 3 3" xfId="12849" xr:uid="{00000000-0005-0000-0000-0000704C0000}"/>
    <cellStyle name="Normal 14 4 4 5 3 4" xfId="12850" xr:uid="{00000000-0005-0000-0000-0000714C0000}"/>
    <cellStyle name="Normal 14 4 4 5 3 5" xfId="12851" xr:uid="{00000000-0005-0000-0000-0000724C0000}"/>
    <cellStyle name="Normal 14 4 4 5 3 6" xfId="12852" xr:uid="{00000000-0005-0000-0000-0000734C0000}"/>
    <cellStyle name="Normal 14 4 4 5 4" xfId="12853" xr:uid="{00000000-0005-0000-0000-0000744C0000}"/>
    <cellStyle name="Normal 14 4 4 5 4 2" xfId="12854" xr:uid="{00000000-0005-0000-0000-0000754C0000}"/>
    <cellStyle name="Normal 14 4 4 5 4 3" xfId="12855" xr:uid="{00000000-0005-0000-0000-0000764C0000}"/>
    <cellStyle name="Normal 14 4 4 5 5" xfId="12856" xr:uid="{00000000-0005-0000-0000-0000774C0000}"/>
    <cellStyle name="Normal 14 4 4 5 6" xfId="12857" xr:uid="{00000000-0005-0000-0000-0000784C0000}"/>
    <cellStyle name="Normal 14 4 4 5 7" xfId="12858" xr:uid="{00000000-0005-0000-0000-0000794C0000}"/>
    <cellStyle name="Normal 14 4 4 5 8" xfId="12859" xr:uid="{00000000-0005-0000-0000-00007A4C0000}"/>
    <cellStyle name="Normal 14 4 4 6" xfId="12860" xr:uid="{00000000-0005-0000-0000-00007B4C0000}"/>
    <cellStyle name="Normal 14 4 4 7" xfId="12861" xr:uid="{00000000-0005-0000-0000-00007C4C0000}"/>
    <cellStyle name="Normal 14 4 5" xfId="12862" xr:uid="{00000000-0005-0000-0000-00007D4C0000}"/>
    <cellStyle name="Normal 14 4 5 2" xfId="12863" xr:uid="{00000000-0005-0000-0000-00007E4C0000}"/>
    <cellStyle name="Normal 14 4 5 2 2" xfId="12864" xr:uid="{00000000-0005-0000-0000-00007F4C0000}"/>
    <cellStyle name="Normal 14 4 5 2 2 2" xfId="12865" xr:uid="{00000000-0005-0000-0000-0000804C0000}"/>
    <cellStyle name="Normal 14 4 5 2 3" xfId="12866" xr:uid="{00000000-0005-0000-0000-0000814C0000}"/>
    <cellStyle name="Normal 14 4 5 2 4" xfId="12867" xr:uid="{00000000-0005-0000-0000-0000824C0000}"/>
    <cellStyle name="Normal 14 4 5 3" xfId="12868" xr:uid="{00000000-0005-0000-0000-0000834C0000}"/>
    <cellStyle name="Normal 14 4 5 4" xfId="12869" xr:uid="{00000000-0005-0000-0000-0000844C0000}"/>
    <cellStyle name="Normal 14 4 5 4 2" xfId="12870" xr:uid="{00000000-0005-0000-0000-0000854C0000}"/>
    <cellStyle name="Normal 14 4 5 4 2 2" xfId="12871" xr:uid="{00000000-0005-0000-0000-0000864C0000}"/>
    <cellStyle name="Normal 14 4 5 4 2 2 2" xfId="12872" xr:uid="{00000000-0005-0000-0000-0000874C0000}"/>
    <cellStyle name="Normal 14 4 5 4 2 2 3" xfId="12873" xr:uid="{00000000-0005-0000-0000-0000884C0000}"/>
    <cellStyle name="Normal 14 4 5 4 2 2 4" xfId="12874" xr:uid="{00000000-0005-0000-0000-0000894C0000}"/>
    <cellStyle name="Normal 14 4 5 4 2 2 5" xfId="12875" xr:uid="{00000000-0005-0000-0000-00008A4C0000}"/>
    <cellStyle name="Normal 14 4 5 4 2 3" xfId="12876" xr:uid="{00000000-0005-0000-0000-00008B4C0000}"/>
    <cellStyle name="Normal 14 4 5 4 2 4" xfId="12877" xr:uid="{00000000-0005-0000-0000-00008C4C0000}"/>
    <cellStyle name="Normal 14 4 5 4 2 5" xfId="12878" xr:uid="{00000000-0005-0000-0000-00008D4C0000}"/>
    <cellStyle name="Normal 14 4 5 4 2 6" xfId="12879" xr:uid="{00000000-0005-0000-0000-00008E4C0000}"/>
    <cellStyle name="Normal 14 4 5 4 3" xfId="12880" xr:uid="{00000000-0005-0000-0000-00008F4C0000}"/>
    <cellStyle name="Normal 14 4 5 4 3 2" xfId="12881" xr:uid="{00000000-0005-0000-0000-0000904C0000}"/>
    <cellStyle name="Normal 14 4 5 4 3 2 2" xfId="12882" xr:uid="{00000000-0005-0000-0000-0000914C0000}"/>
    <cellStyle name="Normal 14 4 5 4 3 2 3" xfId="12883" xr:uid="{00000000-0005-0000-0000-0000924C0000}"/>
    <cellStyle name="Normal 14 4 5 4 3 3" xfId="12884" xr:uid="{00000000-0005-0000-0000-0000934C0000}"/>
    <cellStyle name="Normal 14 4 5 4 3 4" xfId="12885" xr:uid="{00000000-0005-0000-0000-0000944C0000}"/>
    <cellStyle name="Normal 14 4 5 4 3 5" xfId="12886" xr:uid="{00000000-0005-0000-0000-0000954C0000}"/>
    <cellStyle name="Normal 14 4 5 4 3 6" xfId="12887" xr:uid="{00000000-0005-0000-0000-0000964C0000}"/>
    <cellStyle name="Normal 14 4 5 4 4" xfId="12888" xr:uid="{00000000-0005-0000-0000-0000974C0000}"/>
    <cellStyle name="Normal 14 4 5 4 4 2" xfId="12889" xr:uid="{00000000-0005-0000-0000-0000984C0000}"/>
    <cellStyle name="Normal 14 4 5 4 4 3" xfId="12890" xr:uid="{00000000-0005-0000-0000-0000994C0000}"/>
    <cellStyle name="Normal 14 4 5 4 5" xfId="12891" xr:uid="{00000000-0005-0000-0000-00009A4C0000}"/>
    <cellStyle name="Normal 14 4 5 4 6" xfId="12892" xr:uid="{00000000-0005-0000-0000-00009B4C0000}"/>
    <cellStyle name="Normal 14 4 5 4 7" xfId="12893" xr:uid="{00000000-0005-0000-0000-00009C4C0000}"/>
    <cellStyle name="Normal 14 4 5 4 8" xfId="12894" xr:uid="{00000000-0005-0000-0000-00009D4C0000}"/>
    <cellStyle name="Normal 14 4 5 5" xfId="12895" xr:uid="{00000000-0005-0000-0000-00009E4C0000}"/>
    <cellStyle name="Normal 14 4 5 5 2" xfId="12896" xr:uid="{00000000-0005-0000-0000-00009F4C0000}"/>
    <cellStyle name="Normal 14 4 5 5 2 2" xfId="12897" xr:uid="{00000000-0005-0000-0000-0000A04C0000}"/>
    <cellStyle name="Normal 14 4 5 5 2 2 2" xfId="12898" xr:uid="{00000000-0005-0000-0000-0000A14C0000}"/>
    <cellStyle name="Normal 14 4 5 5 2 2 3" xfId="12899" xr:uid="{00000000-0005-0000-0000-0000A24C0000}"/>
    <cellStyle name="Normal 14 4 5 5 2 2 4" xfId="12900" xr:uid="{00000000-0005-0000-0000-0000A34C0000}"/>
    <cellStyle name="Normal 14 4 5 5 2 2 5" xfId="12901" xr:uid="{00000000-0005-0000-0000-0000A44C0000}"/>
    <cellStyle name="Normal 14 4 5 5 2 3" xfId="12902" xr:uid="{00000000-0005-0000-0000-0000A54C0000}"/>
    <cellStyle name="Normal 14 4 5 5 2 4" xfId="12903" xr:uid="{00000000-0005-0000-0000-0000A64C0000}"/>
    <cellStyle name="Normal 14 4 5 5 2 5" xfId="12904" xr:uid="{00000000-0005-0000-0000-0000A74C0000}"/>
    <cellStyle name="Normal 14 4 5 5 2 6" xfId="12905" xr:uid="{00000000-0005-0000-0000-0000A84C0000}"/>
    <cellStyle name="Normal 14 4 5 5 3" xfId="12906" xr:uid="{00000000-0005-0000-0000-0000A94C0000}"/>
    <cellStyle name="Normal 14 4 5 5 3 2" xfId="12907" xr:uid="{00000000-0005-0000-0000-0000AA4C0000}"/>
    <cellStyle name="Normal 14 4 5 5 3 2 2" xfId="12908" xr:uid="{00000000-0005-0000-0000-0000AB4C0000}"/>
    <cellStyle name="Normal 14 4 5 5 3 2 3" xfId="12909" xr:uid="{00000000-0005-0000-0000-0000AC4C0000}"/>
    <cellStyle name="Normal 14 4 5 5 3 3" xfId="12910" xr:uid="{00000000-0005-0000-0000-0000AD4C0000}"/>
    <cellStyle name="Normal 14 4 5 5 3 4" xfId="12911" xr:uid="{00000000-0005-0000-0000-0000AE4C0000}"/>
    <cellStyle name="Normal 14 4 5 5 3 5" xfId="12912" xr:uid="{00000000-0005-0000-0000-0000AF4C0000}"/>
    <cellStyle name="Normal 14 4 5 5 3 6" xfId="12913" xr:uid="{00000000-0005-0000-0000-0000B04C0000}"/>
    <cellStyle name="Normal 14 4 5 5 4" xfId="12914" xr:uid="{00000000-0005-0000-0000-0000B14C0000}"/>
    <cellStyle name="Normal 14 4 5 5 4 2" xfId="12915" xr:uid="{00000000-0005-0000-0000-0000B24C0000}"/>
    <cellStyle name="Normal 14 4 5 5 4 3" xfId="12916" xr:uid="{00000000-0005-0000-0000-0000B34C0000}"/>
    <cellStyle name="Normal 14 4 5 5 5" xfId="12917" xr:uid="{00000000-0005-0000-0000-0000B44C0000}"/>
    <cellStyle name="Normal 14 4 5 5 6" xfId="12918" xr:uid="{00000000-0005-0000-0000-0000B54C0000}"/>
    <cellStyle name="Normal 14 4 5 5 7" xfId="12919" xr:uid="{00000000-0005-0000-0000-0000B64C0000}"/>
    <cellStyle name="Normal 14 4 5 5 8" xfId="12920" xr:uid="{00000000-0005-0000-0000-0000B74C0000}"/>
    <cellStyle name="Normal 14 4 5 6" xfId="12921" xr:uid="{00000000-0005-0000-0000-0000B84C0000}"/>
    <cellStyle name="Normal 14 4 5 7" xfId="12922" xr:uid="{00000000-0005-0000-0000-0000B94C0000}"/>
    <cellStyle name="Normal 14 4 6" xfId="12923" xr:uid="{00000000-0005-0000-0000-0000BA4C0000}"/>
    <cellStyle name="Normal 14 4 6 2" xfId="12924" xr:uid="{00000000-0005-0000-0000-0000BB4C0000}"/>
    <cellStyle name="Normal 14 4 6 2 2" xfId="12925" xr:uid="{00000000-0005-0000-0000-0000BC4C0000}"/>
    <cellStyle name="Normal 14 4 6 2 2 2" xfId="12926" xr:uid="{00000000-0005-0000-0000-0000BD4C0000}"/>
    <cellStyle name="Normal 14 4 6 2 3" xfId="12927" xr:uid="{00000000-0005-0000-0000-0000BE4C0000}"/>
    <cellStyle name="Normal 14 4 6 2 4" xfId="12928" xr:uid="{00000000-0005-0000-0000-0000BF4C0000}"/>
    <cellStyle name="Normal 14 4 6 3" xfId="12929" xr:uid="{00000000-0005-0000-0000-0000C04C0000}"/>
    <cellStyle name="Normal 14 4 6 4" xfId="12930" xr:uid="{00000000-0005-0000-0000-0000C14C0000}"/>
    <cellStyle name="Normal 14 4 6 4 2" xfId="12931" xr:uid="{00000000-0005-0000-0000-0000C24C0000}"/>
    <cellStyle name="Normal 14 4 6 4 2 2" xfId="12932" xr:uid="{00000000-0005-0000-0000-0000C34C0000}"/>
    <cellStyle name="Normal 14 4 6 4 2 2 2" xfId="12933" xr:uid="{00000000-0005-0000-0000-0000C44C0000}"/>
    <cellStyle name="Normal 14 4 6 4 2 2 3" xfId="12934" xr:uid="{00000000-0005-0000-0000-0000C54C0000}"/>
    <cellStyle name="Normal 14 4 6 4 2 2 4" xfId="12935" xr:uid="{00000000-0005-0000-0000-0000C64C0000}"/>
    <cellStyle name="Normal 14 4 6 4 2 2 5" xfId="12936" xr:uid="{00000000-0005-0000-0000-0000C74C0000}"/>
    <cellStyle name="Normal 14 4 6 4 2 3" xfId="12937" xr:uid="{00000000-0005-0000-0000-0000C84C0000}"/>
    <cellStyle name="Normal 14 4 6 4 2 4" xfId="12938" xr:uid="{00000000-0005-0000-0000-0000C94C0000}"/>
    <cellStyle name="Normal 14 4 6 4 2 5" xfId="12939" xr:uid="{00000000-0005-0000-0000-0000CA4C0000}"/>
    <cellStyle name="Normal 14 4 6 4 2 6" xfId="12940" xr:uid="{00000000-0005-0000-0000-0000CB4C0000}"/>
    <cellStyle name="Normal 14 4 6 4 3" xfId="12941" xr:uid="{00000000-0005-0000-0000-0000CC4C0000}"/>
    <cellStyle name="Normal 14 4 6 4 3 2" xfId="12942" xr:uid="{00000000-0005-0000-0000-0000CD4C0000}"/>
    <cellStyle name="Normal 14 4 6 4 3 2 2" xfId="12943" xr:uid="{00000000-0005-0000-0000-0000CE4C0000}"/>
    <cellStyle name="Normal 14 4 6 4 3 2 3" xfId="12944" xr:uid="{00000000-0005-0000-0000-0000CF4C0000}"/>
    <cellStyle name="Normal 14 4 6 4 3 3" xfId="12945" xr:uid="{00000000-0005-0000-0000-0000D04C0000}"/>
    <cellStyle name="Normal 14 4 6 4 3 4" xfId="12946" xr:uid="{00000000-0005-0000-0000-0000D14C0000}"/>
    <cellStyle name="Normal 14 4 6 4 3 5" xfId="12947" xr:uid="{00000000-0005-0000-0000-0000D24C0000}"/>
    <cellStyle name="Normal 14 4 6 4 3 6" xfId="12948" xr:uid="{00000000-0005-0000-0000-0000D34C0000}"/>
    <cellStyle name="Normal 14 4 6 4 4" xfId="12949" xr:uid="{00000000-0005-0000-0000-0000D44C0000}"/>
    <cellStyle name="Normal 14 4 6 4 4 2" xfId="12950" xr:uid="{00000000-0005-0000-0000-0000D54C0000}"/>
    <cellStyle name="Normal 14 4 6 4 4 3" xfId="12951" xr:uid="{00000000-0005-0000-0000-0000D64C0000}"/>
    <cellStyle name="Normal 14 4 6 4 5" xfId="12952" xr:uid="{00000000-0005-0000-0000-0000D74C0000}"/>
    <cellStyle name="Normal 14 4 6 4 6" xfId="12953" xr:uid="{00000000-0005-0000-0000-0000D84C0000}"/>
    <cellStyle name="Normal 14 4 6 4 7" xfId="12954" xr:uid="{00000000-0005-0000-0000-0000D94C0000}"/>
    <cellStyle name="Normal 14 4 6 4 8" xfId="12955" xr:uid="{00000000-0005-0000-0000-0000DA4C0000}"/>
    <cellStyle name="Normal 14 4 6 5" xfId="12956" xr:uid="{00000000-0005-0000-0000-0000DB4C0000}"/>
    <cellStyle name="Normal 14 4 6 5 2" xfId="12957" xr:uid="{00000000-0005-0000-0000-0000DC4C0000}"/>
    <cellStyle name="Normal 14 4 6 5 2 2" xfId="12958" xr:uid="{00000000-0005-0000-0000-0000DD4C0000}"/>
    <cellStyle name="Normal 14 4 6 5 2 2 2" xfId="12959" xr:uid="{00000000-0005-0000-0000-0000DE4C0000}"/>
    <cellStyle name="Normal 14 4 6 5 2 2 3" xfId="12960" xr:uid="{00000000-0005-0000-0000-0000DF4C0000}"/>
    <cellStyle name="Normal 14 4 6 5 2 2 4" xfId="12961" xr:uid="{00000000-0005-0000-0000-0000E04C0000}"/>
    <cellStyle name="Normal 14 4 6 5 2 2 5" xfId="12962" xr:uid="{00000000-0005-0000-0000-0000E14C0000}"/>
    <cellStyle name="Normal 14 4 6 5 2 3" xfId="12963" xr:uid="{00000000-0005-0000-0000-0000E24C0000}"/>
    <cellStyle name="Normal 14 4 6 5 2 4" xfId="12964" xr:uid="{00000000-0005-0000-0000-0000E34C0000}"/>
    <cellStyle name="Normal 14 4 6 5 2 5" xfId="12965" xr:uid="{00000000-0005-0000-0000-0000E44C0000}"/>
    <cellStyle name="Normal 14 4 6 5 2 6" xfId="12966" xr:uid="{00000000-0005-0000-0000-0000E54C0000}"/>
    <cellStyle name="Normal 14 4 6 5 3" xfId="12967" xr:uid="{00000000-0005-0000-0000-0000E64C0000}"/>
    <cellStyle name="Normal 14 4 6 5 3 2" xfId="12968" xr:uid="{00000000-0005-0000-0000-0000E74C0000}"/>
    <cellStyle name="Normal 14 4 6 5 3 2 2" xfId="12969" xr:uid="{00000000-0005-0000-0000-0000E84C0000}"/>
    <cellStyle name="Normal 14 4 6 5 3 2 3" xfId="12970" xr:uid="{00000000-0005-0000-0000-0000E94C0000}"/>
    <cellStyle name="Normal 14 4 6 5 3 3" xfId="12971" xr:uid="{00000000-0005-0000-0000-0000EA4C0000}"/>
    <cellStyle name="Normal 14 4 6 5 3 4" xfId="12972" xr:uid="{00000000-0005-0000-0000-0000EB4C0000}"/>
    <cellStyle name="Normal 14 4 6 5 3 5" xfId="12973" xr:uid="{00000000-0005-0000-0000-0000EC4C0000}"/>
    <cellStyle name="Normal 14 4 6 5 3 6" xfId="12974" xr:uid="{00000000-0005-0000-0000-0000ED4C0000}"/>
    <cellStyle name="Normal 14 4 6 5 4" xfId="12975" xr:uid="{00000000-0005-0000-0000-0000EE4C0000}"/>
    <cellStyle name="Normal 14 4 6 5 4 2" xfId="12976" xr:uid="{00000000-0005-0000-0000-0000EF4C0000}"/>
    <cellStyle name="Normal 14 4 6 5 4 3" xfId="12977" xr:uid="{00000000-0005-0000-0000-0000F04C0000}"/>
    <cellStyle name="Normal 14 4 6 5 5" xfId="12978" xr:uid="{00000000-0005-0000-0000-0000F14C0000}"/>
    <cellStyle name="Normal 14 4 6 5 6" xfId="12979" xr:uid="{00000000-0005-0000-0000-0000F24C0000}"/>
    <cellStyle name="Normal 14 4 6 5 7" xfId="12980" xr:uid="{00000000-0005-0000-0000-0000F34C0000}"/>
    <cellStyle name="Normal 14 4 6 5 8" xfId="12981" xr:uid="{00000000-0005-0000-0000-0000F44C0000}"/>
    <cellStyle name="Normal 14 4 6 6" xfId="12982" xr:uid="{00000000-0005-0000-0000-0000F54C0000}"/>
    <cellStyle name="Normal 14 4 6 7" xfId="12983" xr:uid="{00000000-0005-0000-0000-0000F64C0000}"/>
    <cellStyle name="Normal 14 4 7" xfId="12984" xr:uid="{00000000-0005-0000-0000-0000F74C0000}"/>
    <cellStyle name="Normal 14 4 7 2" xfId="12985" xr:uid="{00000000-0005-0000-0000-0000F84C0000}"/>
    <cellStyle name="Normal 14 4 7 2 2" xfId="12986" xr:uid="{00000000-0005-0000-0000-0000F94C0000}"/>
    <cellStyle name="Normal 14 4 7 2 2 2" xfId="12987" xr:uid="{00000000-0005-0000-0000-0000FA4C0000}"/>
    <cellStyle name="Normal 14 4 7 2 3" xfId="12988" xr:uid="{00000000-0005-0000-0000-0000FB4C0000}"/>
    <cellStyle name="Normal 14 4 7 2 4" xfId="12989" xr:uid="{00000000-0005-0000-0000-0000FC4C0000}"/>
    <cellStyle name="Normal 14 4 7 3" xfId="12990" xr:uid="{00000000-0005-0000-0000-0000FD4C0000}"/>
    <cellStyle name="Normal 14 4 7 4" xfId="12991" xr:uid="{00000000-0005-0000-0000-0000FE4C0000}"/>
    <cellStyle name="Normal 14 4 7 4 2" xfId="12992" xr:uid="{00000000-0005-0000-0000-0000FF4C0000}"/>
    <cellStyle name="Normal 14 4 7 4 2 2" xfId="12993" xr:uid="{00000000-0005-0000-0000-0000004D0000}"/>
    <cellStyle name="Normal 14 4 7 4 2 2 2" xfId="12994" xr:uid="{00000000-0005-0000-0000-0000014D0000}"/>
    <cellStyle name="Normal 14 4 7 4 2 2 3" xfId="12995" xr:uid="{00000000-0005-0000-0000-0000024D0000}"/>
    <cellStyle name="Normal 14 4 7 4 2 2 4" xfId="12996" xr:uid="{00000000-0005-0000-0000-0000034D0000}"/>
    <cellStyle name="Normal 14 4 7 4 2 2 5" xfId="12997" xr:uid="{00000000-0005-0000-0000-0000044D0000}"/>
    <cellStyle name="Normal 14 4 7 4 2 3" xfId="12998" xr:uid="{00000000-0005-0000-0000-0000054D0000}"/>
    <cellStyle name="Normal 14 4 7 4 2 4" xfId="12999" xr:uid="{00000000-0005-0000-0000-0000064D0000}"/>
    <cellStyle name="Normal 14 4 7 4 2 5" xfId="13000" xr:uid="{00000000-0005-0000-0000-0000074D0000}"/>
    <cellStyle name="Normal 14 4 7 4 2 6" xfId="13001" xr:uid="{00000000-0005-0000-0000-0000084D0000}"/>
    <cellStyle name="Normal 14 4 7 4 3" xfId="13002" xr:uid="{00000000-0005-0000-0000-0000094D0000}"/>
    <cellStyle name="Normal 14 4 7 4 3 2" xfId="13003" xr:uid="{00000000-0005-0000-0000-00000A4D0000}"/>
    <cellStyle name="Normal 14 4 7 4 3 2 2" xfId="13004" xr:uid="{00000000-0005-0000-0000-00000B4D0000}"/>
    <cellStyle name="Normal 14 4 7 4 3 2 3" xfId="13005" xr:uid="{00000000-0005-0000-0000-00000C4D0000}"/>
    <cellStyle name="Normal 14 4 7 4 3 3" xfId="13006" xr:uid="{00000000-0005-0000-0000-00000D4D0000}"/>
    <cellStyle name="Normal 14 4 7 4 3 4" xfId="13007" xr:uid="{00000000-0005-0000-0000-00000E4D0000}"/>
    <cellStyle name="Normal 14 4 7 4 3 5" xfId="13008" xr:uid="{00000000-0005-0000-0000-00000F4D0000}"/>
    <cellStyle name="Normal 14 4 7 4 3 6" xfId="13009" xr:uid="{00000000-0005-0000-0000-0000104D0000}"/>
    <cellStyle name="Normal 14 4 7 4 4" xfId="13010" xr:uid="{00000000-0005-0000-0000-0000114D0000}"/>
    <cellStyle name="Normal 14 4 7 4 4 2" xfId="13011" xr:uid="{00000000-0005-0000-0000-0000124D0000}"/>
    <cellStyle name="Normal 14 4 7 4 4 3" xfId="13012" xr:uid="{00000000-0005-0000-0000-0000134D0000}"/>
    <cellStyle name="Normal 14 4 7 4 5" xfId="13013" xr:uid="{00000000-0005-0000-0000-0000144D0000}"/>
    <cellStyle name="Normal 14 4 7 4 6" xfId="13014" xr:uid="{00000000-0005-0000-0000-0000154D0000}"/>
    <cellStyle name="Normal 14 4 7 4 7" xfId="13015" xr:uid="{00000000-0005-0000-0000-0000164D0000}"/>
    <cellStyle name="Normal 14 4 7 4 8" xfId="13016" xr:uid="{00000000-0005-0000-0000-0000174D0000}"/>
    <cellStyle name="Normal 14 4 7 5" xfId="13017" xr:uid="{00000000-0005-0000-0000-0000184D0000}"/>
    <cellStyle name="Normal 14 4 7 5 2" xfId="13018" xr:uid="{00000000-0005-0000-0000-0000194D0000}"/>
    <cellStyle name="Normal 14 4 7 5 2 2" xfId="13019" xr:uid="{00000000-0005-0000-0000-00001A4D0000}"/>
    <cellStyle name="Normal 14 4 7 5 2 2 2" xfId="13020" xr:uid="{00000000-0005-0000-0000-00001B4D0000}"/>
    <cellStyle name="Normal 14 4 7 5 2 2 3" xfId="13021" xr:uid="{00000000-0005-0000-0000-00001C4D0000}"/>
    <cellStyle name="Normal 14 4 7 5 2 2 4" xfId="13022" xr:uid="{00000000-0005-0000-0000-00001D4D0000}"/>
    <cellStyle name="Normal 14 4 7 5 2 2 5" xfId="13023" xr:uid="{00000000-0005-0000-0000-00001E4D0000}"/>
    <cellStyle name="Normal 14 4 7 5 2 3" xfId="13024" xr:uid="{00000000-0005-0000-0000-00001F4D0000}"/>
    <cellStyle name="Normal 14 4 7 5 2 4" xfId="13025" xr:uid="{00000000-0005-0000-0000-0000204D0000}"/>
    <cellStyle name="Normal 14 4 7 5 2 5" xfId="13026" xr:uid="{00000000-0005-0000-0000-0000214D0000}"/>
    <cellStyle name="Normal 14 4 7 5 2 6" xfId="13027" xr:uid="{00000000-0005-0000-0000-0000224D0000}"/>
    <cellStyle name="Normal 14 4 7 5 3" xfId="13028" xr:uid="{00000000-0005-0000-0000-0000234D0000}"/>
    <cellStyle name="Normal 14 4 7 5 3 2" xfId="13029" xr:uid="{00000000-0005-0000-0000-0000244D0000}"/>
    <cellStyle name="Normal 14 4 7 5 3 2 2" xfId="13030" xr:uid="{00000000-0005-0000-0000-0000254D0000}"/>
    <cellStyle name="Normal 14 4 7 5 3 2 3" xfId="13031" xr:uid="{00000000-0005-0000-0000-0000264D0000}"/>
    <cellStyle name="Normal 14 4 7 5 3 3" xfId="13032" xr:uid="{00000000-0005-0000-0000-0000274D0000}"/>
    <cellStyle name="Normal 14 4 7 5 3 4" xfId="13033" xr:uid="{00000000-0005-0000-0000-0000284D0000}"/>
    <cellStyle name="Normal 14 4 7 5 3 5" xfId="13034" xr:uid="{00000000-0005-0000-0000-0000294D0000}"/>
    <cellStyle name="Normal 14 4 7 5 3 6" xfId="13035" xr:uid="{00000000-0005-0000-0000-00002A4D0000}"/>
    <cellStyle name="Normal 14 4 7 5 4" xfId="13036" xr:uid="{00000000-0005-0000-0000-00002B4D0000}"/>
    <cellStyle name="Normal 14 4 7 5 4 2" xfId="13037" xr:uid="{00000000-0005-0000-0000-00002C4D0000}"/>
    <cellStyle name="Normal 14 4 7 5 4 3" xfId="13038" xr:uid="{00000000-0005-0000-0000-00002D4D0000}"/>
    <cellStyle name="Normal 14 4 7 5 5" xfId="13039" xr:uid="{00000000-0005-0000-0000-00002E4D0000}"/>
    <cellStyle name="Normal 14 4 7 5 6" xfId="13040" xr:uid="{00000000-0005-0000-0000-00002F4D0000}"/>
    <cellStyle name="Normal 14 4 7 5 7" xfId="13041" xr:uid="{00000000-0005-0000-0000-0000304D0000}"/>
    <cellStyle name="Normal 14 4 7 5 8" xfId="13042" xr:uid="{00000000-0005-0000-0000-0000314D0000}"/>
    <cellStyle name="Normal 14 4 7 6" xfId="13043" xr:uid="{00000000-0005-0000-0000-0000324D0000}"/>
    <cellStyle name="Normal 14 4 7 7" xfId="13044" xr:uid="{00000000-0005-0000-0000-0000334D0000}"/>
    <cellStyle name="Normal 14 4 8" xfId="13045" xr:uid="{00000000-0005-0000-0000-0000344D0000}"/>
    <cellStyle name="Normal 14 4 8 2" xfId="13046" xr:uid="{00000000-0005-0000-0000-0000354D0000}"/>
    <cellStyle name="Normal 14 4 8 2 2" xfId="13047" xr:uid="{00000000-0005-0000-0000-0000364D0000}"/>
    <cellStyle name="Normal 14 4 8 2 2 2" xfId="13048" xr:uid="{00000000-0005-0000-0000-0000374D0000}"/>
    <cellStyle name="Normal 14 4 8 2 3" xfId="13049" xr:uid="{00000000-0005-0000-0000-0000384D0000}"/>
    <cellStyle name="Normal 14 4 8 2 4" xfId="13050" xr:uid="{00000000-0005-0000-0000-0000394D0000}"/>
    <cellStyle name="Normal 14 4 8 3" xfId="13051" xr:uid="{00000000-0005-0000-0000-00003A4D0000}"/>
    <cellStyle name="Normal 14 4 8 4" xfId="13052" xr:uid="{00000000-0005-0000-0000-00003B4D0000}"/>
    <cellStyle name="Normal 14 4 8 4 2" xfId="13053" xr:uid="{00000000-0005-0000-0000-00003C4D0000}"/>
    <cellStyle name="Normal 14 4 8 4 2 2" xfId="13054" xr:uid="{00000000-0005-0000-0000-00003D4D0000}"/>
    <cellStyle name="Normal 14 4 8 4 2 2 2" xfId="13055" xr:uid="{00000000-0005-0000-0000-00003E4D0000}"/>
    <cellStyle name="Normal 14 4 8 4 2 2 3" xfId="13056" xr:uid="{00000000-0005-0000-0000-00003F4D0000}"/>
    <cellStyle name="Normal 14 4 8 4 2 2 4" xfId="13057" xr:uid="{00000000-0005-0000-0000-0000404D0000}"/>
    <cellStyle name="Normal 14 4 8 4 2 2 5" xfId="13058" xr:uid="{00000000-0005-0000-0000-0000414D0000}"/>
    <cellStyle name="Normal 14 4 8 4 2 3" xfId="13059" xr:uid="{00000000-0005-0000-0000-0000424D0000}"/>
    <cellStyle name="Normal 14 4 8 4 2 4" xfId="13060" xr:uid="{00000000-0005-0000-0000-0000434D0000}"/>
    <cellStyle name="Normal 14 4 8 4 2 5" xfId="13061" xr:uid="{00000000-0005-0000-0000-0000444D0000}"/>
    <cellStyle name="Normal 14 4 8 4 2 6" xfId="13062" xr:uid="{00000000-0005-0000-0000-0000454D0000}"/>
    <cellStyle name="Normal 14 4 8 4 3" xfId="13063" xr:uid="{00000000-0005-0000-0000-0000464D0000}"/>
    <cellStyle name="Normal 14 4 8 4 3 2" xfId="13064" xr:uid="{00000000-0005-0000-0000-0000474D0000}"/>
    <cellStyle name="Normal 14 4 8 4 3 2 2" xfId="13065" xr:uid="{00000000-0005-0000-0000-0000484D0000}"/>
    <cellStyle name="Normal 14 4 8 4 3 2 3" xfId="13066" xr:uid="{00000000-0005-0000-0000-0000494D0000}"/>
    <cellStyle name="Normal 14 4 8 4 3 3" xfId="13067" xr:uid="{00000000-0005-0000-0000-00004A4D0000}"/>
    <cellStyle name="Normal 14 4 8 4 3 4" xfId="13068" xr:uid="{00000000-0005-0000-0000-00004B4D0000}"/>
    <cellStyle name="Normal 14 4 8 4 3 5" xfId="13069" xr:uid="{00000000-0005-0000-0000-00004C4D0000}"/>
    <cellStyle name="Normal 14 4 8 4 3 6" xfId="13070" xr:uid="{00000000-0005-0000-0000-00004D4D0000}"/>
    <cellStyle name="Normal 14 4 8 4 4" xfId="13071" xr:uid="{00000000-0005-0000-0000-00004E4D0000}"/>
    <cellStyle name="Normal 14 4 8 4 4 2" xfId="13072" xr:uid="{00000000-0005-0000-0000-00004F4D0000}"/>
    <cellStyle name="Normal 14 4 8 4 4 3" xfId="13073" xr:uid="{00000000-0005-0000-0000-0000504D0000}"/>
    <cellStyle name="Normal 14 4 8 4 5" xfId="13074" xr:uid="{00000000-0005-0000-0000-0000514D0000}"/>
    <cellStyle name="Normal 14 4 8 4 6" xfId="13075" xr:uid="{00000000-0005-0000-0000-0000524D0000}"/>
    <cellStyle name="Normal 14 4 8 4 7" xfId="13076" xr:uid="{00000000-0005-0000-0000-0000534D0000}"/>
    <cellStyle name="Normal 14 4 8 4 8" xfId="13077" xr:uid="{00000000-0005-0000-0000-0000544D0000}"/>
    <cellStyle name="Normal 14 4 8 5" xfId="13078" xr:uid="{00000000-0005-0000-0000-0000554D0000}"/>
    <cellStyle name="Normal 14 4 8 5 2" xfId="13079" xr:uid="{00000000-0005-0000-0000-0000564D0000}"/>
    <cellStyle name="Normal 14 4 8 5 2 2" xfId="13080" xr:uid="{00000000-0005-0000-0000-0000574D0000}"/>
    <cellStyle name="Normal 14 4 8 5 2 2 2" xfId="13081" xr:uid="{00000000-0005-0000-0000-0000584D0000}"/>
    <cellStyle name="Normal 14 4 8 5 2 2 3" xfId="13082" xr:uid="{00000000-0005-0000-0000-0000594D0000}"/>
    <cellStyle name="Normal 14 4 8 5 2 2 4" xfId="13083" xr:uid="{00000000-0005-0000-0000-00005A4D0000}"/>
    <cellStyle name="Normal 14 4 8 5 2 2 5" xfId="13084" xr:uid="{00000000-0005-0000-0000-00005B4D0000}"/>
    <cellStyle name="Normal 14 4 8 5 2 3" xfId="13085" xr:uid="{00000000-0005-0000-0000-00005C4D0000}"/>
    <cellStyle name="Normal 14 4 8 5 2 4" xfId="13086" xr:uid="{00000000-0005-0000-0000-00005D4D0000}"/>
    <cellStyle name="Normal 14 4 8 5 2 5" xfId="13087" xr:uid="{00000000-0005-0000-0000-00005E4D0000}"/>
    <cellStyle name="Normal 14 4 8 5 2 6" xfId="13088" xr:uid="{00000000-0005-0000-0000-00005F4D0000}"/>
    <cellStyle name="Normal 14 4 8 5 3" xfId="13089" xr:uid="{00000000-0005-0000-0000-0000604D0000}"/>
    <cellStyle name="Normal 14 4 8 5 3 2" xfId="13090" xr:uid="{00000000-0005-0000-0000-0000614D0000}"/>
    <cellStyle name="Normal 14 4 8 5 3 2 2" xfId="13091" xr:uid="{00000000-0005-0000-0000-0000624D0000}"/>
    <cellStyle name="Normal 14 4 8 5 3 2 3" xfId="13092" xr:uid="{00000000-0005-0000-0000-0000634D0000}"/>
    <cellStyle name="Normal 14 4 8 5 3 3" xfId="13093" xr:uid="{00000000-0005-0000-0000-0000644D0000}"/>
    <cellStyle name="Normal 14 4 8 5 3 4" xfId="13094" xr:uid="{00000000-0005-0000-0000-0000654D0000}"/>
    <cellStyle name="Normal 14 4 8 5 3 5" xfId="13095" xr:uid="{00000000-0005-0000-0000-0000664D0000}"/>
    <cellStyle name="Normal 14 4 8 5 3 6" xfId="13096" xr:uid="{00000000-0005-0000-0000-0000674D0000}"/>
    <cellStyle name="Normal 14 4 8 5 4" xfId="13097" xr:uid="{00000000-0005-0000-0000-0000684D0000}"/>
    <cellStyle name="Normal 14 4 8 5 4 2" xfId="13098" xr:uid="{00000000-0005-0000-0000-0000694D0000}"/>
    <cellStyle name="Normal 14 4 8 5 4 3" xfId="13099" xr:uid="{00000000-0005-0000-0000-00006A4D0000}"/>
    <cellStyle name="Normal 14 4 8 5 5" xfId="13100" xr:uid="{00000000-0005-0000-0000-00006B4D0000}"/>
    <cellStyle name="Normal 14 4 8 5 6" xfId="13101" xr:uid="{00000000-0005-0000-0000-00006C4D0000}"/>
    <cellStyle name="Normal 14 4 8 5 7" xfId="13102" xr:uid="{00000000-0005-0000-0000-00006D4D0000}"/>
    <cellStyle name="Normal 14 4 8 5 8" xfId="13103" xr:uid="{00000000-0005-0000-0000-00006E4D0000}"/>
    <cellStyle name="Normal 14 4 8 6" xfId="13104" xr:uid="{00000000-0005-0000-0000-00006F4D0000}"/>
    <cellStyle name="Normal 14 4 8 7" xfId="13105" xr:uid="{00000000-0005-0000-0000-0000704D0000}"/>
    <cellStyle name="Normal 14 4 9" xfId="13106" xr:uid="{00000000-0005-0000-0000-0000714D0000}"/>
    <cellStyle name="Normal 14 4 9 2" xfId="13107" xr:uid="{00000000-0005-0000-0000-0000724D0000}"/>
    <cellStyle name="Normal 14 4 9 2 2" xfId="13108" xr:uid="{00000000-0005-0000-0000-0000734D0000}"/>
    <cellStyle name="Normal 14 4 9 2 2 2" xfId="13109" xr:uid="{00000000-0005-0000-0000-0000744D0000}"/>
    <cellStyle name="Normal 14 4 9 2 3" xfId="13110" xr:uid="{00000000-0005-0000-0000-0000754D0000}"/>
    <cellStyle name="Normal 14 4 9 2 4" xfId="13111" xr:uid="{00000000-0005-0000-0000-0000764D0000}"/>
    <cellStyle name="Normal 14 4 9 3" xfId="13112" xr:uid="{00000000-0005-0000-0000-0000774D0000}"/>
    <cellStyle name="Normal 14 4 9 4" xfId="13113" xr:uid="{00000000-0005-0000-0000-0000784D0000}"/>
    <cellStyle name="Normal 14 4 9 4 2" xfId="13114" xr:uid="{00000000-0005-0000-0000-0000794D0000}"/>
    <cellStyle name="Normal 14 4 9 4 2 2" xfId="13115" xr:uid="{00000000-0005-0000-0000-00007A4D0000}"/>
    <cellStyle name="Normal 14 4 9 4 2 2 2" xfId="13116" xr:uid="{00000000-0005-0000-0000-00007B4D0000}"/>
    <cellStyle name="Normal 14 4 9 4 2 2 3" xfId="13117" xr:uid="{00000000-0005-0000-0000-00007C4D0000}"/>
    <cellStyle name="Normal 14 4 9 4 2 2 4" xfId="13118" xr:uid="{00000000-0005-0000-0000-00007D4D0000}"/>
    <cellStyle name="Normal 14 4 9 4 2 2 5" xfId="13119" xr:uid="{00000000-0005-0000-0000-00007E4D0000}"/>
    <cellStyle name="Normal 14 4 9 4 2 3" xfId="13120" xr:uid="{00000000-0005-0000-0000-00007F4D0000}"/>
    <cellStyle name="Normal 14 4 9 4 2 4" xfId="13121" xr:uid="{00000000-0005-0000-0000-0000804D0000}"/>
    <cellStyle name="Normal 14 4 9 4 2 5" xfId="13122" xr:uid="{00000000-0005-0000-0000-0000814D0000}"/>
    <cellStyle name="Normal 14 4 9 4 2 6" xfId="13123" xr:uid="{00000000-0005-0000-0000-0000824D0000}"/>
    <cellStyle name="Normal 14 4 9 4 3" xfId="13124" xr:uid="{00000000-0005-0000-0000-0000834D0000}"/>
    <cellStyle name="Normal 14 4 9 4 3 2" xfId="13125" xr:uid="{00000000-0005-0000-0000-0000844D0000}"/>
    <cellStyle name="Normal 14 4 9 4 3 2 2" xfId="13126" xr:uid="{00000000-0005-0000-0000-0000854D0000}"/>
    <cellStyle name="Normal 14 4 9 4 3 2 3" xfId="13127" xr:uid="{00000000-0005-0000-0000-0000864D0000}"/>
    <cellStyle name="Normal 14 4 9 4 3 3" xfId="13128" xr:uid="{00000000-0005-0000-0000-0000874D0000}"/>
    <cellStyle name="Normal 14 4 9 4 3 4" xfId="13129" xr:uid="{00000000-0005-0000-0000-0000884D0000}"/>
    <cellStyle name="Normal 14 4 9 4 3 5" xfId="13130" xr:uid="{00000000-0005-0000-0000-0000894D0000}"/>
    <cellStyle name="Normal 14 4 9 4 3 6" xfId="13131" xr:uid="{00000000-0005-0000-0000-00008A4D0000}"/>
    <cellStyle name="Normal 14 4 9 4 4" xfId="13132" xr:uid="{00000000-0005-0000-0000-00008B4D0000}"/>
    <cellStyle name="Normal 14 4 9 4 4 2" xfId="13133" xr:uid="{00000000-0005-0000-0000-00008C4D0000}"/>
    <cellStyle name="Normal 14 4 9 4 4 3" xfId="13134" xr:uid="{00000000-0005-0000-0000-00008D4D0000}"/>
    <cellStyle name="Normal 14 4 9 4 5" xfId="13135" xr:uid="{00000000-0005-0000-0000-00008E4D0000}"/>
    <cellStyle name="Normal 14 4 9 4 6" xfId="13136" xr:uid="{00000000-0005-0000-0000-00008F4D0000}"/>
    <cellStyle name="Normal 14 4 9 4 7" xfId="13137" xr:uid="{00000000-0005-0000-0000-0000904D0000}"/>
    <cellStyle name="Normal 14 4 9 4 8" xfId="13138" xr:uid="{00000000-0005-0000-0000-0000914D0000}"/>
    <cellStyle name="Normal 14 4 9 5" xfId="13139" xr:uid="{00000000-0005-0000-0000-0000924D0000}"/>
    <cellStyle name="Normal 14 4 9 5 2" xfId="13140" xr:uid="{00000000-0005-0000-0000-0000934D0000}"/>
    <cellStyle name="Normal 14 4 9 5 2 2" xfId="13141" xr:uid="{00000000-0005-0000-0000-0000944D0000}"/>
    <cellStyle name="Normal 14 4 9 5 2 2 2" xfId="13142" xr:uid="{00000000-0005-0000-0000-0000954D0000}"/>
    <cellStyle name="Normal 14 4 9 5 2 2 3" xfId="13143" xr:uid="{00000000-0005-0000-0000-0000964D0000}"/>
    <cellStyle name="Normal 14 4 9 5 2 2 4" xfId="13144" xr:uid="{00000000-0005-0000-0000-0000974D0000}"/>
    <cellStyle name="Normal 14 4 9 5 2 2 5" xfId="13145" xr:uid="{00000000-0005-0000-0000-0000984D0000}"/>
    <cellStyle name="Normal 14 4 9 5 2 3" xfId="13146" xr:uid="{00000000-0005-0000-0000-0000994D0000}"/>
    <cellStyle name="Normal 14 4 9 5 2 4" xfId="13147" xr:uid="{00000000-0005-0000-0000-00009A4D0000}"/>
    <cellStyle name="Normal 14 4 9 5 2 5" xfId="13148" xr:uid="{00000000-0005-0000-0000-00009B4D0000}"/>
    <cellStyle name="Normal 14 4 9 5 2 6" xfId="13149" xr:uid="{00000000-0005-0000-0000-00009C4D0000}"/>
    <cellStyle name="Normal 14 4 9 5 3" xfId="13150" xr:uid="{00000000-0005-0000-0000-00009D4D0000}"/>
    <cellStyle name="Normal 14 4 9 5 3 2" xfId="13151" xr:uid="{00000000-0005-0000-0000-00009E4D0000}"/>
    <cellStyle name="Normal 14 4 9 5 3 2 2" xfId="13152" xr:uid="{00000000-0005-0000-0000-00009F4D0000}"/>
    <cellStyle name="Normal 14 4 9 5 3 2 3" xfId="13153" xr:uid="{00000000-0005-0000-0000-0000A04D0000}"/>
    <cellStyle name="Normal 14 4 9 5 3 3" xfId="13154" xr:uid="{00000000-0005-0000-0000-0000A14D0000}"/>
    <cellStyle name="Normal 14 4 9 5 3 4" xfId="13155" xr:uid="{00000000-0005-0000-0000-0000A24D0000}"/>
    <cellStyle name="Normal 14 4 9 5 3 5" xfId="13156" xr:uid="{00000000-0005-0000-0000-0000A34D0000}"/>
    <cellStyle name="Normal 14 4 9 5 3 6" xfId="13157" xr:uid="{00000000-0005-0000-0000-0000A44D0000}"/>
    <cellStyle name="Normal 14 4 9 5 4" xfId="13158" xr:uid="{00000000-0005-0000-0000-0000A54D0000}"/>
    <cellStyle name="Normal 14 4 9 5 4 2" xfId="13159" xr:uid="{00000000-0005-0000-0000-0000A64D0000}"/>
    <cellStyle name="Normal 14 4 9 5 4 3" xfId="13160" xr:uid="{00000000-0005-0000-0000-0000A74D0000}"/>
    <cellStyle name="Normal 14 4 9 5 5" xfId="13161" xr:uid="{00000000-0005-0000-0000-0000A84D0000}"/>
    <cellStyle name="Normal 14 4 9 5 6" xfId="13162" xr:uid="{00000000-0005-0000-0000-0000A94D0000}"/>
    <cellStyle name="Normal 14 4 9 5 7" xfId="13163" xr:uid="{00000000-0005-0000-0000-0000AA4D0000}"/>
    <cellStyle name="Normal 14 4 9 5 8" xfId="13164" xr:uid="{00000000-0005-0000-0000-0000AB4D0000}"/>
    <cellStyle name="Normal 14 4 9 6" xfId="13165" xr:uid="{00000000-0005-0000-0000-0000AC4D0000}"/>
    <cellStyle name="Normal 14 4 9 7" xfId="13166" xr:uid="{00000000-0005-0000-0000-0000AD4D0000}"/>
    <cellStyle name="Normal 14 40" xfId="13167" xr:uid="{00000000-0005-0000-0000-0000AE4D0000}"/>
    <cellStyle name="Normal 14 40 2" xfId="13168" xr:uid="{00000000-0005-0000-0000-0000AF4D0000}"/>
    <cellStyle name="Normal 14 40 2 2" xfId="13169" xr:uid="{00000000-0005-0000-0000-0000B04D0000}"/>
    <cellStyle name="Normal 14 40 3" xfId="13170" xr:uid="{00000000-0005-0000-0000-0000B14D0000}"/>
    <cellStyle name="Normal 14 40 4" xfId="13171" xr:uid="{00000000-0005-0000-0000-0000B24D0000}"/>
    <cellStyle name="Normal 14 41" xfId="13172" xr:uid="{00000000-0005-0000-0000-0000B34D0000}"/>
    <cellStyle name="Normal 14 41 2" xfId="13173" xr:uid="{00000000-0005-0000-0000-0000B44D0000}"/>
    <cellStyle name="Normal 14 42" xfId="13174" xr:uid="{00000000-0005-0000-0000-0000B54D0000}"/>
    <cellStyle name="Normal 14 43" xfId="13175" xr:uid="{00000000-0005-0000-0000-0000B64D0000}"/>
    <cellStyle name="Normal 14 44" xfId="13176" xr:uid="{00000000-0005-0000-0000-0000B74D0000}"/>
    <cellStyle name="Normal 14 45" xfId="13177" xr:uid="{00000000-0005-0000-0000-0000B84D0000}"/>
    <cellStyle name="Normal 14 46" xfId="6985" xr:uid="{00000000-0005-0000-0000-0000B94D0000}"/>
    <cellStyle name="Normal 14 5" xfId="13178" xr:uid="{00000000-0005-0000-0000-0000BA4D0000}"/>
    <cellStyle name="Normal 14 6" xfId="13179" xr:uid="{00000000-0005-0000-0000-0000BB4D0000}"/>
    <cellStyle name="Normal 14 7" xfId="13180" xr:uid="{00000000-0005-0000-0000-0000BC4D0000}"/>
    <cellStyle name="Normal 14 8" xfId="13181" xr:uid="{00000000-0005-0000-0000-0000BD4D0000}"/>
    <cellStyle name="Normal 14 9" xfId="13182" xr:uid="{00000000-0005-0000-0000-0000BE4D0000}"/>
    <cellStyle name="Normal 14_ALL-Saturs" xfId="13183" xr:uid="{00000000-0005-0000-0000-0000BF4D0000}"/>
    <cellStyle name="Normal 15" xfId="65" xr:uid="{00000000-0005-0000-0000-0000C04D0000}"/>
    <cellStyle name="Normal 15 10" xfId="13185" xr:uid="{00000000-0005-0000-0000-0000C14D0000}"/>
    <cellStyle name="Normal 15 11" xfId="13186" xr:uid="{00000000-0005-0000-0000-0000C24D0000}"/>
    <cellStyle name="Normal 15 12" xfId="13187" xr:uid="{00000000-0005-0000-0000-0000C34D0000}"/>
    <cellStyle name="Normal 15 13" xfId="13188" xr:uid="{00000000-0005-0000-0000-0000C44D0000}"/>
    <cellStyle name="Normal 15 14" xfId="13189" xr:uid="{00000000-0005-0000-0000-0000C54D0000}"/>
    <cellStyle name="Normal 15 14 2" xfId="13190" xr:uid="{00000000-0005-0000-0000-0000C64D0000}"/>
    <cellStyle name="Normal 15 14 2 2" xfId="13191" xr:uid="{00000000-0005-0000-0000-0000C74D0000}"/>
    <cellStyle name="Normal 15 14 2 2 2" xfId="13192" xr:uid="{00000000-0005-0000-0000-0000C84D0000}"/>
    <cellStyle name="Normal 15 14 2 3" xfId="13193" xr:uid="{00000000-0005-0000-0000-0000C94D0000}"/>
    <cellStyle name="Normal 15 14 2 4" xfId="13194" xr:uid="{00000000-0005-0000-0000-0000CA4D0000}"/>
    <cellStyle name="Normal 15 14 3" xfId="13195" xr:uid="{00000000-0005-0000-0000-0000CB4D0000}"/>
    <cellStyle name="Normal 15 14 4" xfId="13196" xr:uid="{00000000-0005-0000-0000-0000CC4D0000}"/>
    <cellStyle name="Normal 15 15" xfId="13197" xr:uid="{00000000-0005-0000-0000-0000CD4D0000}"/>
    <cellStyle name="Normal 15 15 2" xfId="13198" xr:uid="{00000000-0005-0000-0000-0000CE4D0000}"/>
    <cellStyle name="Normal 15 15 2 2" xfId="13199" xr:uid="{00000000-0005-0000-0000-0000CF4D0000}"/>
    <cellStyle name="Normal 15 15 2 2 2" xfId="13200" xr:uid="{00000000-0005-0000-0000-0000D04D0000}"/>
    <cellStyle name="Normal 15 15 2 3" xfId="13201" xr:uid="{00000000-0005-0000-0000-0000D14D0000}"/>
    <cellStyle name="Normal 15 15 2 4" xfId="13202" xr:uid="{00000000-0005-0000-0000-0000D24D0000}"/>
    <cellStyle name="Normal 15 15 3" xfId="13203" xr:uid="{00000000-0005-0000-0000-0000D34D0000}"/>
    <cellStyle name="Normal 15 15 4" xfId="13204" xr:uid="{00000000-0005-0000-0000-0000D44D0000}"/>
    <cellStyle name="Normal 15 16" xfId="13205" xr:uid="{00000000-0005-0000-0000-0000D54D0000}"/>
    <cellStyle name="Normal 15 16 2" xfId="13206" xr:uid="{00000000-0005-0000-0000-0000D64D0000}"/>
    <cellStyle name="Normal 15 16 2 2" xfId="13207" xr:uid="{00000000-0005-0000-0000-0000D74D0000}"/>
    <cellStyle name="Normal 15 16 2 2 2" xfId="13208" xr:uid="{00000000-0005-0000-0000-0000D84D0000}"/>
    <cellStyle name="Normal 15 16 2 3" xfId="13209" xr:uid="{00000000-0005-0000-0000-0000D94D0000}"/>
    <cellStyle name="Normal 15 16 2 4" xfId="13210" xr:uid="{00000000-0005-0000-0000-0000DA4D0000}"/>
    <cellStyle name="Normal 15 16 3" xfId="13211" xr:uid="{00000000-0005-0000-0000-0000DB4D0000}"/>
    <cellStyle name="Normal 15 16 4" xfId="13212" xr:uid="{00000000-0005-0000-0000-0000DC4D0000}"/>
    <cellStyle name="Normal 15 17" xfId="13213" xr:uid="{00000000-0005-0000-0000-0000DD4D0000}"/>
    <cellStyle name="Normal 15 17 2" xfId="13214" xr:uid="{00000000-0005-0000-0000-0000DE4D0000}"/>
    <cellStyle name="Normal 15 17 2 2" xfId="13215" xr:uid="{00000000-0005-0000-0000-0000DF4D0000}"/>
    <cellStyle name="Normal 15 17 2 2 2" xfId="13216" xr:uid="{00000000-0005-0000-0000-0000E04D0000}"/>
    <cellStyle name="Normal 15 17 2 3" xfId="13217" xr:uid="{00000000-0005-0000-0000-0000E14D0000}"/>
    <cellStyle name="Normal 15 17 2 4" xfId="13218" xr:uid="{00000000-0005-0000-0000-0000E24D0000}"/>
    <cellStyle name="Normal 15 17 3" xfId="13219" xr:uid="{00000000-0005-0000-0000-0000E34D0000}"/>
    <cellStyle name="Normal 15 17 4" xfId="13220" xr:uid="{00000000-0005-0000-0000-0000E44D0000}"/>
    <cellStyle name="Normal 15 18" xfId="13221" xr:uid="{00000000-0005-0000-0000-0000E54D0000}"/>
    <cellStyle name="Normal 15 18 2" xfId="13222" xr:uid="{00000000-0005-0000-0000-0000E64D0000}"/>
    <cellStyle name="Normal 15 18 2 2" xfId="13223" xr:uid="{00000000-0005-0000-0000-0000E74D0000}"/>
    <cellStyle name="Normal 15 18 2 2 2" xfId="13224" xr:uid="{00000000-0005-0000-0000-0000E84D0000}"/>
    <cellStyle name="Normal 15 18 2 3" xfId="13225" xr:uid="{00000000-0005-0000-0000-0000E94D0000}"/>
    <cellStyle name="Normal 15 18 2 4" xfId="13226" xr:uid="{00000000-0005-0000-0000-0000EA4D0000}"/>
    <cellStyle name="Normal 15 18 3" xfId="13227" xr:uid="{00000000-0005-0000-0000-0000EB4D0000}"/>
    <cellStyle name="Normal 15 18 4" xfId="13228" xr:uid="{00000000-0005-0000-0000-0000EC4D0000}"/>
    <cellStyle name="Normal 15 19" xfId="13229" xr:uid="{00000000-0005-0000-0000-0000ED4D0000}"/>
    <cellStyle name="Normal 15 19 2" xfId="13230" xr:uid="{00000000-0005-0000-0000-0000EE4D0000}"/>
    <cellStyle name="Normal 15 19 2 2" xfId="13231" xr:uid="{00000000-0005-0000-0000-0000EF4D0000}"/>
    <cellStyle name="Normal 15 19 2 2 2" xfId="13232" xr:uid="{00000000-0005-0000-0000-0000F04D0000}"/>
    <cellStyle name="Normal 15 19 2 3" xfId="13233" xr:uid="{00000000-0005-0000-0000-0000F14D0000}"/>
    <cellStyle name="Normal 15 19 2 4" xfId="13234" xr:uid="{00000000-0005-0000-0000-0000F24D0000}"/>
    <cellStyle name="Normal 15 19 3" xfId="13235" xr:uid="{00000000-0005-0000-0000-0000F34D0000}"/>
    <cellStyle name="Normal 15 19 4" xfId="13236" xr:uid="{00000000-0005-0000-0000-0000F44D0000}"/>
    <cellStyle name="Normal 15 2" xfId="13237" xr:uid="{00000000-0005-0000-0000-0000F54D0000}"/>
    <cellStyle name="Normal 15 20" xfId="13238" xr:uid="{00000000-0005-0000-0000-0000F64D0000}"/>
    <cellStyle name="Normal 15 20 2" xfId="13239" xr:uid="{00000000-0005-0000-0000-0000F74D0000}"/>
    <cellStyle name="Normal 15 20 2 2" xfId="13240" xr:uid="{00000000-0005-0000-0000-0000F84D0000}"/>
    <cellStyle name="Normal 15 20 2 2 2" xfId="13241" xr:uid="{00000000-0005-0000-0000-0000F94D0000}"/>
    <cellStyle name="Normal 15 20 2 3" xfId="13242" xr:uid="{00000000-0005-0000-0000-0000FA4D0000}"/>
    <cellStyle name="Normal 15 20 2 4" xfId="13243" xr:uid="{00000000-0005-0000-0000-0000FB4D0000}"/>
    <cellStyle name="Normal 15 20 3" xfId="13244" xr:uid="{00000000-0005-0000-0000-0000FC4D0000}"/>
    <cellStyle name="Normal 15 20 4" xfId="13245" xr:uid="{00000000-0005-0000-0000-0000FD4D0000}"/>
    <cellStyle name="Normal 15 21" xfId="13246" xr:uid="{00000000-0005-0000-0000-0000FE4D0000}"/>
    <cellStyle name="Normal 15 21 2" xfId="13247" xr:uid="{00000000-0005-0000-0000-0000FF4D0000}"/>
    <cellStyle name="Normal 15 21 2 2" xfId="13248" xr:uid="{00000000-0005-0000-0000-0000004E0000}"/>
    <cellStyle name="Normal 15 21 2 2 2" xfId="13249" xr:uid="{00000000-0005-0000-0000-0000014E0000}"/>
    <cellStyle name="Normal 15 21 2 3" xfId="13250" xr:uid="{00000000-0005-0000-0000-0000024E0000}"/>
    <cellStyle name="Normal 15 21 2 4" xfId="13251" xr:uid="{00000000-0005-0000-0000-0000034E0000}"/>
    <cellStyle name="Normal 15 21 3" xfId="13252" xr:uid="{00000000-0005-0000-0000-0000044E0000}"/>
    <cellStyle name="Normal 15 21 4" xfId="13253" xr:uid="{00000000-0005-0000-0000-0000054E0000}"/>
    <cellStyle name="Normal 15 22" xfId="13254" xr:uid="{00000000-0005-0000-0000-0000064E0000}"/>
    <cellStyle name="Normal 15 22 2" xfId="13255" xr:uid="{00000000-0005-0000-0000-0000074E0000}"/>
    <cellStyle name="Normal 15 22 2 2" xfId="13256" xr:uid="{00000000-0005-0000-0000-0000084E0000}"/>
    <cellStyle name="Normal 15 22 2 2 2" xfId="13257" xr:uid="{00000000-0005-0000-0000-0000094E0000}"/>
    <cellStyle name="Normal 15 22 2 3" xfId="13258" xr:uid="{00000000-0005-0000-0000-00000A4E0000}"/>
    <cellStyle name="Normal 15 22 2 4" xfId="13259" xr:uid="{00000000-0005-0000-0000-00000B4E0000}"/>
    <cellStyle name="Normal 15 22 3" xfId="13260" xr:uid="{00000000-0005-0000-0000-00000C4E0000}"/>
    <cellStyle name="Normal 15 22 4" xfId="13261" xr:uid="{00000000-0005-0000-0000-00000D4E0000}"/>
    <cellStyle name="Normal 15 23" xfId="13262" xr:uid="{00000000-0005-0000-0000-00000E4E0000}"/>
    <cellStyle name="Normal 15 23 2" xfId="13263" xr:uid="{00000000-0005-0000-0000-00000F4E0000}"/>
    <cellStyle name="Normal 15 23 2 2" xfId="13264" xr:uid="{00000000-0005-0000-0000-0000104E0000}"/>
    <cellStyle name="Normal 15 23 2 2 2" xfId="13265" xr:uid="{00000000-0005-0000-0000-0000114E0000}"/>
    <cellStyle name="Normal 15 23 2 3" xfId="13266" xr:uid="{00000000-0005-0000-0000-0000124E0000}"/>
    <cellStyle name="Normal 15 23 2 4" xfId="13267" xr:uid="{00000000-0005-0000-0000-0000134E0000}"/>
    <cellStyle name="Normal 15 23 3" xfId="13268" xr:uid="{00000000-0005-0000-0000-0000144E0000}"/>
    <cellStyle name="Normal 15 23 4" xfId="13269" xr:uid="{00000000-0005-0000-0000-0000154E0000}"/>
    <cellStyle name="Normal 15 24" xfId="13270" xr:uid="{00000000-0005-0000-0000-0000164E0000}"/>
    <cellStyle name="Normal 15 24 2" xfId="13271" xr:uid="{00000000-0005-0000-0000-0000174E0000}"/>
    <cellStyle name="Normal 15 24 2 2" xfId="13272" xr:uid="{00000000-0005-0000-0000-0000184E0000}"/>
    <cellStyle name="Normal 15 24 2 2 2" xfId="13273" xr:uid="{00000000-0005-0000-0000-0000194E0000}"/>
    <cellStyle name="Normal 15 24 2 3" xfId="13274" xr:uid="{00000000-0005-0000-0000-00001A4E0000}"/>
    <cellStyle name="Normal 15 24 2 4" xfId="13275" xr:uid="{00000000-0005-0000-0000-00001B4E0000}"/>
    <cellStyle name="Normal 15 24 3" xfId="13276" xr:uid="{00000000-0005-0000-0000-00001C4E0000}"/>
    <cellStyle name="Normal 15 24 4" xfId="13277" xr:uid="{00000000-0005-0000-0000-00001D4E0000}"/>
    <cellStyle name="Normal 15 25" xfId="13278" xr:uid="{00000000-0005-0000-0000-00001E4E0000}"/>
    <cellStyle name="Normal 15 25 2" xfId="13279" xr:uid="{00000000-0005-0000-0000-00001F4E0000}"/>
    <cellStyle name="Normal 15 25 2 2" xfId="13280" xr:uid="{00000000-0005-0000-0000-0000204E0000}"/>
    <cellStyle name="Normal 15 25 2 2 2" xfId="13281" xr:uid="{00000000-0005-0000-0000-0000214E0000}"/>
    <cellStyle name="Normal 15 25 2 3" xfId="13282" xr:uid="{00000000-0005-0000-0000-0000224E0000}"/>
    <cellStyle name="Normal 15 25 2 4" xfId="13283" xr:uid="{00000000-0005-0000-0000-0000234E0000}"/>
    <cellStyle name="Normal 15 25 3" xfId="13284" xr:uid="{00000000-0005-0000-0000-0000244E0000}"/>
    <cellStyle name="Normal 15 25 4" xfId="13285" xr:uid="{00000000-0005-0000-0000-0000254E0000}"/>
    <cellStyle name="Normal 15 26" xfId="13286" xr:uid="{00000000-0005-0000-0000-0000264E0000}"/>
    <cellStyle name="Normal 15 26 2" xfId="13287" xr:uid="{00000000-0005-0000-0000-0000274E0000}"/>
    <cellStyle name="Normal 15 26 2 2" xfId="13288" xr:uid="{00000000-0005-0000-0000-0000284E0000}"/>
    <cellStyle name="Normal 15 26 2 2 2" xfId="13289" xr:uid="{00000000-0005-0000-0000-0000294E0000}"/>
    <cellStyle name="Normal 15 26 2 3" xfId="13290" xr:uid="{00000000-0005-0000-0000-00002A4E0000}"/>
    <cellStyle name="Normal 15 26 2 4" xfId="13291" xr:uid="{00000000-0005-0000-0000-00002B4E0000}"/>
    <cellStyle name="Normal 15 26 3" xfId="13292" xr:uid="{00000000-0005-0000-0000-00002C4E0000}"/>
    <cellStyle name="Normal 15 26 4" xfId="13293" xr:uid="{00000000-0005-0000-0000-00002D4E0000}"/>
    <cellStyle name="Normal 15 27" xfId="13294" xr:uid="{00000000-0005-0000-0000-00002E4E0000}"/>
    <cellStyle name="Normal 15 27 2" xfId="13295" xr:uid="{00000000-0005-0000-0000-00002F4E0000}"/>
    <cellStyle name="Normal 15 27 2 2" xfId="13296" xr:uid="{00000000-0005-0000-0000-0000304E0000}"/>
    <cellStyle name="Normal 15 27 2 2 2" xfId="13297" xr:uid="{00000000-0005-0000-0000-0000314E0000}"/>
    <cellStyle name="Normal 15 27 2 3" xfId="13298" xr:uid="{00000000-0005-0000-0000-0000324E0000}"/>
    <cellStyle name="Normal 15 27 2 4" xfId="13299" xr:uid="{00000000-0005-0000-0000-0000334E0000}"/>
    <cellStyle name="Normal 15 27 3" xfId="13300" xr:uid="{00000000-0005-0000-0000-0000344E0000}"/>
    <cellStyle name="Normal 15 27 4" xfId="13301" xr:uid="{00000000-0005-0000-0000-0000354E0000}"/>
    <cellStyle name="Normal 15 28" xfId="13302" xr:uid="{00000000-0005-0000-0000-0000364E0000}"/>
    <cellStyle name="Normal 15 28 2" xfId="13303" xr:uid="{00000000-0005-0000-0000-0000374E0000}"/>
    <cellStyle name="Normal 15 28 2 2" xfId="13304" xr:uid="{00000000-0005-0000-0000-0000384E0000}"/>
    <cellStyle name="Normal 15 28 2 2 2" xfId="13305" xr:uid="{00000000-0005-0000-0000-0000394E0000}"/>
    <cellStyle name="Normal 15 28 2 3" xfId="13306" xr:uid="{00000000-0005-0000-0000-00003A4E0000}"/>
    <cellStyle name="Normal 15 28 2 4" xfId="13307" xr:uid="{00000000-0005-0000-0000-00003B4E0000}"/>
    <cellStyle name="Normal 15 28 3" xfId="13308" xr:uid="{00000000-0005-0000-0000-00003C4E0000}"/>
    <cellStyle name="Normal 15 28 4" xfId="13309" xr:uid="{00000000-0005-0000-0000-00003D4E0000}"/>
    <cellStyle name="Normal 15 29" xfId="13310" xr:uid="{00000000-0005-0000-0000-00003E4E0000}"/>
    <cellStyle name="Normal 15 29 2" xfId="13311" xr:uid="{00000000-0005-0000-0000-00003F4E0000}"/>
    <cellStyle name="Normal 15 29 2 2" xfId="13312" xr:uid="{00000000-0005-0000-0000-0000404E0000}"/>
    <cellStyle name="Normal 15 29 2 2 2" xfId="13313" xr:uid="{00000000-0005-0000-0000-0000414E0000}"/>
    <cellStyle name="Normal 15 29 2 3" xfId="13314" xr:uid="{00000000-0005-0000-0000-0000424E0000}"/>
    <cellStyle name="Normal 15 29 2 4" xfId="13315" xr:uid="{00000000-0005-0000-0000-0000434E0000}"/>
    <cellStyle name="Normal 15 29 3" xfId="13316" xr:uid="{00000000-0005-0000-0000-0000444E0000}"/>
    <cellStyle name="Normal 15 29 4" xfId="13317" xr:uid="{00000000-0005-0000-0000-0000454E0000}"/>
    <cellStyle name="Normal 15 3" xfId="13318" xr:uid="{00000000-0005-0000-0000-0000464E0000}"/>
    <cellStyle name="Normal 15 30" xfId="13319" xr:uid="{00000000-0005-0000-0000-0000474E0000}"/>
    <cellStyle name="Normal 15 30 2" xfId="13320" xr:uid="{00000000-0005-0000-0000-0000484E0000}"/>
    <cellStyle name="Normal 15 30 2 2" xfId="13321" xr:uid="{00000000-0005-0000-0000-0000494E0000}"/>
    <cellStyle name="Normal 15 30 3" xfId="13322" xr:uid="{00000000-0005-0000-0000-00004A4E0000}"/>
    <cellStyle name="Normal 15 30 4" xfId="13323" xr:uid="{00000000-0005-0000-0000-00004B4E0000}"/>
    <cellStyle name="Normal 15 31" xfId="13324" xr:uid="{00000000-0005-0000-0000-00004C4E0000}"/>
    <cellStyle name="Normal 15 32" xfId="13325" xr:uid="{00000000-0005-0000-0000-00004D4E0000}"/>
    <cellStyle name="Normal 15 33" xfId="13184" xr:uid="{00000000-0005-0000-0000-00004E4E0000}"/>
    <cellStyle name="Normal 15 4" xfId="13326" xr:uid="{00000000-0005-0000-0000-00004F4E0000}"/>
    <cellStyle name="Normal 15 5" xfId="13327" xr:uid="{00000000-0005-0000-0000-0000504E0000}"/>
    <cellStyle name="Normal 15 6" xfId="13328" xr:uid="{00000000-0005-0000-0000-0000514E0000}"/>
    <cellStyle name="Normal 15 7" xfId="13329" xr:uid="{00000000-0005-0000-0000-0000524E0000}"/>
    <cellStyle name="Normal 15 8" xfId="13330" xr:uid="{00000000-0005-0000-0000-0000534E0000}"/>
    <cellStyle name="Normal 15 9" xfId="13331" xr:uid="{00000000-0005-0000-0000-0000544E0000}"/>
    <cellStyle name="Normal 15_ALL-Saturs" xfId="13332" xr:uid="{00000000-0005-0000-0000-0000554E0000}"/>
    <cellStyle name="Normal 16" xfId="13333" xr:uid="{00000000-0005-0000-0000-0000564E0000}"/>
    <cellStyle name="Normal 16 10" xfId="13334" xr:uid="{00000000-0005-0000-0000-0000574E0000}"/>
    <cellStyle name="Normal 16 11" xfId="13335" xr:uid="{00000000-0005-0000-0000-0000584E0000}"/>
    <cellStyle name="Normal 16 12" xfId="13336" xr:uid="{00000000-0005-0000-0000-0000594E0000}"/>
    <cellStyle name="Normal 16 13" xfId="13337" xr:uid="{00000000-0005-0000-0000-00005A4E0000}"/>
    <cellStyle name="Normal 16 14" xfId="13338" xr:uid="{00000000-0005-0000-0000-00005B4E0000}"/>
    <cellStyle name="Normal 16 14 2" xfId="13339" xr:uid="{00000000-0005-0000-0000-00005C4E0000}"/>
    <cellStyle name="Normal 16 14 2 2" xfId="13340" xr:uid="{00000000-0005-0000-0000-00005D4E0000}"/>
    <cellStyle name="Normal 16 14 2 2 2" xfId="13341" xr:uid="{00000000-0005-0000-0000-00005E4E0000}"/>
    <cellStyle name="Normal 16 14 2 2 3" xfId="13342" xr:uid="{00000000-0005-0000-0000-00005F4E0000}"/>
    <cellStyle name="Normal 16 14 2 2 4" xfId="13343" xr:uid="{00000000-0005-0000-0000-0000604E0000}"/>
    <cellStyle name="Normal 16 14 2 2 5" xfId="13344" xr:uid="{00000000-0005-0000-0000-0000614E0000}"/>
    <cellStyle name="Normal 16 14 2 3" xfId="13345" xr:uid="{00000000-0005-0000-0000-0000624E0000}"/>
    <cellStyle name="Normal 16 14 2 4" xfId="13346" xr:uid="{00000000-0005-0000-0000-0000634E0000}"/>
    <cellStyle name="Normal 16 14 2 5" xfId="13347" xr:uid="{00000000-0005-0000-0000-0000644E0000}"/>
    <cellStyle name="Normal 16 14 2 6" xfId="13348" xr:uid="{00000000-0005-0000-0000-0000654E0000}"/>
    <cellStyle name="Normal 16 14 3" xfId="13349" xr:uid="{00000000-0005-0000-0000-0000664E0000}"/>
    <cellStyle name="Normal 16 14 3 2" xfId="13350" xr:uid="{00000000-0005-0000-0000-0000674E0000}"/>
    <cellStyle name="Normal 16 14 3 2 2" xfId="13351" xr:uid="{00000000-0005-0000-0000-0000684E0000}"/>
    <cellStyle name="Normal 16 14 3 2 3" xfId="13352" xr:uid="{00000000-0005-0000-0000-0000694E0000}"/>
    <cellStyle name="Normal 16 14 3 3" xfId="13353" xr:uid="{00000000-0005-0000-0000-00006A4E0000}"/>
    <cellStyle name="Normal 16 14 3 4" xfId="13354" xr:uid="{00000000-0005-0000-0000-00006B4E0000}"/>
    <cellStyle name="Normal 16 14 3 5" xfId="13355" xr:uid="{00000000-0005-0000-0000-00006C4E0000}"/>
    <cellStyle name="Normal 16 14 3 6" xfId="13356" xr:uid="{00000000-0005-0000-0000-00006D4E0000}"/>
    <cellStyle name="Normal 16 14 4" xfId="13357" xr:uid="{00000000-0005-0000-0000-00006E4E0000}"/>
    <cellStyle name="Normal 16 14 4 2" xfId="13358" xr:uid="{00000000-0005-0000-0000-00006F4E0000}"/>
    <cellStyle name="Normal 16 14 4 3" xfId="13359" xr:uid="{00000000-0005-0000-0000-0000704E0000}"/>
    <cellStyle name="Normal 16 14 5" xfId="13360" xr:uid="{00000000-0005-0000-0000-0000714E0000}"/>
    <cellStyle name="Normal 16 14 6" xfId="13361" xr:uid="{00000000-0005-0000-0000-0000724E0000}"/>
    <cellStyle name="Normal 16 14 7" xfId="13362" xr:uid="{00000000-0005-0000-0000-0000734E0000}"/>
    <cellStyle name="Normal 16 14 8" xfId="13363" xr:uid="{00000000-0005-0000-0000-0000744E0000}"/>
    <cellStyle name="Normal 16 15" xfId="13364" xr:uid="{00000000-0005-0000-0000-0000754E0000}"/>
    <cellStyle name="Normal 16 15 2" xfId="13365" xr:uid="{00000000-0005-0000-0000-0000764E0000}"/>
    <cellStyle name="Normal 16 15 2 2" xfId="13366" xr:uid="{00000000-0005-0000-0000-0000774E0000}"/>
    <cellStyle name="Normal 16 15 2 2 2" xfId="13367" xr:uid="{00000000-0005-0000-0000-0000784E0000}"/>
    <cellStyle name="Normal 16 15 2 2 3" xfId="13368" xr:uid="{00000000-0005-0000-0000-0000794E0000}"/>
    <cellStyle name="Normal 16 15 2 3" xfId="13369" xr:uid="{00000000-0005-0000-0000-00007A4E0000}"/>
    <cellStyle name="Normal 16 15 2 4" xfId="13370" xr:uid="{00000000-0005-0000-0000-00007B4E0000}"/>
    <cellStyle name="Normal 16 15 3" xfId="13371" xr:uid="{00000000-0005-0000-0000-00007C4E0000}"/>
    <cellStyle name="Normal 16 15 3 2" xfId="13372" xr:uid="{00000000-0005-0000-0000-00007D4E0000}"/>
    <cellStyle name="Normal 16 15 3 2 2" xfId="13373" xr:uid="{00000000-0005-0000-0000-00007E4E0000}"/>
    <cellStyle name="Normal 16 15 3 2 3" xfId="13374" xr:uid="{00000000-0005-0000-0000-00007F4E0000}"/>
    <cellStyle name="Normal 16 15 3 3" xfId="13375" xr:uid="{00000000-0005-0000-0000-0000804E0000}"/>
    <cellStyle name="Normal 16 15 3 4" xfId="13376" xr:uid="{00000000-0005-0000-0000-0000814E0000}"/>
    <cellStyle name="Normal 16 15 4" xfId="13377" xr:uid="{00000000-0005-0000-0000-0000824E0000}"/>
    <cellStyle name="Normal 16 15 4 2" xfId="13378" xr:uid="{00000000-0005-0000-0000-0000834E0000}"/>
    <cellStyle name="Normal 16 15 4 3" xfId="13379" xr:uid="{00000000-0005-0000-0000-0000844E0000}"/>
    <cellStyle name="Normal 16 16" xfId="13380" xr:uid="{00000000-0005-0000-0000-0000854E0000}"/>
    <cellStyle name="Normal 16 16 2" xfId="13381" xr:uid="{00000000-0005-0000-0000-0000864E0000}"/>
    <cellStyle name="Normal 16 16 2 2" xfId="13382" xr:uid="{00000000-0005-0000-0000-0000874E0000}"/>
    <cellStyle name="Normal 16 16 2 2 2" xfId="13383" xr:uid="{00000000-0005-0000-0000-0000884E0000}"/>
    <cellStyle name="Normal 16 16 2 2 3" xfId="13384" xr:uid="{00000000-0005-0000-0000-0000894E0000}"/>
    <cellStyle name="Normal 16 16 2 3" xfId="13385" xr:uid="{00000000-0005-0000-0000-00008A4E0000}"/>
    <cellStyle name="Normal 16 16 2 4" xfId="13386" xr:uid="{00000000-0005-0000-0000-00008B4E0000}"/>
    <cellStyle name="Normal 16 16 2 5" xfId="13387" xr:uid="{00000000-0005-0000-0000-00008C4E0000}"/>
    <cellStyle name="Normal 16 16 2 6" xfId="13388" xr:uid="{00000000-0005-0000-0000-00008D4E0000}"/>
    <cellStyle name="Normal 16 16 3" xfId="13389" xr:uid="{00000000-0005-0000-0000-00008E4E0000}"/>
    <cellStyle name="Normal 16 16 3 2" xfId="13390" xr:uid="{00000000-0005-0000-0000-00008F4E0000}"/>
    <cellStyle name="Normal 16 16 3 2 2" xfId="13391" xr:uid="{00000000-0005-0000-0000-0000904E0000}"/>
    <cellStyle name="Normal 16 16 3 2 3" xfId="13392" xr:uid="{00000000-0005-0000-0000-0000914E0000}"/>
    <cellStyle name="Normal 16 16 3 3" xfId="13393" xr:uid="{00000000-0005-0000-0000-0000924E0000}"/>
    <cellStyle name="Normal 16 16 3 4" xfId="13394" xr:uid="{00000000-0005-0000-0000-0000934E0000}"/>
    <cellStyle name="Normal 16 16 4" xfId="13395" xr:uid="{00000000-0005-0000-0000-0000944E0000}"/>
    <cellStyle name="Normal 16 16 4 2" xfId="13396" xr:uid="{00000000-0005-0000-0000-0000954E0000}"/>
    <cellStyle name="Normal 16 16 4 3" xfId="13397" xr:uid="{00000000-0005-0000-0000-0000964E0000}"/>
    <cellStyle name="Normal 16 16 5" xfId="13398" xr:uid="{00000000-0005-0000-0000-0000974E0000}"/>
    <cellStyle name="Normal 16 16 6" xfId="13399" xr:uid="{00000000-0005-0000-0000-0000984E0000}"/>
    <cellStyle name="Normal 16 16 7" xfId="13400" xr:uid="{00000000-0005-0000-0000-0000994E0000}"/>
    <cellStyle name="Normal 16 16 8" xfId="13401" xr:uid="{00000000-0005-0000-0000-00009A4E0000}"/>
    <cellStyle name="Normal 16 17" xfId="13402" xr:uid="{00000000-0005-0000-0000-00009B4E0000}"/>
    <cellStyle name="Normal 16 17 2" xfId="13403" xr:uid="{00000000-0005-0000-0000-00009C4E0000}"/>
    <cellStyle name="Normal 16 17 2 2" xfId="13404" xr:uid="{00000000-0005-0000-0000-00009D4E0000}"/>
    <cellStyle name="Normal 16 17 2 2 2" xfId="13405" xr:uid="{00000000-0005-0000-0000-00009E4E0000}"/>
    <cellStyle name="Normal 16 17 2 2 3" xfId="13406" xr:uid="{00000000-0005-0000-0000-00009F4E0000}"/>
    <cellStyle name="Normal 16 17 2 3" xfId="13407" xr:uid="{00000000-0005-0000-0000-0000A04E0000}"/>
    <cellStyle name="Normal 16 17 2 4" xfId="13408" xr:uid="{00000000-0005-0000-0000-0000A14E0000}"/>
    <cellStyle name="Normal 16 17 3" xfId="13409" xr:uid="{00000000-0005-0000-0000-0000A24E0000}"/>
    <cellStyle name="Normal 16 17 3 2" xfId="13410" xr:uid="{00000000-0005-0000-0000-0000A34E0000}"/>
    <cellStyle name="Normal 16 17 3 2 2" xfId="13411" xr:uid="{00000000-0005-0000-0000-0000A44E0000}"/>
    <cellStyle name="Normal 16 17 3 2 3" xfId="13412" xr:uid="{00000000-0005-0000-0000-0000A54E0000}"/>
    <cellStyle name="Normal 16 17 3 3" xfId="13413" xr:uid="{00000000-0005-0000-0000-0000A64E0000}"/>
    <cellStyle name="Normal 16 17 3 4" xfId="13414" xr:uid="{00000000-0005-0000-0000-0000A74E0000}"/>
    <cellStyle name="Normal 16 17 4" xfId="13415" xr:uid="{00000000-0005-0000-0000-0000A84E0000}"/>
    <cellStyle name="Normal 16 17 4 2" xfId="13416" xr:uid="{00000000-0005-0000-0000-0000A94E0000}"/>
    <cellStyle name="Normal 16 17 4 3" xfId="13417" xr:uid="{00000000-0005-0000-0000-0000AA4E0000}"/>
    <cellStyle name="Normal 16 17 5" xfId="13418" xr:uid="{00000000-0005-0000-0000-0000AB4E0000}"/>
    <cellStyle name="Normal 16 17 6" xfId="13419" xr:uid="{00000000-0005-0000-0000-0000AC4E0000}"/>
    <cellStyle name="Normal 16 17 7" xfId="13420" xr:uid="{00000000-0005-0000-0000-0000AD4E0000}"/>
    <cellStyle name="Normal 16 17 8" xfId="13421" xr:uid="{00000000-0005-0000-0000-0000AE4E0000}"/>
    <cellStyle name="Normal 16 18" xfId="13422" xr:uid="{00000000-0005-0000-0000-0000AF4E0000}"/>
    <cellStyle name="Normal 16 18 2" xfId="13423" xr:uid="{00000000-0005-0000-0000-0000B04E0000}"/>
    <cellStyle name="Normal 16 18 2 2" xfId="13424" xr:uid="{00000000-0005-0000-0000-0000B14E0000}"/>
    <cellStyle name="Normal 16 18 2 2 2" xfId="13425" xr:uid="{00000000-0005-0000-0000-0000B24E0000}"/>
    <cellStyle name="Normal 16 18 2 2 3" xfId="13426" xr:uid="{00000000-0005-0000-0000-0000B34E0000}"/>
    <cellStyle name="Normal 16 18 2 3" xfId="13427" xr:uid="{00000000-0005-0000-0000-0000B44E0000}"/>
    <cellStyle name="Normal 16 18 2 4" xfId="13428" xr:uid="{00000000-0005-0000-0000-0000B54E0000}"/>
    <cellStyle name="Normal 16 18 3" xfId="13429" xr:uid="{00000000-0005-0000-0000-0000B64E0000}"/>
    <cellStyle name="Normal 16 18 3 2" xfId="13430" xr:uid="{00000000-0005-0000-0000-0000B74E0000}"/>
    <cellStyle name="Normal 16 18 3 3" xfId="13431" xr:uid="{00000000-0005-0000-0000-0000B84E0000}"/>
    <cellStyle name="Normal 16 18 4" xfId="13432" xr:uid="{00000000-0005-0000-0000-0000B94E0000}"/>
    <cellStyle name="Normal 16 18 5" xfId="13433" xr:uid="{00000000-0005-0000-0000-0000BA4E0000}"/>
    <cellStyle name="Normal 16 18 6" xfId="13434" xr:uid="{00000000-0005-0000-0000-0000BB4E0000}"/>
    <cellStyle name="Normal 16 19" xfId="13435" xr:uid="{00000000-0005-0000-0000-0000BC4E0000}"/>
    <cellStyle name="Normal 16 19 2" xfId="13436" xr:uid="{00000000-0005-0000-0000-0000BD4E0000}"/>
    <cellStyle name="Normal 16 19 2 2" xfId="13437" xr:uid="{00000000-0005-0000-0000-0000BE4E0000}"/>
    <cellStyle name="Normal 16 19 2 3" xfId="13438" xr:uid="{00000000-0005-0000-0000-0000BF4E0000}"/>
    <cellStyle name="Normal 16 19 3" xfId="13439" xr:uid="{00000000-0005-0000-0000-0000C04E0000}"/>
    <cellStyle name="Normal 16 19 4" xfId="13440" xr:uid="{00000000-0005-0000-0000-0000C14E0000}"/>
    <cellStyle name="Normal 16 2" xfId="13441" xr:uid="{00000000-0005-0000-0000-0000C24E0000}"/>
    <cellStyle name="Normal 16 20" xfId="13442" xr:uid="{00000000-0005-0000-0000-0000C34E0000}"/>
    <cellStyle name="Normal 16 20 2" xfId="13443" xr:uid="{00000000-0005-0000-0000-0000C44E0000}"/>
    <cellStyle name="Normal 16 20 2 2" xfId="13444" xr:uid="{00000000-0005-0000-0000-0000C54E0000}"/>
    <cellStyle name="Normal 16 20 2 3" xfId="13445" xr:uid="{00000000-0005-0000-0000-0000C64E0000}"/>
    <cellStyle name="Normal 16 20 3" xfId="13446" xr:uid="{00000000-0005-0000-0000-0000C74E0000}"/>
    <cellStyle name="Normal 16 20 4" xfId="13447" xr:uid="{00000000-0005-0000-0000-0000C84E0000}"/>
    <cellStyle name="Normal 16 21" xfId="13448" xr:uid="{00000000-0005-0000-0000-0000C94E0000}"/>
    <cellStyle name="Normal 16 21 2" xfId="13449" xr:uid="{00000000-0005-0000-0000-0000CA4E0000}"/>
    <cellStyle name="Normal 16 21 3" xfId="13450" xr:uid="{00000000-0005-0000-0000-0000CB4E0000}"/>
    <cellStyle name="Normal 16 22" xfId="13451" xr:uid="{00000000-0005-0000-0000-0000CC4E0000}"/>
    <cellStyle name="Normal 16 23" xfId="13452" xr:uid="{00000000-0005-0000-0000-0000CD4E0000}"/>
    <cellStyle name="Normal 16 24" xfId="13453" xr:uid="{00000000-0005-0000-0000-0000CE4E0000}"/>
    <cellStyle name="Normal 16 25" xfId="13454" xr:uid="{00000000-0005-0000-0000-0000CF4E0000}"/>
    <cellStyle name="Normal 16 3" xfId="13455" xr:uid="{00000000-0005-0000-0000-0000D04E0000}"/>
    <cellStyle name="Normal 16 4" xfId="13456" xr:uid="{00000000-0005-0000-0000-0000D14E0000}"/>
    <cellStyle name="Normal 16 5" xfId="13457" xr:uid="{00000000-0005-0000-0000-0000D24E0000}"/>
    <cellStyle name="Normal 16 6" xfId="13458" xr:uid="{00000000-0005-0000-0000-0000D34E0000}"/>
    <cellStyle name="Normal 16 7" xfId="13459" xr:uid="{00000000-0005-0000-0000-0000D44E0000}"/>
    <cellStyle name="Normal 16 8" xfId="13460" xr:uid="{00000000-0005-0000-0000-0000D54E0000}"/>
    <cellStyle name="Normal 16 9" xfId="13461" xr:uid="{00000000-0005-0000-0000-0000D64E0000}"/>
    <cellStyle name="Normal 16_PRN-Būvpr_sastāvs (2)" xfId="13462" xr:uid="{00000000-0005-0000-0000-0000D74E0000}"/>
    <cellStyle name="Normal 17" xfId="13463" xr:uid="{00000000-0005-0000-0000-0000D84E0000}"/>
    <cellStyle name="Normal 17 10" xfId="13464" xr:uid="{00000000-0005-0000-0000-0000D94E0000}"/>
    <cellStyle name="Normal 17 11" xfId="13465" xr:uid="{00000000-0005-0000-0000-0000DA4E0000}"/>
    <cellStyle name="Normal 17 12" xfId="13466" xr:uid="{00000000-0005-0000-0000-0000DB4E0000}"/>
    <cellStyle name="Normal 17 13" xfId="13467" xr:uid="{00000000-0005-0000-0000-0000DC4E0000}"/>
    <cellStyle name="Normal 17 14" xfId="13468" xr:uid="{00000000-0005-0000-0000-0000DD4E0000}"/>
    <cellStyle name="Normal 17 14 2" xfId="13469" xr:uid="{00000000-0005-0000-0000-0000DE4E0000}"/>
    <cellStyle name="Normal 17 14 2 2" xfId="13470" xr:uid="{00000000-0005-0000-0000-0000DF4E0000}"/>
    <cellStyle name="Normal 17 14 2 2 2" xfId="13471" xr:uid="{00000000-0005-0000-0000-0000E04E0000}"/>
    <cellStyle name="Normal 17 14 2 2 3" xfId="13472" xr:uid="{00000000-0005-0000-0000-0000E14E0000}"/>
    <cellStyle name="Normal 17 14 2 2 4" xfId="13473" xr:uid="{00000000-0005-0000-0000-0000E24E0000}"/>
    <cellStyle name="Normal 17 14 2 2 5" xfId="13474" xr:uid="{00000000-0005-0000-0000-0000E34E0000}"/>
    <cellStyle name="Normal 17 14 2 3" xfId="13475" xr:uid="{00000000-0005-0000-0000-0000E44E0000}"/>
    <cellStyle name="Normal 17 14 2 4" xfId="13476" xr:uid="{00000000-0005-0000-0000-0000E54E0000}"/>
    <cellStyle name="Normal 17 14 2 5" xfId="13477" xr:uid="{00000000-0005-0000-0000-0000E64E0000}"/>
    <cellStyle name="Normal 17 14 2 6" xfId="13478" xr:uid="{00000000-0005-0000-0000-0000E74E0000}"/>
    <cellStyle name="Normal 17 14 3" xfId="13479" xr:uid="{00000000-0005-0000-0000-0000E84E0000}"/>
    <cellStyle name="Normal 17 14 3 2" xfId="13480" xr:uid="{00000000-0005-0000-0000-0000E94E0000}"/>
    <cellStyle name="Normal 17 14 3 2 2" xfId="13481" xr:uid="{00000000-0005-0000-0000-0000EA4E0000}"/>
    <cellStyle name="Normal 17 14 3 2 3" xfId="13482" xr:uid="{00000000-0005-0000-0000-0000EB4E0000}"/>
    <cellStyle name="Normal 17 14 3 3" xfId="13483" xr:uid="{00000000-0005-0000-0000-0000EC4E0000}"/>
    <cellStyle name="Normal 17 14 3 4" xfId="13484" xr:uid="{00000000-0005-0000-0000-0000ED4E0000}"/>
    <cellStyle name="Normal 17 14 3 5" xfId="13485" xr:uid="{00000000-0005-0000-0000-0000EE4E0000}"/>
    <cellStyle name="Normal 17 14 3 6" xfId="13486" xr:uid="{00000000-0005-0000-0000-0000EF4E0000}"/>
    <cellStyle name="Normal 17 14 4" xfId="13487" xr:uid="{00000000-0005-0000-0000-0000F04E0000}"/>
    <cellStyle name="Normal 17 14 4 2" xfId="13488" xr:uid="{00000000-0005-0000-0000-0000F14E0000}"/>
    <cellStyle name="Normal 17 14 4 3" xfId="13489" xr:uid="{00000000-0005-0000-0000-0000F24E0000}"/>
    <cellStyle name="Normal 17 14 5" xfId="13490" xr:uid="{00000000-0005-0000-0000-0000F34E0000}"/>
    <cellStyle name="Normal 17 14 6" xfId="13491" xr:uid="{00000000-0005-0000-0000-0000F44E0000}"/>
    <cellStyle name="Normal 17 14 7" xfId="13492" xr:uid="{00000000-0005-0000-0000-0000F54E0000}"/>
    <cellStyle name="Normal 17 14 8" xfId="13493" xr:uid="{00000000-0005-0000-0000-0000F64E0000}"/>
    <cellStyle name="Normal 17 15" xfId="13494" xr:uid="{00000000-0005-0000-0000-0000F74E0000}"/>
    <cellStyle name="Normal 17 15 2" xfId="13495" xr:uid="{00000000-0005-0000-0000-0000F84E0000}"/>
    <cellStyle name="Normal 17 15 2 2" xfId="13496" xr:uid="{00000000-0005-0000-0000-0000F94E0000}"/>
    <cellStyle name="Normal 17 15 2 2 2" xfId="13497" xr:uid="{00000000-0005-0000-0000-0000FA4E0000}"/>
    <cellStyle name="Normal 17 15 2 2 3" xfId="13498" xr:uid="{00000000-0005-0000-0000-0000FB4E0000}"/>
    <cellStyle name="Normal 17 15 2 3" xfId="13499" xr:uid="{00000000-0005-0000-0000-0000FC4E0000}"/>
    <cellStyle name="Normal 17 15 2 4" xfId="13500" xr:uid="{00000000-0005-0000-0000-0000FD4E0000}"/>
    <cellStyle name="Normal 17 15 3" xfId="13501" xr:uid="{00000000-0005-0000-0000-0000FE4E0000}"/>
    <cellStyle name="Normal 17 15 3 2" xfId="13502" xr:uid="{00000000-0005-0000-0000-0000FF4E0000}"/>
    <cellStyle name="Normal 17 15 3 2 2" xfId="13503" xr:uid="{00000000-0005-0000-0000-0000004F0000}"/>
    <cellStyle name="Normal 17 15 3 2 3" xfId="13504" xr:uid="{00000000-0005-0000-0000-0000014F0000}"/>
    <cellStyle name="Normal 17 15 3 3" xfId="13505" xr:uid="{00000000-0005-0000-0000-0000024F0000}"/>
    <cellStyle name="Normal 17 15 3 4" xfId="13506" xr:uid="{00000000-0005-0000-0000-0000034F0000}"/>
    <cellStyle name="Normal 17 15 4" xfId="13507" xr:uid="{00000000-0005-0000-0000-0000044F0000}"/>
    <cellStyle name="Normal 17 15 4 2" xfId="13508" xr:uid="{00000000-0005-0000-0000-0000054F0000}"/>
    <cellStyle name="Normal 17 15 4 3" xfId="13509" xr:uid="{00000000-0005-0000-0000-0000064F0000}"/>
    <cellStyle name="Normal 17 16" xfId="13510" xr:uid="{00000000-0005-0000-0000-0000074F0000}"/>
    <cellStyle name="Normal 17 16 2" xfId="13511" xr:uid="{00000000-0005-0000-0000-0000084F0000}"/>
    <cellStyle name="Normal 17 16 2 2" xfId="13512" xr:uid="{00000000-0005-0000-0000-0000094F0000}"/>
    <cellStyle name="Normal 17 16 2 2 2" xfId="13513" xr:uid="{00000000-0005-0000-0000-00000A4F0000}"/>
    <cellStyle name="Normal 17 16 2 2 3" xfId="13514" xr:uid="{00000000-0005-0000-0000-00000B4F0000}"/>
    <cellStyle name="Normal 17 16 2 3" xfId="13515" xr:uid="{00000000-0005-0000-0000-00000C4F0000}"/>
    <cellStyle name="Normal 17 16 2 4" xfId="13516" xr:uid="{00000000-0005-0000-0000-00000D4F0000}"/>
    <cellStyle name="Normal 17 16 3" xfId="13517" xr:uid="{00000000-0005-0000-0000-00000E4F0000}"/>
    <cellStyle name="Normal 17 16 3 2" xfId="13518" xr:uid="{00000000-0005-0000-0000-00000F4F0000}"/>
    <cellStyle name="Normal 17 16 3 2 2" xfId="13519" xr:uid="{00000000-0005-0000-0000-0000104F0000}"/>
    <cellStyle name="Normal 17 16 3 2 3" xfId="13520" xr:uid="{00000000-0005-0000-0000-0000114F0000}"/>
    <cellStyle name="Normal 17 16 3 3" xfId="13521" xr:uid="{00000000-0005-0000-0000-0000124F0000}"/>
    <cellStyle name="Normal 17 16 3 4" xfId="13522" xr:uid="{00000000-0005-0000-0000-0000134F0000}"/>
    <cellStyle name="Normal 17 16 4" xfId="13523" xr:uid="{00000000-0005-0000-0000-0000144F0000}"/>
    <cellStyle name="Normal 17 16 4 2" xfId="13524" xr:uid="{00000000-0005-0000-0000-0000154F0000}"/>
    <cellStyle name="Normal 17 16 4 3" xfId="13525" xr:uid="{00000000-0005-0000-0000-0000164F0000}"/>
    <cellStyle name="Normal 17 17" xfId="13526" xr:uid="{00000000-0005-0000-0000-0000174F0000}"/>
    <cellStyle name="Normal 17 17 2" xfId="13527" xr:uid="{00000000-0005-0000-0000-0000184F0000}"/>
    <cellStyle name="Normal 17 17 2 2" xfId="13528" xr:uid="{00000000-0005-0000-0000-0000194F0000}"/>
    <cellStyle name="Normal 17 17 2 2 2" xfId="13529" xr:uid="{00000000-0005-0000-0000-00001A4F0000}"/>
    <cellStyle name="Normal 17 17 2 2 3" xfId="13530" xr:uid="{00000000-0005-0000-0000-00001B4F0000}"/>
    <cellStyle name="Normal 17 17 2 3" xfId="13531" xr:uid="{00000000-0005-0000-0000-00001C4F0000}"/>
    <cellStyle name="Normal 17 17 2 4" xfId="13532" xr:uid="{00000000-0005-0000-0000-00001D4F0000}"/>
    <cellStyle name="Normal 17 17 2 5" xfId="13533" xr:uid="{00000000-0005-0000-0000-00001E4F0000}"/>
    <cellStyle name="Normal 17 17 2 6" xfId="13534" xr:uid="{00000000-0005-0000-0000-00001F4F0000}"/>
    <cellStyle name="Normal 17 17 3" xfId="13535" xr:uid="{00000000-0005-0000-0000-0000204F0000}"/>
    <cellStyle name="Normal 17 17 3 2" xfId="13536" xr:uid="{00000000-0005-0000-0000-0000214F0000}"/>
    <cellStyle name="Normal 17 17 3 2 2" xfId="13537" xr:uid="{00000000-0005-0000-0000-0000224F0000}"/>
    <cellStyle name="Normal 17 17 3 2 3" xfId="13538" xr:uid="{00000000-0005-0000-0000-0000234F0000}"/>
    <cellStyle name="Normal 17 17 3 3" xfId="13539" xr:uid="{00000000-0005-0000-0000-0000244F0000}"/>
    <cellStyle name="Normal 17 17 3 4" xfId="13540" xr:uid="{00000000-0005-0000-0000-0000254F0000}"/>
    <cellStyle name="Normal 17 17 4" xfId="13541" xr:uid="{00000000-0005-0000-0000-0000264F0000}"/>
    <cellStyle name="Normal 17 17 4 2" xfId="13542" xr:uid="{00000000-0005-0000-0000-0000274F0000}"/>
    <cellStyle name="Normal 17 17 4 3" xfId="13543" xr:uid="{00000000-0005-0000-0000-0000284F0000}"/>
    <cellStyle name="Normal 17 17 5" xfId="13544" xr:uid="{00000000-0005-0000-0000-0000294F0000}"/>
    <cellStyle name="Normal 17 17 6" xfId="13545" xr:uid="{00000000-0005-0000-0000-00002A4F0000}"/>
    <cellStyle name="Normal 17 17 7" xfId="13546" xr:uid="{00000000-0005-0000-0000-00002B4F0000}"/>
    <cellStyle name="Normal 17 17 8" xfId="13547" xr:uid="{00000000-0005-0000-0000-00002C4F0000}"/>
    <cellStyle name="Normal 17 18" xfId="13548" xr:uid="{00000000-0005-0000-0000-00002D4F0000}"/>
    <cellStyle name="Normal 17 18 2" xfId="13549" xr:uid="{00000000-0005-0000-0000-00002E4F0000}"/>
    <cellStyle name="Normal 17 18 2 2" xfId="13550" xr:uid="{00000000-0005-0000-0000-00002F4F0000}"/>
    <cellStyle name="Normal 17 18 2 2 2" xfId="13551" xr:uid="{00000000-0005-0000-0000-0000304F0000}"/>
    <cellStyle name="Normal 17 18 2 2 3" xfId="13552" xr:uid="{00000000-0005-0000-0000-0000314F0000}"/>
    <cellStyle name="Normal 17 18 2 3" xfId="13553" xr:uid="{00000000-0005-0000-0000-0000324F0000}"/>
    <cellStyle name="Normal 17 18 2 4" xfId="13554" xr:uid="{00000000-0005-0000-0000-0000334F0000}"/>
    <cellStyle name="Normal 17 18 3" xfId="13555" xr:uid="{00000000-0005-0000-0000-0000344F0000}"/>
    <cellStyle name="Normal 17 18 3 2" xfId="13556" xr:uid="{00000000-0005-0000-0000-0000354F0000}"/>
    <cellStyle name="Normal 17 18 3 3" xfId="13557" xr:uid="{00000000-0005-0000-0000-0000364F0000}"/>
    <cellStyle name="Normal 17 18 4" xfId="13558" xr:uid="{00000000-0005-0000-0000-0000374F0000}"/>
    <cellStyle name="Normal 17 18 5" xfId="13559" xr:uid="{00000000-0005-0000-0000-0000384F0000}"/>
    <cellStyle name="Normal 17 18 6" xfId="13560" xr:uid="{00000000-0005-0000-0000-0000394F0000}"/>
    <cellStyle name="Normal 17 18 7" xfId="13561" xr:uid="{00000000-0005-0000-0000-00003A4F0000}"/>
    <cellStyle name="Normal 17 19" xfId="13562" xr:uid="{00000000-0005-0000-0000-00003B4F0000}"/>
    <cellStyle name="Normal 17 19 2" xfId="13563" xr:uid="{00000000-0005-0000-0000-00003C4F0000}"/>
    <cellStyle name="Normal 17 19 2 2" xfId="13564" xr:uid="{00000000-0005-0000-0000-00003D4F0000}"/>
    <cellStyle name="Normal 17 19 2 3" xfId="13565" xr:uid="{00000000-0005-0000-0000-00003E4F0000}"/>
    <cellStyle name="Normal 17 19 3" xfId="13566" xr:uid="{00000000-0005-0000-0000-00003F4F0000}"/>
    <cellStyle name="Normal 17 19 4" xfId="13567" xr:uid="{00000000-0005-0000-0000-0000404F0000}"/>
    <cellStyle name="Normal 17 19 5" xfId="13568" xr:uid="{00000000-0005-0000-0000-0000414F0000}"/>
    <cellStyle name="Normal 17 2" xfId="13569" xr:uid="{00000000-0005-0000-0000-0000424F0000}"/>
    <cellStyle name="Normal 17 20" xfId="13570" xr:uid="{00000000-0005-0000-0000-0000434F0000}"/>
    <cellStyle name="Normal 17 20 2" xfId="13571" xr:uid="{00000000-0005-0000-0000-0000444F0000}"/>
    <cellStyle name="Normal 17 20 2 2" xfId="13572" xr:uid="{00000000-0005-0000-0000-0000454F0000}"/>
    <cellStyle name="Normal 17 20 2 3" xfId="13573" xr:uid="{00000000-0005-0000-0000-0000464F0000}"/>
    <cellStyle name="Normal 17 20 3" xfId="13574" xr:uid="{00000000-0005-0000-0000-0000474F0000}"/>
    <cellStyle name="Normal 17 20 4" xfId="13575" xr:uid="{00000000-0005-0000-0000-0000484F0000}"/>
    <cellStyle name="Normal 17 21" xfId="13576" xr:uid="{00000000-0005-0000-0000-0000494F0000}"/>
    <cellStyle name="Normal 17 21 2" xfId="13577" xr:uid="{00000000-0005-0000-0000-00004A4F0000}"/>
    <cellStyle name="Normal 17 21 3" xfId="13578" xr:uid="{00000000-0005-0000-0000-00004B4F0000}"/>
    <cellStyle name="Normal 17 22" xfId="13579" xr:uid="{00000000-0005-0000-0000-00004C4F0000}"/>
    <cellStyle name="Normal 17 23" xfId="13580" xr:uid="{00000000-0005-0000-0000-00004D4F0000}"/>
    <cellStyle name="Normal 17 24" xfId="13581" xr:uid="{00000000-0005-0000-0000-00004E4F0000}"/>
    <cellStyle name="Normal 17 25" xfId="13582" xr:uid="{00000000-0005-0000-0000-00004F4F0000}"/>
    <cellStyle name="Normal 17 3" xfId="13583" xr:uid="{00000000-0005-0000-0000-0000504F0000}"/>
    <cellStyle name="Normal 17 4" xfId="13584" xr:uid="{00000000-0005-0000-0000-0000514F0000}"/>
    <cellStyle name="Normal 17 5" xfId="13585" xr:uid="{00000000-0005-0000-0000-0000524F0000}"/>
    <cellStyle name="Normal 17 6" xfId="13586" xr:uid="{00000000-0005-0000-0000-0000534F0000}"/>
    <cellStyle name="Normal 17 7" xfId="13587" xr:uid="{00000000-0005-0000-0000-0000544F0000}"/>
    <cellStyle name="Normal 17 8" xfId="13588" xr:uid="{00000000-0005-0000-0000-0000554F0000}"/>
    <cellStyle name="Normal 17 9" xfId="13589" xr:uid="{00000000-0005-0000-0000-0000564F0000}"/>
    <cellStyle name="Normal 17_PRN-Būvpr_sastāvs (2)" xfId="13590" xr:uid="{00000000-0005-0000-0000-0000574F0000}"/>
    <cellStyle name="Normal 18" xfId="66" xr:uid="{00000000-0005-0000-0000-0000584F0000}"/>
    <cellStyle name="Normal 18 10" xfId="13592" xr:uid="{00000000-0005-0000-0000-0000594F0000}"/>
    <cellStyle name="Normal 18 11" xfId="13593" xr:uid="{00000000-0005-0000-0000-00005A4F0000}"/>
    <cellStyle name="Normal 18 12" xfId="13594" xr:uid="{00000000-0005-0000-0000-00005B4F0000}"/>
    <cellStyle name="Normal 18 13" xfId="13595" xr:uid="{00000000-0005-0000-0000-00005C4F0000}"/>
    <cellStyle name="Normal 18 14" xfId="13596" xr:uid="{00000000-0005-0000-0000-00005D4F0000}"/>
    <cellStyle name="Normal 18 15" xfId="13597" xr:uid="{00000000-0005-0000-0000-00005E4F0000}"/>
    <cellStyle name="Normal 18 16" xfId="13598" xr:uid="{00000000-0005-0000-0000-00005F4F0000}"/>
    <cellStyle name="Normal 18 17" xfId="13599" xr:uid="{00000000-0005-0000-0000-0000604F0000}"/>
    <cellStyle name="Normal 18 17 10" xfId="13600" xr:uid="{00000000-0005-0000-0000-0000614F0000}"/>
    <cellStyle name="Normal 18 17 10 2" xfId="13601" xr:uid="{00000000-0005-0000-0000-0000624F0000}"/>
    <cellStyle name="Normal 18 17 10 2 2" xfId="13602" xr:uid="{00000000-0005-0000-0000-0000634F0000}"/>
    <cellStyle name="Normal 18 17 10 2 2 2" xfId="13603" xr:uid="{00000000-0005-0000-0000-0000644F0000}"/>
    <cellStyle name="Normal 18 17 10 2 3" xfId="13604" xr:uid="{00000000-0005-0000-0000-0000654F0000}"/>
    <cellStyle name="Normal 18 17 10 2 4" xfId="13605" xr:uid="{00000000-0005-0000-0000-0000664F0000}"/>
    <cellStyle name="Normal 18 17 10 3" xfId="13606" xr:uid="{00000000-0005-0000-0000-0000674F0000}"/>
    <cellStyle name="Normal 18 17 10 4" xfId="13607" xr:uid="{00000000-0005-0000-0000-0000684F0000}"/>
    <cellStyle name="Normal 18 17 10 4 2" xfId="13608" xr:uid="{00000000-0005-0000-0000-0000694F0000}"/>
    <cellStyle name="Normal 18 17 10 4 2 2" xfId="13609" xr:uid="{00000000-0005-0000-0000-00006A4F0000}"/>
    <cellStyle name="Normal 18 17 10 4 2 2 2" xfId="13610" xr:uid="{00000000-0005-0000-0000-00006B4F0000}"/>
    <cellStyle name="Normal 18 17 10 4 2 2 3" xfId="13611" xr:uid="{00000000-0005-0000-0000-00006C4F0000}"/>
    <cellStyle name="Normal 18 17 10 4 2 2 4" xfId="13612" xr:uid="{00000000-0005-0000-0000-00006D4F0000}"/>
    <cellStyle name="Normal 18 17 10 4 2 2 5" xfId="13613" xr:uid="{00000000-0005-0000-0000-00006E4F0000}"/>
    <cellStyle name="Normal 18 17 10 4 2 3" xfId="13614" xr:uid="{00000000-0005-0000-0000-00006F4F0000}"/>
    <cellStyle name="Normal 18 17 10 4 2 4" xfId="13615" xr:uid="{00000000-0005-0000-0000-0000704F0000}"/>
    <cellStyle name="Normal 18 17 10 4 2 5" xfId="13616" xr:uid="{00000000-0005-0000-0000-0000714F0000}"/>
    <cellStyle name="Normal 18 17 10 4 2 6" xfId="13617" xr:uid="{00000000-0005-0000-0000-0000724F0000}"/>
    <cellStyle name="Normal 18 17 10 4 3" xfId="13618" xr:uid="{00000000-0005-0000-0000-0000734F0000}"/>
    <cellStyle name="Normal 18 17 10 4 3 2" xfId="13619" xr:uid="{00000000-0005-0000-0000-0000744F0000}"/>
    <cellStyle name="Normal 18 17 10 4 3 2 2" xfId="13620" xr:uid="{00000000-0005-0000-0000-0000754F0000}"/>
    <cellStyle name="Normal 18 17 10 4 3 2 3" xfId="13621" xr:uid="{00000000-0005-0000-0000-0000764F0000}"/>
    <cellStyle name="Normal 18 17 10 4 3 3" xfId="13622" xr:uid="{00000000-0005-0000-0000-0000774F0000}"/>
    <cellStyle name="Normal 18 17 10 4 3 4" xfId="13623" xr:uid="{00000000-0005-0000-0000-0000784F0000}"/>
    <cellStyle name="Normal 18 17 10 4 3 5" xfId="13624" xr:uid="{00000000-0005-0000-0000-0000794F0000}"/>
    <cellStyle name="Normal 18 17 10 4 3 6" xfId="13625" xr:uid="{00000000-0005-0000-0000-00007A4F0000}"/>
    <cellStyle name="Normal 18 17 10 4 4" xfId="13626" xr:uid="{00000000-0005-0000-0000-00007B4F0000}"/>
    <cellStyle name="Normal 18 17 10 4 4 2" xfId="13627" xr:uid="{00000000-0005-0000-0000-00007C4F0000}"/>
    <cellStyle name="Normal 18 17 10 4 4 3" xfId="13628" xr:uid="{00000000-0005-0000-0000-00007D4F0000}"/>
    <cellStyle name="Normal 18 17 10 4 5" xfId="13629" xr:uid="{00000000-0005-0000-0000-00007E4F0000}"/>
    <cellStyle name="Normal 18 17 10 4 6" xfId="13630" xr:uid="{00000000-0005-0000-0000-00007F4F0000}"/>
    <cellStyle name="Normal 18 17 10 4 7" xfId="13631" xr:uid="{00000000-0005-0000-0000-0000804F0000}"/>
    <cellStyle name="Normal 18 17 10 4 8" xfId="13632" xr:uid="{00000000-0005-0000-0000-0000814F0000}"/>
    <cellStyle name="Normal 18 17 10 5" xfId="13633" xr:uid="{00000000-0005-0000-0000-0000824F0000}"/>
    <cellStyle name="Normal 18 17 10 5 2" xfId="13634" xr:uid="{00000000-0005-0000-0000-0000834F0000}"/>
    <cellStyle name="Normal 18 17 10 5 2 2" xfId="13635" xr:uid="{00000000-0005-0000-0000-0000844F0000}"/>
    <cellStyle name="Normal 18 17 10 5 2 2 2" xfId="13636" xr:uid="{00000000-0005-0000-0000-0000854F0000}"/>
    <cellStyle name="Normal 18 17 10 5 2 2 3" xfId="13637" xr:uid="{00000000-0005-0000-0000-0000864F0000}"/>
    <cellStyle name="Normal 18 17 10 5 2 2 4" xfId="13638" xr:uid="{00000000-0005-0000-0000-0000874F0000}"/>
    <cellStyle name="Normal 18 17 10 5 2 2 5" xfId="13639" xr:uid="{00000000-0005-0000-0000-0000884F0000}"/>
    <cellStyle name="Normal 18 17 10 5 2 3" xfId="13640" xr:uid="{00000000-0005-0000-0000-0000894F0000}"/>
    <cellStyle name="Normal 18 17 10 5 2 4" xfId="13641" xr:uid="{00000000-0005-0000-0000-00008A4F0000}"/>
    <cellStyle name="Normal 18 17 10 5 2 5" xfId="13642" xr:uid="{00000000-0005-0000-0000-00008B4F0000}"/>
    <cellStyle name="Normal 18 17 10 5 2 6" xfId="13643" xr:uid="{00000000-0005-0000-0000-00008C4F0000}"/>
    <cellStyle name="Normal 18 17 10 5 3" xfId="13644" xr:uid="{00000000-0005-0000-0000-00008D4F0000}"/>
    <cellStyle name="Normal 18 17 10 5 3 2" xfId="13645" xr:uid="{00000000-0005-0000-0000-00008E4F0000}"/>
    <cellStyle name="Normal 18 17 10 5 3 2 2" xfId="13646" xr:uid="{00000000-0005-0000-0000-00008F4F0000}"/>
    <cellStyle name="Normal 18 17 10 5 3 2 3" xfId="13647" xr:uid="{00000000-0005-0000-0000-0000904F0000}"/>
    <cellStyle name="Normal 18 17 10 5 3 3" xfId="13648" xr:uid="{00000000-0005-0000-0000-0000914F0000}"/>
    <cellStyle name="Normal 18 17 10 5 3 4" xfId="13649" xr:uid="{00000000-0005-0000-0000-0000924F0000}"/>
    <cellStyle name="Normal 18 17 10 5 3 5" xfId="13650" xr:uid="{00000000-0005-0000-0000-0000934F0000}"/>
    <cellStyle name="Normal 18 17 10 5 3 6" xfId="13651" xr:uid="{00000000-0005-0000-0000-0000944F0000}"/>
    <cellStyle name="Normal 18 17 10 5 4" xfId="13652" xr:uid="{00000000-0005-0000-0000-0000954F0000}"/>
    <cellStyle name="Normal 18 17 10 5 4 2" xfId="13653" xr:uid="{00000000-0005-0000-0000-0000964F0000}"/>
    <cellStyle name="Normal 18 17 10 5 4 3" xfId="13654" xr:uid="{00000000-0005-0000-0000-0000974F0000}"/>
    <cellStyle name="Normal 18 17 10 5 5" xfId="13655" xr:uid="{00000000-0005-0000-0000-0000984F0000}"/>
    <cellStyle name="Normal 18 17 10 5 6" xfId="13656" xr:uid="{00000000-0005-0000-0000-0000994F0000}"/>
    <cellStyle name="Normal 18 17 10 5 7" xfId="13657" xr:uid="{00000000-0005-0000-0000-00009A4F0000}"/>
    <cellStyle name="Normal 18 17 10 5 8" xfId="13658" xr:uid="{00000000-0005-0000-0000-00009B4F0000}"/>
    <cellStyle name="Normal 18 17 10 6" xfId="13659" xr:uid="{00000000-0005-0000-0000-00009C4F0000}"/>
    <cellStyle name="Normal 18 17 10 7" xfId="13660" xr:uid="{00000000-0005-0000-0000-00009D4F0000}"/>
    <cellStyle name="Normal 18 17 11" xfId="13661" xr:uid="{00000000-0005-0000-0000-00009E4F0000}"/>
    <cellStyle name="Normal 18 17 11 2" xfId="13662" xr:uid="{00000000-0005-0000-0000-00009F4F0000}"/>
    <cellStyle name="Normal 18 17 11 2 2" xfId="13663" xr:uid="{00000000-0005-0000-0000-0000A04F0000}"/>
    <cellStyle name="Normal 18 17 11 2 2 2" xfId="13664" xr:uid="{00000000-0005-0000-0000-0000A14F0000}"/>
    <cellStyle name="Normal 18 17 11 2 3" xfId="13665" xr:uid="{00000000-0005-0000-0000-0000A24F0000}"/>
    <cellStyle name="Normal 18 17 11 2 4" xfId="13666" xr:uid="{00000000-0005-0000-0000-0000A34F0000}"/>
    <cellStyle name="Normal 18 17 11 3" xfId="13667" xr:uid="{00000000-0005-0000-0000-0000A44F0000}"/>
    <cellStyle name="Normal 18 17 11 4" xfId="13668" xr:uid="{00000000-0005-0000-0000-0000A54F0000}"/>
    <cellStyle name="Normal 18 17 11 4 2" xfId="13669" xr:uid="{00000000-0005-0000-0000-0000A64F0000}"/>
    <cellStyle name="Normal 18 17 11 4 2 2" xfId="13670" xr:uid="{00000000-0005-0000-0000-0000A74F0000}"/>
    <cellStyle name="Normal 18 17 11 4 2 2 2" xfId="13671" xr:uid="{00000000-0005-0000-0000-0000A84F0000}"/>
    <cellStyle name="Normal 18 17 11 4 2 2 3" xfId="13672" xr:uid="{00000000-0005-0000-0000-0000A94F0000}"/>
    <cellStyle name="Normal 18 17 11 4 2 2 4" xfId="13673" xr:uid="{00000000-0005-0000-0000-0000AA4F0000}"/>
    <cellStyle name="Normal 18 17 11 4 2 2 5" xfId="13674" xr:uid="{00000000-0005-0000-0000-0000AB4F0000}"/>
    <cellStyle name="Normal 18 17 11 4 2 3" xfId="13675" xr:uid="{00000000-0005-0000-0000-0000AC4F0000}"/>
    <cellStyle name="Normal 18 17 11 4 2 4" xfId="13676" xr:uid="{00000000-0005-0000-0000-0000AD4F0000}"/>
    <cellStyle name="Normal 18 17 11 4 2 5" xfId="13677" xr:uid="{00000000-0005-0000-0000-0000AE4F0000}"/>
    <cellStyle name="Normal 18 17 11 4 2 6" xfId="13678" xr:uid="{00000000-0005-0000-0000-0000AF4F0000}"/>
    <cellStyle name="Normal 18 17 11 4 3" xfId="13679" xr:uid="{00000000-0005-0000-0000-0000B04F0000}"/>
    <cellStyle name="Normal 18 17 11 4 3 2" xfId="13680" xr:uid="{00000000-0005-0000-0000-0000B14F0000}"/>
    <cellStyle name="Normal 18 17 11 4 3 2 2" xfId="13681" xr:uid="{00000000-0005-0000-0000-0000B24F0000}"/>
    <cellStyle name="Normal 18 17 11 4 3 2 3" xfId="13682" xr:uid="{00000000-0005-0000-0000-0000B34F0000}"/>
    <cellStyle name="Normal 18 17 11 4 3 3" xfId="13683" xr:uid="{00000000-0005-0000-0000-0000B44F0000}"/>
    <cellStyle name="Normal 18 17 11 4 3 4" xfId="13684" xr:uid="{00000000-0005-0000-0000-0000B54F0000}"/>
    <cellStyle name="Normal 18 17 11 4 3 5" xfId="13685" xr:uid="{00000000-0005-0000-0000-0000B64F0000}"/>
    <cellStyle name="Normal 18 17 11 4 3 6" xfId="13686" xr:uid="{00000000-0005-0000-0000-0000B74F0000}"/>
    <cellStyle name="Normal 18 17 11 4 4" xfId="13687" xr:uid="{00000000-0005-0000-0000-0000B84F0000}"/>
    <cellStyle name="Normal 18 17 11 4 4 2" xfId="13688" xr:uid="{00000000-0005-0000-0000-0000B94F0000}"/>
    <cellStyle name="Normal 18 17 11 4 4 3" xfId="13689" xr:uid="{00000000-0005-0000-0000-0000BA4F0000}"/>
    <cellStyle name="Normal 18 17 11 4 5" xfId="13690" xr:uid="{00000000-0005-0000-0000-0000BB4F0000}"/>
    <cellStyle name="Normal 18 17 11 4 6" xfId="13691" xr:uid="{00000000-0005-0000-0000-0000BC4F0000}"/>
    <cellStyle name="Normal 18 17 11 4 7" xfId="13692" xr:uid="{00000000-0005-0000-0000-0000BD4F0000}"/>
    <cellStyle name="Normal 18 17 11 4 8" xfId="13693" xr:uid="{00000000-0005-0000-0000-0000BE4F0000}"/>
    <cellStyle name="Normal 18 17 11 5" xfId="13694" xr:uid="{00000000-0005-0000-0000-0000BF4F0000}"/>
    <cellStyle name="Normal 18 17 11 5 2" xfId="13695" xr:uid="{00000000-0005-0000-0000-0000C04F0000}"/>
    <cellStyle name="Normal 18 17 11 5 2 2" xfId="13696" xr:uid="{00000000-0005-0000-0000-0000C14F0000}"/>
    <cellStyle name="Normal 18 17 11 5 2 2 2" xfId="13697" xr:uid="{00000000-0005-0000-0000-0000C24F0000}"/>
    <cellStyle name="Normal 18 17 11 5 2 2 3" xfId="13698" xr:uid="{00000000-0005-0000-0000-0000C34F0000}"/>
    <cellStyle name="Normal 18 17 11 5 2 2 4" xfId="13699" xr:uid="{00000000-0005-0000-0000-0000C44F0000}"/>
    <cellStyle name="Normal 18 17 11 5 2 2 5" xfId="13700" xr:uid="{00000000-0005-0000-0000-0000C54F0000}"/>
    <cellStyle name="Normal 18 17 11 5 2 3" xfId="13701" xr:uid="{00000000-0005-0000-0000-0000C64F0000}"/>
    <cellStyle name="Normal 18 17 11 5 2 4" xfId="13702" xr:uid="{00000000-0005-0000-0000-0000C74F0000}"/>
    <cellStyle name="Normal 18 17 11 5 2 5" xfId="13703" xr:uid="{00000000-0005-0000-0000-0000C84F0000}"/>
    <cellStyle name="Normal 18 17 11 5 2 6" xfId="13704" xr:uid="{00000000-0005-0000-0000-0000C94F0000}"/>
    <cellStyle name="Normal 18 17 11 5 3" xfId="13705" xr:uid="{00000000-0005-0000-0000-0000CA4F0000}"/>
    <cellStyle name="Normal 18 17 11 5 3 2" xfId="13706" xr:uid="{00000000-0005-0000-0000-0000CB4F0000}"/>
    <cellStyle name="Normal 18 17 11 5 3 2 2" xfId="13707" xr:uid="{00000000-0005-0000-0000-0000CC4F0000}"/>
    <cellStyle name="Normal 18 17 11 5 3 2 3" xfId="13708" xr:uid="{00000000-0005-0000-0000-0000CD4F0000}"/>
    <cellStyle name="Normal 18 17 11 5 3 3" xfId="13709" xr:uid="{00000000-0005-0000-0000-0000CE4F0000}"/>
    <cellStyle name="Normal 18 17 11 5 3 4" xfId="13710" xr:uid="{00000000-0005-0000-0000-0000CF4F0000}"/>
    <cellStyle name="Normal 18 17 11 5 3 5" xfId="13711" xr:uid="{00000000-0005-0000-0000-0000D04F0000}"/>
    <cellStyle name="Normal 18 17 11 5 3 6" xfId="13712" xr:uid="{00000000-0005-0000-0000-0000D14F0000}"/>
    <cellStyle name="Normal 18 17 11 5 4" xfId="13713" xr:uid="{00000000-0005-0000-0000-0000D24F0000}"/>
    <cellStyle name="Normal 18 17 11 5 4 2" xfId="13714" xr:uid="{00000000-0005-0000-0000-0000D34F0000}"/>
    <cellStyle name="Normal 18 17 11 5 4 3" xfId="13715" xr:uid="{00000000-0005-0000-0000-0000D44F0000}"/>
    <cellStyle name="Normal 18 17 11 5 5" xfId="13716" xr:uid="{00000000-0005-0000-0000-0000D54F0000}"/>
    <cellStyle name="Normal 18 17 11 5 6" xfId="13717" xr:uid="{00000000-0005-0000-0000-0000D64F0000}"/>
    <cellStyle name="Normal 18 17 11 5 7" xfId="13718" xr:uid="{00000000-0005-0000-0000-0000D74F0000}"/>
    <cellStyle name="Normal 18 17 11 5 8" xfId="13719" xr:uid="{00000000-0005-0000-0000-0000D84F0000}"/>
    <cellStyle name="Normal 18 17 11 6" xfId="13720" xr:uid="{00000000-0005-0000-0000-0000D94F0000}"/>
    <cellStyle name="Normal 18 17 11 7" xfId="13721" xr:uid="{00000000-0005-0000-0000-0000DA4F0000}"/>
    <cellStyle name="Normal 18 17 12" xfId="13722" xr:uid="{00000000-0005-0000-0000-0000DB4F0000}"/>
    <cellStyle name="Normal 18 17 12 2" xfId="13723" xr:uid="{00000000-0005-0000-0000-0000DC4F0000}"/>
    <cellStyle name="Normal 18 17 12 2 2" xfId="13724" xr:uid="{00000000-0005-0000-0000-0000DD4F0000}"/>
    <cellStyle name="Normal 18 17 12 2 2 2" xfId="13725" xr:uid="{00000000-0005-0000-0000-0000DE4F0000}"/>
    <cellStyle name="Normal 18 17 12 2 3" xfId="13726" xr:uid="{00000000-0005-0000-0000-0000DF4F0000}"/>
    <cellStyle name="Normal 18 17 12 2 4" xfId="13727" xr:uid="{00000000-0005-0000-0000-0000E04F0000}"/>
    <cellStyle name="Normal 18 17 12 3" xfId="13728" xr:uid="{00000000-0005-0000-0000-0000E14F0000}"/>
    <cellStyle name="Normal 18 17 12 4" xfId="13729" xr:uid="{00000000-0005-0000-0000-0000E24F0000}"/>
    <cellStyle name="Normal 18 17 12 4 2" xfId="13730" xr:uid="{00000000-0005-0000-0000-0000E34F0000}"/>
    <cellStyle name="Normal 18 17 12 4 2 2" xfId="13731" xr:uid="{00000000-0005-0000-0000-0000E44F0000}"/>
    <cellStyle name="Normal 18 17 12 4 2 2 2" xfId="13732" xr:uid="{00000000-0005-0000-0000-0000E54F0000}"/>
    <cellStyle name="Normal 18 17 12 4 2 2 3" xfId="13733" xr:uid="{00000000-0005-0000-0000-0000E64F0000}"/>
    <cellStyle name="Normal 18 17 12 4 2 2 4" xfId="13734" xr:uid="{00000000-0005-0000-0000-0000E74F0000}"/>
    <cellStyle name="Normal 18 17 12 4 2 2 5" xfId="13735" xr:uid="{00000000-0005-0000-0000-0000E84F0000}"/>
    <cellStyle name="Normal 18 17 12 4 2 3" xfId="13736" xr:uid="{00000000-0005-0000-0000-0000E94F0000}"/>
    <cellStyle name="Normal 18 17 12 4 2 4" xfId="13737" xr:uid="{00000000-0005-0000-0000-0000EA4F0000}"/>
    <cellStyle name="Normal 18 17 12 4 2 5" xfId="13738" xr:uid="{00000000-0005-0000-0000-0000EB4F0000}"/>
    <cellStyle name="Normal 18 17 12 4 2 6" xfId="13739" xr:uid="{00000000-0005-0000-0000-0000EC4F0000}"/>
    <cellStyle name="Normal 18 17 12 4 3" xfId="13740" xr:uid="{00000000-0005-0000-0000-0000ED4F0000}"/>
    <cellStyle name="Normal 18 17 12 4 3 2" xfId="13741" xr:uid="{00000000-0005-0000-0000-0000EE4F0000}"/>
    <cellStyle name="Normal 18 17 12 4 3 2 2" xfId="13742" xr:uid="{00000000-0005-0000-0000-0000EF4F0000}"/>
    <cellStyle name="Normal 18 17 12 4 3 2 3" xfId="13743" xr:uid="{00000000-0005-0000-0000-0000F04F0000}"/>
    <cellStyle name="Normal 18 17 12 4 3 3" xfId="13744" xr:uid="{00000000-0005-0000-0000-0000F14F0000}"/>
    <cellStyle name="Normal 18 17 12 4 3 4" xfId="13745" xr:uid="{00000000-0005-0000-0000-0000F24F0000}"/>
    <cellStyle name="Normal 18 17 12 4 3 5" xfId="13746" xr:uid="{00000000-0005-0000-0000-0000F34F0000}"/>
    <cellStyle name="Normal 18 17 12 4 3 6" xfId="13747" xr:uid="{00000000-0005-0000-0000-0000F44F0000}"/>
    <cellStyle name="Normal 18 17 12 4 4" xfId="13748" xr:uid="{00000000-0005-0000-0000-0000F54F0000}"/>
    <cellStyle name="Normal 18 17 12 4 4 2" xfId="13749" xr:uid="{00000000-0005-0000-0000-0000F64F0000}"/>
    <cellStyle name="Normal 18 17 12 4 4 3" xfId="13750" xr:uid="{00000000-0005-0000-0000-0000F74F0000}"/>
    <cellStyle name="Normal 18 17 12 4 5" xfId="13751" xr:uid="{00000000-0005-0000-0000-0000F84F0000}"/>
    <cellStyle name="Normal 18 17 12 4 6" xfId="13752" xr:uid="{00000000-0005-0000-0000-0000F94F0000}"/>
    <cellStyle name="Normal 18 17 12 4 7" xfId="13753" xr:uid="{00000000-0005-0000-0000-0000FA4F0000}"/>
    <cellStyle name="Normal 18 17 12 4 8" xfId="13754" xr:uid="{00000000-0005-0000-0000-0000FB4F0000}"/>
    <cellStyle name="Normal 18 17 12 5" xfId="13755" xr:uid="{00000000-0005-0000-0000-0000FC4F0000}"/>
    <cellStyle name="Normal 18 17 12 5 2" xfId="13756" xr:uid="{00000000-0005-0000-0000-0000FD4F0000}"/>
    <cellStyle name="Normal 18 17 12 5 2 2" xfId="13757" xr:uid="{00000000-0005-0000-0000-0000FE4F0000}"/>
    <cellStyle name="Normal 18 17 12 5 2 2 2" xfId="13758" xr:uid="{00000000-0005-0000-0000-0000FF4F0000}"/>
    <cellStyle name="Normal 18 17 12 5 2 2 3" xfId="13759" xr:uid="{00000000-0005-0000-0000-000000500000}"/>
    <cellStyle name="Normal 18 17 12 5 2 2 4" xfId="13760" xr:uid="{00000000-0005-0000-0000-000001500000}"/>
    <cellStyle name="Normal 18 17 12 5 2 2 5" xfId="13761" xr:uid="{00000000-0005-0000-0000-000002500000}"/>
    <cellStyle name="Normal 18 17 12 5 2 3" xfId="13762" xr:uid="{00000000-0005-0000-0000-000003500000}"/>
    <cellStyle name="Normal 18 17 12 5 2 4" xfId="13763" xr:uid="{00000000-0005-0000-0000-000004500000}"/>
    <cellStyle name="Normal 18 17 12 5 2 5" xfId="13764" xr:uid="{00000000-0005-0000-0000-000005500000}"/>
    <cellStyle name="Normal 18 17 12 5 2 6" xfId="13765" xr:uid="{00000000-0005-0000-0000-000006500000}"/>
    <cellStyle name="Normal 18 17 12 5 3" xfId="13766" xr:uid="{00000000-0005-0000-0000-000007500000}"/>
    <cellStyle name="Normal 18 17 12 5 3 2" xfId="13767" xr:uid="{00000000-0005-0000-0000-000008500000}"/>
    <cellStyle name="Normal 18 17 12 5 3 2 2" xfId="13768" xr:uid="{00000000-0005-0000-0000-000009500000}"/>
    <cellStyle name="Normal 18 17 12 5 3 2 3" xfId="13769" xr:uid="{00000000-0005-0000-0000-00000A500000}"/>
    <cellStyle name="Normal 18 17 12 5 3 3" xfId="13770" xr:uid="{00000000-0005-0000-0000-00000B500000}"/>
    <cellStyle name="Normal 18 17 12 5 3 4" xfId="13771" xr:uid="{00000000-0005-0000-0000-00000C500000}"/>
    <cellStyle name="Normal 18 17 12 5 3 5" xfId="13772" xr:uid="{00000000-0005-0000-0000-00000D500000}"/>
    <cellStyle name="Normal 18 17 12 5 3 6" xfId="13773" xr:uid="{00000000-0005-0000-0000-00000E500000}"/>
    <cellStyle name="Normal 18 17 12 5 4" xfId="13774" xr:uid="{00000000-0005-0000-0000-00000F500000}"/>
    <cellStyle name="Normal 18 17 12 5 4 2" xfId="13775" xr:uid="{00000000-0005-0000-0000-000010500000}"/>
    <cellStyle name="Normal 18 17 12 5 4 3" xfId="13776" xr:uid="{00000000-0005-0000-0000-000011500000}"/>
    <cellStyle name="Normal 18 17 12 5 5" xfId="13777" xr:uid="{00000000-0005-0000-0000-000012500000}"/>
    <cellStyle name="Normal 18 17 12 5 6" xfId="13778" xr:uid="{00000000-0005-0000-0000-000013500000}"/>
    <cellStyle name="Normal 18 17 12 5 7" xfId="13779" xr:uid="{00000000-0005-0000-0000-000014500000}"/>
    <cellStyle name="Normal 18 17 12 5 8" xfId="13780" xr:uid="{00000000-0005-0000-0000-000015500000}"/>
    <cellStyle name="Normal 18 17 12 6" xfId="13781" xr:uid="{00000000-0005-0000-0000-000016500000}"/>
    <cellStyle name="Normal 18 17 12 7" xfId="13782" xr:uid="{00000000-0005-0000-0000-000017500000}"/>
    <cellStyle name="Normal 18 17 13" xfId="13783" xr:uid="{00000000-0005-0000-0000-000018500000}"/>
    <cellStyle name="Normal 18 17 13 2" xfId="13784" xr:uid="{00000000-0005-0000-0000-000019500000}"/>
    <cellStyle name="Normal 18 17 13 2 2" xfId="13785" xr:uid="{00000000-0005-0000-0000-00001A500000}"/>
    <cellStyle name="Normal 18 17 13 2 2 2" xfId="13786" xr:uid="{00000000-0005-0000-0000-00001B500000}"/>
    <cellStyle name="Normal 18 17 13 2 3" xfId="13787" xr:uid="{00000000-0005-0000-0000-00001C500000}"/>
    <cellStyle name="Normal 18 17 13 2 4" xfId="13788" xr:uid="{00000000-0005-0000-0000-00001D500000}"/>
    <cellStyle name="Normal 18 17 13 3" xfId="13789" xr:uid="{00000000-0005-0000-0000-00001E500000}"/>
    <cellStyle name="Normal 18 17 13 4" xfId="13790" xr:uid="{00000000-0005-0000-0000-00001F500000}"/>
    <cellStyle name="Normal 18 17 13 4 2" xfId="13791" xr:uid="{00000000-0005-0000-0000-000020500000}"/>
    <cellStyle name="Normal 18 17 13 4 2 2" xfId="13792" xr:uid="{00000000-0005-0000-0000-000021500000}"/>
    <cellStyle name="Normal 18 17 13 4 2 2 2" xfId="13793" xr:uid="{00000000-0005-0000-0000-000022500000}"/>
    <cellStyle name="Normal 18 17 13 4 2 2 3" xfId="13794" xr:uid="{00000000-0005-0000-0000-000023500000}"/>
    <cellStyle name="Normal 18 17 13 4 2 2 4" xfId="13795" xr:uid="{00000000-0005-0000-0000-000024500000}"/>
    <cellStyle name="Normal 18 17 13 4 2 2 5" xfId="13796" xr:uid="{00000000-0005-0000-0000-000025500000}"/>
    <cellStyle name="Normal 18 17 13 4 2 3" xfId="13797" xr:uid="{00000000-0005-0000-0000-000026500000}"/>
    <cellStyle name="Normal 18 17 13 4 2 4" xfId="13798" xr:uid="{00000000-0005-0000-0000-000027500000}"/>
    <cellStyle name="Normal 18 17 13 4 2 5" xfId="13799" xr:uid="{00000000-0005-0000-0000-000028500000}"/>
    <cellStyle name="Normal 18 17 13 4 2 6" xfId="13800" xr:uid="{00000000-0005-0000-0000-000029500000}"/>
    <cellStyle name="Normal 18 17 13 4 3" xfId="13801" xr:uid="{00000000-0005-0000-0000-00002A500000}"/>
    <cellStyle name="Normal 18 17 13 4 3 2" xfId="13802" xr:uid="{00000000-0005-0000-0000-00002B500000}"/>
    <cellStyle name="Normal 18 17 13 4 3 2 2" xfId="13803" xr:uid="{00000000-0005-0000-0000-00002C500000}"/>
    <cellStyle name="Normal 18 17 13 4 3 2 3" xfId="13804" xr:uid="{00000000-0005-0000-0000-00002D500000}"/>
    <cellStyle name="Normal 18 17 13 4 3 3" xfId="13805" xr:uid="{00000000-0005-0000-0000-00002E500000}"/>
    <cellStyle name="Normal 18 17 13 4 3 4" xfId="13806" xr:uid="{00000000-0005-0000-0000-00002F500000}"/>
    <cellStyle name="Normal 18 17 13 4 3 5" xfId="13807" xr:uid="{00000000-0005-0000-0000-000030500000}"/>
    <cellStyle name="Normal 18 17 13 4 3 6" xfId="13808" xr:uid="{00000000-0005-0000-0000-000031500000}"/>
    <cellStyle name="Normal 18 17 13 4 4" xfId="13809" xr:uid="{00000000-0005-0000-0000-000032500000}"/>
    <cellStyle name="Normal 18 17 13 4 4 2" xfId="13810" xr:uid="{00000000-0005-0000-0000-000033500000}"/>
    <cellStyle name="Normal 18 17 13 4 4 3" xfId="13811" xr:uid="{00000000-0005-0000-0000-000034500000}"/>
    <cellStyle name="Normal 18 17 13 4 5" xfId="13812" xr:uid="{00000000-0005-0000-0000-000035500000}"/>
    <cellStyle name="Normal 18 17 13 4 6" xfId="13813" xr:uid="{00000000-0005-0000-0000-000036500000}"/>
    <cellStyle name="Normal 18 17 13 4 7" xfId="13814" xr:uid="{00000000-0005-0000-0000-000037500000}"/>
    <cellStyle name="Normal 18 17 13 4 8" xfId="13815" xr:uid="{00000000-0005-0000-0000-000038500000}"/>
    <cellStyle name="Normal 18 17 13 5" xfId="13816" xr:uid="{00000000-0005-0000-0000-000039500000}"/>
    <cellStyle name="Normal 18 17 13 5 2" xfId="13817" xr:uid="{00000000-0005-0000-0000-00003A500000}"/>
    <cellStyle name="Normal 18 17 13 5 2 2" xfId="13818" xr:uid="{00000000-0005-0000-0000-00003B500000}"/>
    <cellStyle name="Normal 18 17 13 5 2 2 2" xfId="13819" xr:uid="{00000000-0005-0000-0000-00003C500000}"/>
    <cellStyle name="Normal 18 17 13 5 2 2 3" xfId="13820" xr:uid="{00000000-0005-0000-0000-00003D500000}"/>
    <cellStyle name="Normal 18 17 13 5 2 2 4" xfId="13821" xr:uid="{00000000-0005-0000-0000-00003E500000}"/>
    <cellStyle name="Normal 18 17 13 5 2 2 5" xfId="13822" xr:uid="{00000000-0005-0000-0000-00003F500000}"/>
    <cellStyle name="Normal 18 17 13 5 2 3" xfId="13823" xr:uid="{00000000-0005-0000-0000-000040500000}"/>
    <cellStyle name="Normal 18 17 13 5 2 4" xfId="13824" xr:uid="{00000000-0005-0000-0000-000041500000}"/>
    <cellStyle name="Normal 18 17 13 5 2 5" xfId="13825" xr:uid="{00000000-0005-0000-0000-000042500000}"/>
    <cellStyle name="Normal 18 17 13 5 2 6" xfId="13826" xr:uid="{00000000-0005-0000-0000-000043500000}"/>
    <cellStyle name="Normal 18 17 13 5 3" xfId="13827" xr:uid="{00000000-0005-0000-0000-000044500000}"/>
    <cellStyle name="Normal 18 17 13 5 3 2" xfId="13828" xr:uid="{00000000-0005-0000-0000-000045500000}"/>
    <cellStyle name="Normal 18 17 13 5 3 2 2" xfId="13829" xr:uid="{00000000-0005-0000-0000-000046500000}"/>
    <cellStyle name="Normal 18 17 13 5 3 2 3" xfId="13830" xr:uid="{00000000-0005-0000-0000-000047500000}"/>
    <cellStyle name="Normal 18 17 13 5 3 3" xfId="13831" xr:uid="{00000000-0005-0000-0000-000048500000}"/>
    <cellStyle name="Normal 18 17 13 5 3 4" xfId="13832" xr:uid="{00000000-0005-0000-0000-000049500000}"/>
    <cellStyle name="Normal 18 17 13 5 3 5" xfId="13833" xr:uid="{00000000-0005-0000-0000-00004A500000}"/>
    <cellStyle name="Normal 18 17 13 5 3 6" xfId="13834" xr:uid="{00000000-0005-0000-0000-00004B500000}"/>
    <cellStyle name="Normal 18 17 13 5 4" xfId="13835" xr:uid="{00000000-0005-0000-0000-00004C500000}"/>
    <cellStyle name="Normal 18 17 13 5 4 2" xfId="13836" xr:uid="{00000000-0005-0000-0000-00004D500000}"/>
    <cellStyle name="Normal 18 17 13 5 4 3" xfId="13837" xr:uid="{00000000-0005-0000-0000-00004E500000}"/>
    <cellStyle name="Normal 18 17 13 5 5" xfId="13838" xr:uid="{00000000-0005-0000-0000-00004F500000}"/>
    <cellStyle name="Normal 18 17 13 5 6" xfId="13839" xr:uid="{00000000-0005-0000-0000-000050500000}"/>
    <cellStyle name="Normal 18 17 13 5 7" xfId="13840" xr:uid="{00000000-0005-0000-0000-000051500000}"/>
    <cellStyle name="Normal 18 17 13 5 8" xfId="13841" xr:uid="{00000000-0005-0000-0000-000052500000}"/>
    <cellStyle name="Normal 18 17 13 6" xfId="13842" xr:uid="{00000000-0005-0000-0000-000053500000}"/>
    <cellStyle name="Normal 18 17 13 7" xfId="13843" xr:uid="{00000000-0005-0000-0000-000054500000}"/>
    <cellStyle name="Normal 18 17 14" xfId="13844" xr:uid="{00000000-0005-0000-0000-000055500000}"/>
    <cellStyle name="Normal 18 17 14 2" xfId="13845" xr:uid="{00000000-0005-0000-0000-000056500000}"/>
    <cellStyle name="Normal 18 17 14 2 2" xfId="13846" xr:uid="{00000000-0005-0000-0000-000057500000}"/>
    <cellStyle name="Normal 18 17 14 2 2 2" xfId="13847" xr:uid="{00000000-0005-0000-0000-000058500000}"/>
    <cellStyle name="Normal 18 17 14 2 3" xfId="13848" xr:uid="{00000000-0005-0000-0000-000059500000}"/>
    <cellStyle name="Normal 18 17 14 2 4" xfId="13849" xr:uid="{00000000-0005-0000-0000-00005A500000}"/>
    <cellStyle name="Normal 18 17 14 3" xfId="13850" xr:uid="{00000000-0005-0000-0000-00005B500000}"/>
    <cellStyle name="Normal 18 17 14 4" xfId="13851" xr:uid="{00000000-0005-0000-0000-00005C500000}"/>
    <cellStyle name="Normal 18 17 14 4 2" xfId="13852" xr:uid="{00000000-0005-0000-0000-00005D500000}"/>
    <cellStyle name="Normal 18 17 14 4 2 2" xfId="13853" xr:uid="{00000000-0005-0000-0000-00005E500000}"/>
    <cellStyle name="Normal 18 17 14 4 2 2 2" xfId="13854" xr:uid="{00000000-0005-0000-0000-00005F500000}"/>
    <cellStyle name="Normal 18 17 14 4 2 2 3" xfId="13855" xr:uid="{00000000-0005-0000-0000-000060500000}"/>
    <cellStyle name="Normal 18 17 14 4 2 2 4" xfId="13856" xr:uid="{00000000-0005-0000-0000-000061500000}"/>
    <cellStyle name="Normal 18 17 14 4 2 2 5" xfId="13857" xr:uid="{00000000-0005-0000-0000-000062500000}"/>
    <cellStyle name="Normal 18 17 14 4 2 3" xfId="13858" xr:uid="{00000000-0005-0000-0000-000063500000}"/>
    <cellStyle name="Normal 18 17 14 4 2 4" xfId="13859" xr:uid="{00000000-0005-0000-0000-000064500000}"/>
    <cellStyle name="Normal 18 17 14 4 2 5" xfId="13860" xr:uid="{00000000-0005-0000-0000-000065500000}"/>
    <cellStyle name="Normal 18 17 14 4 2 6" xfId="13861" xr:uid="{00000000-0005-0000-0000-000066500000}"/>
    <cellStyle name="Normal 18 17 14 4 3" xfId="13862" xr:uid="{00000000-0005-0000-0000-000067500000}"/>
    <cellStyle name="Normal 18 17 14 4 3 2" xfId="13863" xr:uid="{00000000-0005-0000-0000-000068500000}"/>
    <cellStyle name="Normal 18 17 14 4 3 2 2" xfId="13864" xr:uid="{00000000-0005-0000-0000-000069500000}"/>
    <cellStyle name="Normal 18 17 14 4 3 2 3" xfId="13865" xr:uid="{00000000-0005-0000-0000-00006A500000}"/>
    <cellStyle name="Normal 18 17 14 4 3 3" xfId="13866" xr:uid="{00000000-0005-0000-0000-00006B500000}"/>
    <cellStyle name="Normal 18 17 14 4 3 4" xfId="13867" xr:uid="{00000000-0005-0000-0000-00006C500000}"/>
    <cellStyle name="Normal 18 17 14 4 3 5" xfId="13868" xr:uid="{00000000-0005-0000-0000-00006D500000}"/>
    <cellStyle name="Normal 18 17 14 4 3 6" xfId="13869" xr:uid="{00000000-0005-0000-0000-00006E500000}"/>
    <cellStyle name="Normal 18 17 14 4 4" xfId="13870" xr:uid="{00000000-0005-0000-0000-00006F500000}"/>
    <cellStyle name="Normal 18 17 14 4 4 2" xfId="13871" xr:uid="{00000000-0005-0000-0000-000070500000}"/>
    <cellStyle name="Normal 18 17 14 4 4 3" xfId="13872" xr:uid="{00000000-0005-0000-0000-000071500000}"/>
    <cellStyle name="Normal 18 17 14 4 5" xfId="13873" xr:uid="{00000000-0005-0000-0000-000072500000}"/>
    <cellStyle name="Normal 18 17 14 4 6" xfId="13874" xr:uid="{00000000-0005-0000-0000-000073500000}"/>
    <cellStyle name="Normal 18 17 14 4 7" xfId="13875" xr:uid="{00000000-0005-0000-0000-000074500000}"/>
    <cellStyle name="Normal 18 17 14 4 8" xfId="13876" xr:uid="{00000000-0005-0000-0000-000075500000}"/>
    <cellStyle name="Normal 18 17 14 5" xfId="13877" xr:uid="{00000000-0005-0000-0000-000076500000}"/>
    <cellStyle name="Normal 18 17 14 5 2" xfId="13878" xr:uid="{00000000-0005-0000-0000-000077500000}"/>
    <cellStyle name="Normal 18 17 14 5 2 2" xfId="13879" xr:uid="{00000000-0005-0000-0000-000078500000}"/>
    <cellStyle name="Normal 18 17 14 5 2 2 2" xfId="13880" xr:uid="{00000000-0005-0000-0000-000079500000}"/>
    <cellStyle name="Normal 18 17 14 5 2 2 3" xfId="13881" xr:uid="{00000000-0005-0000-0000-00007A500000}"/>
    <cellStyle name="Normal 18 17 14 5 2 2 4" xfId="13882" xr:uid="{00000000-0005-0000-0000-00007B500000}"/>
    <cellStyle name="Normal 18 17 14 5 2 2 5" xfId="13883" xr:uid="{00000000-0005-0000-0000-00007C500000}"/>
    <cellStyle name="Normal 18 17 14 5 2 3" xfId="13884" xr:uid="{00000000-0005-0000-0000-00007D500000}"/>
    <cellStyle name="Normal 18 17 14 5 2 4" xfId="13885" xr:uid="{00000000-0005-0000-0000-00007E500000}"/>
    <cellStyle name="Normal 18 17 14 5 2 5" xfId="13886" xr:uid="{00000000-0005-0000-0000-00007F500000}"/>
    <cellStyle name="Normal 18 17 14 5 2 6" xfId="13887" xr:uid="{00000000-0005-0000-0000-000080500000}"/>
    <cellStyle name="Normal 18 17 14 5 3" xfId="13888" xr:uid="{00000000-0005-0000-0000-000081500000}"/>
    <cellStyle name="Normal 18 17 14 5 3 2" xfId="13889" xr:uid="{00000000-0005-0000-0000-000082500000}"/>
    <cellStyle name="Normal 18 17 14 5 3 2 2" xfId="13890" xr:uid="{00000000-0005-0000-0000-000083500000}"/>
    <cellStyle name="Normal 18 17 14 5 3 2 3" xfId="13891" xr:uid="{00000000-0005-0000-0000-000084500000}"/>
    <cellStyle name="Normal 18 17 14 5 3 3" xfId="13892" xr:uid="{00000000-0005-0000-0000-000085500000}"/>
    <cellStyle name="Normal 18 17 14 5 3 4" xfId="13893" xr:uid="{00000000-0005-0000-0000-000086500000}"/>
    <cellStyle name="Normal 18 17 14 5 3 5" xfId="13894" xr:uid="{00000000-0005-0000-0000-000087500000}"/>
    <cellStyle name="Normal 18 17 14 5 3 6" xfId="13895" xr:uid="{00000000-0005-0000-0000-000088500000}"/>
    <cellStyle name="Normal 18 17 14 5 4" xfId="13896" xr:uid="{00000000-0005-0000-0000-000089500000}"/>
    <cellStyle name="Normal 18 17 14 5 4 2" xfId="13897" xr:uid="{00000000-0005-0000-0000-00008A500000}"/>
    <cellStyle name="Normal 18 17 14 5 4 3" xfId="13898" xr:uid="{00000000-0005-0000-0000-00008B500000}"/>
    <cellStyle name="Normal 18 17 14 5 5" xfId="13899" xr:uid="{00000000-0005-0000-0000-00008C500000}"/>
    <cellStyle name="Normal 18 17 14 5 6" xfId="13900" xr:uid="{00000000-0005-0000-0000-00008D500000}"/>
    <cellStyle name="Normal 18 17 14 5 7" xfId="13901" xr:uid="{00000000-0005-0000-0000-00008E500000}"/>
    <cellStyle name="Normal 18 17 14 5 8" xfId="13902" xr:uid="{00000000-0005-0000-0000-00008F500000}"/>
    <cellStyle name="Normal 18 17 14 6" xfId="13903" xr:uid="{00000000-0005-0000-0000-000090500000}"/>
    <cellStyle name="Normal 18 17 14 7" xfId="13904" xr:uid="{00000000-0005-0000-0000-000091500000}"/>
    <cellStyle name="Normal 18 17 15" xfId="13905" xr:uid="{00000000-0005-0000-0000-000092500000}"/>
    <cellStyle name="Normal 18 17 15 2" xfId="13906" xr:uid="{00000000-0005-0000-0000-000093500000}"/>
    <cellStyle name="Normal 18 17 15 2 2" xfId="13907" xr:uid="{00000000-0005-0000-0000-000094500000}"/>
    <cellStyle name="Normal 18 17 15 2 2 2" xfId="13908" xr:uid="{00000000-0005-0000-0000-000095500000}"/>
    <cellStyle name="Normal 18 17 15 2 3" xfId="13909" xr:uid="{00000000-0005-0000-0000-000096500000}"/>
    <cellStyle name="Normal 18 17 15 2 4" xfId="13910" xr:uid="{00000000-0005-0000-0000-000097500000}"/>
    <cellStyle name="Normal 18 17 15 3" xfId="13911" xr:uid="{00000000-0005-0000-0000-000098500000}"/>
    <cellStyle name="Normal 18 17 15 4" xfId="13912" xr:uid="{00000000-0005-0000-0000-000099500000}"/>
    <cellStyle name="Normal 18 17 15 4 2" xfId="13913" xr:uid="{00000000-0005-0000-0000-00009A500000}"/>
    <cellStyle name="Normal 18 17 15 4 2 2" xfId="13914" xr:uid="{00000000-0005-0000-0000-00009B500000}"/>
    <cellStyle name="Normal 18 17 15 4 2 2 2" xfId="13915" xr:uid="{00000000-0005-0000-0000-00009C500000}"/>
    <cellStyle name="Normal 18 17 15 4 2 2 3" xfId="13916" xr:uid="{00000000-0005-0000-0000-00009D500000}"/>
    <cellStyle name="Normal 18 17 15 4 2 2 4" xfId="13917" xr:uid="{00000000-0005-0000-0000-00009E500000}"/>
    <cellStyle name="Normal 18 17 15 4 2 2 5" xfId="13918" xr:uid="{00000000-0005-0000-0000-00009F500000}"/>
    <cellStyle name="Normal 18 17 15 4 2 3" xfId="13919" xr:uid="{00000000-0005-0000-0000-0000A0500000}"/>
    <cellStyle name="Normal 18 17 15 4 2 4" xfId="13920" xr:uid="{00000000-0005-0000-0000-0000A1500000}"/>
    <cellStyle name="Normal 18 17 15 4 2 5" xfId="13921" xr:uid="{00000000-0005-0000-0000-0000A2500000}"/>
    <cellStyle name="Normal 18 17 15 4 2 6" xfId="13922" xr:uid="{00000000-0005-0000-0000-0000A3500000}"/>
    <cellStyle name="Normal 18 17 15 4 3" xfId="13923" xr:uid="{00000000-0005-0000-0000-0000A4500000}"/>
    <cellStyle name="Normal 18 17 15 4 3 2" xfId="13924" xr:uid="{00000000-0005-0000-0000-0000A5500000}"/>
    <cellStyle name="Normal 18 17 15 4 3 2 2" xfId="13925" xr:uid="{00000000-0005-0000-0000-0000A6500000}"/>
    <cellStyle name="Normal 18 17 15 4 3 2 3" xfId="13926" xr:uid="{00000000-0005-0000-0000-0000A7500000}"/>
    <cellStyle name="Normal 18 17 15 4 3 3" xfId="13927" xr:uid="{00000000-0005-0000-0000-0000A8500000}"/>
    <cellStyle name="Normal 18 17 15 4 3 4" xfId="13928" xr:uid="{00000000-0005-0000-0000-0000A9500000}"/>
    <cellStyle name="Normal 18 17 15 4 3 5" xfId="13929" xr:uid="{00000000-0005-0000-0000-0000AA500000}"/>
    <cellStyle name="Normal 18 17 15 4 3 6" xfId="13930" xr:uid="{00000000-0005-0000-0000-0000AB500000}"/>
    <cellStyle name="Normal 18 17 15 4 4" xfId="13931" xr:uid="{00000000-0005-0000-0000-0000AC500000}"/>
    <cellStyle name="Normal 18 17 15 4 4 2" xfId="13932" xr:uid="{00000000-0005-0000-0000-0000AD500000}"/>
    <cellStyle name="Normal 18 17 15 4 4 3" xfId="13933" xr:uid="{00000000-0005-0000-0000-0000AE500000}"/>
    <cellStyle name="Normal 18 17 15 4 5" xfId="13934" xr:uid="{00000000-0005-0000-0000-0000AF500000}"/>
    <cellStyle name="Normal 18 17 15 4 6" xfId="13935" xr:uid="{00000000-0005-0000-0000-0000B0500000}"/>
    <cellStyle name="Normal 18 17 15 4 7" xfId="13936" xr:uid="{00000000-0005-0000-0000-0000B1500000}"/>
    <cellStyle name="Normal 18 17 15 4 8" xfId="13937" xr:uid="{00000000-0005-0000-0000-0000B2500000}"/>
    <cellStyle name="Normal 18 17 15 5" xfId="13938" xr:uid="{00000000-0005-0000-0000-0000B3500000}"/>
    <cellStyle name="Normal 18 17 15 5 2" xfId="13939" xr:uid="{00000000-0005-0000-0000-0000B4500000}"/>
    <cellStyle name="Normal 18 17 15 5 2 2" xfId="13940" xr:uid="{00000000-0005-0000-0000-0000B5500000}"/>
    <cellStyle name="Normal 18 17 15 5 2 2 2" xfId="13941" xr:uid="{00000000-0005-0000-0000-0000B6500000}"/>
    <cellStyle name="Normal 18 17 15 5 2 2 3" xfId="13942" xr:uid="{00000000-0005-0000-0000-0000B7500000}"/>
    <cellStyle name="Normal 18 17 15 5 2 2 4" xfId="13943" xr:uid="{00000000-0005-0000-0000-0000B8500000}"/>
    <cellStyle name="Normal 18 17 15 5 2 2 5" xfId="13944" xr:uid="{00000000-0005-0000-0000-0000B9500000}"/>
    <cellStyle name="Normal 18 17 15 5 2 3" xfId="13945" xr:uid="{00000000-0005-0000-0000-0000BA500000}"/>
    <cellStyle name="Normal 18 17 15 5 2 4" xfId="13946" xr:uid="{00000000-0005-0000-0000-0000BB500000}"/>
    <cellStyle name="Normal 18 17 15 5 2 5" xfId="13947" xr:uid="{00000000-0005-0000-0000-0000BC500000}"/>
    <cellStyle name="Normal 18 17 15 5 2 6" xfId="13948" xr:uid="{00000000-0005-0000-0000-0000BD500000}"/>
    <cellStyle name="Normal 18 17 15 5 3" xfId="13949" xr:uid="{00000000-0005-0000-0000-0000BE500000}"/>
    <cellStyle name="Normal 18 17 15 5 3 2" xfId="13950" xr:uid="{00000000-0005-0000-0000-0000BF500000}"/>
    <cellStyle name="Normal 18 17 15 5 3 2 2" xfId="13951" xr:uid="{00000000-0005-0000-0000-0000C0500000}"/>
    <cellStyle name="Normal 18 17 15 5 3 2 3" xfId="13952" xr:uid="{00000000-0005-0000-0000-0000C1500000}"/>
    <cellStyle name="Normal 18 17 15 5 3 3" xfId="13953" xr:uid="{00000000-0005-0000-0000-0000C2500000}"/>
    <cellStyle name="Normal 18 17 15 5 3 4" xfId="13954" xr:uid="{00000000-0005-0000-0000-0000C3500000}"/>
    <cellStyle name="Normal 18 17 15 5 3 5" xfId="13955" xr:uid="{00000000-0005-0000-0000-0000C4500000}"/>
    <cellStyle name="Normal 18 17 15 5 3 6" xfId="13956" xr:uid="{00000000-0005-0000-0000-0000C5500000}"/>
    <cellStyle name="Normal 18 17 15 5 4" xfId="13957" xr:uid="{00000000-0005-0000-0000-0000C6500000}"/>
    <cellStyle name="Normal 18 17 15 5 4 2" xfId="13958" xr:uid="{00000000-0005-0000-0000-0000C7500000}"/>
    <cellStyle name="Normal 18 17 15 5 4 3" xfId="13959" xr:uid="{00000000-0005-0000-0000-0000C8500000}"/>
    <cellStyle name="Normal 18 17 15 5 5" xfId="13960" xr:uid="{00000000-0005-0000-0000-0000C9500000}"/>
    <cellStyle name="Normal 18 17 15 5 6" xfId="13961" xr:uid="{00000000-0005-0000-0000-0000CA500000}"/>
    <cellStyle name="Normal 18 17 15 5 7" xfId="13962" xr:uid="{00000000-0005-0000-0000-0000CB500000}"/>
    <cellStyle name="Normal 18 17 15 5 8" xfId="13963" xr:uid="{00000000-0005-0000-0000-0000CC500000}"/>
    <cellStyle name="Normal 18 17 15 6" xfId="13964" xr:uid="{00000000-0005-0000-0000-0000CD500000}"/>
    <cellStyle name="Normal 18 17 15 7" xfId="13965" xr:uid="{00000000-0005-0000-0000-0000CE500000}"/>
    <cellStyle name="Normal 18 17 16" xfId="13966" xr:uid="{00000000-0005-0000-0000-0000CF500000}"/>
    <cellStyle name="Normal 18 17 16 2" xfId="13967" xr:uid="{00000000-0005-0000-0000-0000D0500000}"/>
    <cellStyle name="Normal 18 17 16 2 2" xfId="13968" xr:uid="{00000000-0005-0000-0000-0000D1500000}"/>
    <cellStyle name="Normal 18 17 16 2 2 2" xfId="13969" xr:uid="{00000000-0005-0000-0000-0000D2500000}"/>
    <cellStyle name="Normal 18 17 16 2 3" xfId="13970" xr:uid="{00000000-0005-0000-0000-0000D3500000}"/>
    <cellStyle name="Normal 18 17 16 2 4" xfId="13971" xr:uid="{00000000-0005-0000-0000-0000D4500000}"/>
    <cellStyle name="Normal 18 17 16 3" xfId="13972" xr:uid="{00000000-0005-0000-0000-0000D5500000}"/>
    <cellStyle name="Normal 18 17 16 4" xfId="13973" xr:uid="{00000000-0005-0000-0000-0000D6500000}"/>
    <cellStyle name="Normal 18 17 16 4 2" xfId="13974" xr:uid="{00000000-0005-0000-0000-0000D7500000}"/>
    <cellStyle name="Normal 18 17 16 4 2 2" xfId="13975" xr:uid="{00000000-0005-0000-0000-0000D8500000}"/>
    <cellStyle name="Normal 18 17 16 4 2 2 2" xfId="13976" xr:uid="{00000000-0005-0000-0000-0000D9500000}"/>
    <cellStyle name="Normal 18 17 16 4 2 2 3" xfId="13977" xr:uid="{00000000-0005-0000-0000-0000DA500000}"/>
    <cellStyle name="Normal 18 17 16 4 2 2 4" xfId="13978" xr:uid="{00000000-0005-0000-0000-0000DB500000}"/>
    <cellStyle name="Normal 18 17 16 4 2 2 5" xfId="13979" xr:uid="{00000000-0005-0000-0000-0000DC500000}"/>
    <cellStyle name="Normal 18 17 16 4 2 3" xfId="13980" xr:uid="{00000000-0005-0000-0000-0000DD500000}"/>
    <cellStyle name="Normal 18 17 16 4 2 4" xfId="13981" xr:uid="{00000000-0005-0000-0000-0000DE500000}"/>
    <cellStyle name="Normal 18 17 16 4 2 5" xfId="13982" xr:uid="{00000000-0005-0000-0000-0000DF500000}"/>
    <cellStyle name="Normal 18 17 16 4 2 6" xfId="13983" xr:uid="{00000000-0005-0000-0000-0000E0500000}"/>
    <cellStyle name="Normal 18 17 16 4 3" xfId="13984" xr:uid="{00000000-0005-0000-0000-0000E1500000}"/>
    <cellStyle name="Normal 18 17 16 4 3 2" xfId="13985" xr:uid="{00000000-0005-0000-0000-0000E2500000}"/>
    <cellStyle name="Normal 18 17 16 4 3 2 2" xfId="13986" xr:uid="{00000000-0005-0000-0000-0000E3500000}"/>
    <cellStyle name="Normal 18 17 16 4 3 2 3" xfId="13987" xr:uid="{00000000-0005-0000-0000-0000E4500000}"/>
    <cellStyle name="Normal 18 17 16 4 3 3" xfId="13988" xr:uid="{00000000-0005-0000-0000-0000E5500000}"/>
    <cellStyle name="Normal 18 17 16 4 3 4" xfId="13989" xr:uid="{00000000-0005-0000-0000-0000E6500000}"/>
    <cellStyle name="Normal 18 17 16 4 3 5" xfId="13990" xr:uid="{00000000-0005-0000-0000-0000E7500000}"/>
    <cellStyle name="Normal 18 17 16 4 3 6" xfId="13991" xr:uid="{00000000-0005-0000-0000-0000E8500000}"/>
    <cellStyle name="Normal 18 17 16 4 4" xfId="13992" xr:uid="{00000000-0005-0000-0000-0000E9500000}"/>
    <cellStyle name="Normal 18 17 16 4 4 2" xfId="13993" xr:uid="{00000000-0005-0000-0000-0000EA500000}"/>
    <cellStyle name="Normal 18 17 16 4 4 3" xfId="13994" xr:uid="{00000000-0005-0000-0000-0000EB500000}"/>
    <cellStyle name="Normal 18 17 16 4 5" xfId="13995" xr:uid="{00000000-0005-0000-0000-0000EC500000}"/>
    <cellStyle name="Normal 18 17 16 4 6" xfId="13996" xr:uid="{00000000-0005-0000-0000-0000ED500000}"/>
    <cellStyle name="Normal 18 17 16 4 7" xfId="13997" xr:uid="{00000000-0005-0000-0000-0000EE500000}"/>
    <cellStyle name="Normal 18 17 16 4 8" xfId="13998" xr:uid="{00000000-0005-0000-0000-0000EF500000}"/>
    <cellStyle name="Normal 18 17 16 5" xfId="13999" xr:uid="{00000000-0005-0000-0000-0000F0500000}"/>
    <cellStyle name="Normal 18 17 16 5 2" xfId="14000" xr:uid="{00000000-0005-0000-0000-0000F1500000}"/>
    <cellStyle name="Normal 18 17 16 5 2 2" xfId="14001" xr:uid="{00000000-0005-0000-0000-0000F2500000}"/>
    <cellStyle name="Normal 18 17 16 5 2 2 2" xfId="14002" xr:uid="{00000000-0005-0000-0000-0000F3500000}"/>
    <cellStyle name="Normal 18 17 16 5 2 2 3" xfId="14003" xr:uid="{00000000-0005-0000-0000-0000F4500000}"/>
    <cellStyle name="Normal 18 17 16 5 2 2 4" xfId="14004" xr:uid="{00000000-0005-0000-0000-0000F5500000}"/>
    <cellStyle name="Normal 18 17 16 5 2 2 5" xfId="14005" xr:uid="{00000000-0005-0000-0000-0000F6500000}"/>
    <cellStyle name="Normal 18 17 16 5 2 3" xfId="14006" xr:uid="{00000000-0005-0000-0000-0000F7500000}"/>
    <cellStyle name="Normal 18 17 16 5 2 4" xfId="14007" xr:uid="{00000000-0005-0000-0000-0000F8500000}"/>
    <cellStyle name="Normal 18 17 16 5 2 5" xfId="14008" xr:uid="{00000000-0005-0000-0000-0000F9500000}"/>
    <cellStyle name="Normal 18 17 16 5 2 6" xfId="14009" xr:uid="{00000000-0005-0000-0000-0000FA500000}"/>
    <cellStyle name="Normal 18 17 16 5 3" xfId="14010" xr:uid="{00000000-0005-0000-0000-0000FB500000}"/>
    <cellStyle name="Normal 18 17 16 5 3 2" xfId="14011" xr:uid="{00000000-0005-0000-0000-0000FC500000}"/>
    <cellStyle name="Normal 18 17 16 5 3 2 2" xfId="14012" xr:uid="{00000000-0005-0000-0000-0000FD500000}"/>
    <cellStyle name="Normal 18 17 16 5 3 2 3" xfId="14013" xr:uid="{00000000-0005-0000-0000-0000FE500000}"/>
    <cellStyle name="Normal 18 17 16 5 3 3" xfId="14014" xr:uid="{00000000-0005-0000-0000-0000FF500000}"/>
    <cellStyle name="Normal 18 17 16 5 3 4" xfId="14015" xr:uid="{00000000-0005-0000-0000-000000510000}"/>
    <cellStyle name="Normal 18 17 16 5 3 5" xfId="14016" xr:uid="{00000000-0005-0000-0000-000001510000}"/>
    <cellStyle name="Normal 18 17 16 5 3 6" xfId="14017" xr:uid="{00000000-0005-0000-0000-000002510000}"/>
    <cellStyle name="Normal 18 17 16 5 4" xfId="14018" xr:uid="{00000000-0005-0000-0000-000003510000}"/>
    <cellStyle name="Normal 18 17 16 5 4 2" xfId="14019" xr:uid="{00000000-0005-0000-0000-000004510000}"/>
    <cellStyle name="Normal 18 17 16 5 4 3" xfId="14020" xr:uid="{00000000-0005-0000-0000-000005510000}"/>
    <cellStyle name="Normal 18 17 16 5 5" xfId="14021" xr:uid="{00000000-0005-0000-0000-000006510000}"/>
    <cellStyle name="Normal 18 17 16 5 6" xfId="14022" xr:uid="{00000000-0005-0000-0000-000007510000}"/>
    <cellStyle name="Normal 18 17 16 5 7" xfId="14023" xr:uid="{00000000-0005-0000-0000-000008510000}"/>
    <cellStyle name="Normal 18 17 16 5 8" xfId="14024" xr:uid="{00000000-0005-0000-0000-000009510000}"/>
    <cellStyle name="Normal 18 17 16 6" xfId="14025" xr:uid="{00000000-0005-0000-0000-00000A510000}"/>
    <cellStyle name="Normal 18 17 16 7" xfId="14026" xr:uid="{00000000-0005-0000-0000-00000B510000}"/>
    <cellStyle name="Normal 18 17 17" xfId="14027" xr:uid="{00000000-0005-0000-0000-00000C510000}"/>
    <cellStyle name="Normal 18 17 17 2" xfId="14028" xr:uid="{00000000-0005-0000-0000-00000D510000}"/>
    <cellStyle name="Normal 18 17 17 2 2" xfId="14029" xr:uid="{00000000-0005-0000-0000-00000E510000}"/>
    <cellStyle name="Normal 18 17 17 2 2 2" xfId="14030" xr:uid="{00000000-0005-0000-0000-00000F510000}"/>
    <cellStyle name="Normal 18 17 17 2 3" xfId="14031" xr:uid="{00000000-0005-0000-0000-000010510000}"/>
    <cellStyle name="Normal 18 17 17 2 4" xfId="14032" xr:uid="{00000000-0005-0000-0000-000011510000}"/>
    <cellStyle name="Normal 18 17 17 3" xfId="14033" xr:uid="{00000000-0005-0000-0000-000012510000}"/>
    <cellStyle name="Normal 18 17 17 4" xfId="14034" xr:uid="{00000000-0005-0000-0000-000013510000}"/>
    <cellStyle name="Normal 18 17 17 4 2" xfId="14035" xr:uid="{00000000-0005-0000-0000-000014510000}"/>
    <cellStyle name="Normal 18 17 17 4 2 2" xfId="14036" xr:uid="{00000000-0005-0000-0000-000015510000}"/>
    <cellStyle name="Normal 18 17 17 4 2 2 2" xfId="14037" xr:uid="{00000000-0005-0000-0000-000016510000}"/>
    <cellStyle name="Normal 18 17 17 4 2 2 3" xfId="14038" xr:uid="{00000000-0005-0000-0000-000017510000}"/>
    <cellStyle name="Normal 18 17 17 4 2 2 4" xfId="14039" xr:uid="{00000000-0005-0000-0000-000018510000}"/>
    <cellStyle name="Normal 18 17 17 4 2 2 5" xfId="14040" xr:uid="{00000000-0005-0000-0000-000019510000}"/>
    <cellStyle name="Normal 18 17 17 4 2 3" xfId="14041" xr:uid="{00000000-0005-0000-0000-00001A510000}"/>
    <cellStyle name="Normal 18 17 17 4 2 4" xfId="14042" xr:uid="{00000000-0005-0000-0000-00001B510000}"/>
    <cellStyle name="Normal 18 17 17 4 2 5" xfId="14043" xr:uid="{00000000-0005-0000-0000-00001C510000}"/>
    <cellStyle name="Normal 18 17 17 4 2 6" xfId="14044" xr:uid="{00000000-0005-0000-0000-00001D510000}"/>
    <cellStyle name="Normal 18 17 17 4 3" xfId="14045" xr:uid="{00000000-0005-0000-0000-00001E510000}"/>
    <cellStyle name="Normal 18 17 17 4 3 2" xfId="14046" xr:uid="{00000000-0005-0000-0000-00001F510000}"/>
    <cellStyle name="Normal 18 17 17 4 3 2 2" xfId="14047" xr:uid="{00000000-0005-0000-0000-000020510000}"/>
    <cellStyle name="Normal 18 17 17 4 3 2 3" xfId="14048" xr:uid="{00000000-0005-0000-0000-000021510000}"/>
    <cellStyle name="Normal 18 17 17 4 3 3" xfId="14049" xr:uid="{00000000-0005-0000-0000-000022510000}"/>
    <cellStyle name="Normal 18 17 17 4 3 4" xfId="14050" xr:uid="{00000000-0005-0000-0000-000023510000}"/>
    <cellStyle name="Normal 18 17 17 4 3 5" xfId="14051" xr:uid="{00000000-0005-0000-0000-000024510000}"/>
    <cellStyle name="Normal 18 17 17 4 3 6" xfId="14052" xr:uid="{00000000-0005-0000-0000-000025510000}"/>
    <cellStyle name="Normal 18 17 17 4 4" xfId="14053" xr:uid="{00000000-0005-0000-0000-000026510000}"/>
    <cellStyle name="Normal 18 17 17 4 4 2" xfId="14054" xr:uid="{00000000-0005-0000-0000-000027510000}"/>
    <cellStyle name="Normal 18 17 17 4 4 3" xfId="14055" xr:uid="{00000000-0005-0000-0000-000028510000}"/>
    <cellStyle name="Normal 18 17 17 4 5" xfId="14056" xr:uid="{00000000-0005-0000-0000-000029510000}"/>
    <cellStyle name="Normal 18 17 17 4 6" xfId="14057" xr:uid="{00000000-0005-0000-0000-00002A510000}"/>
    <cellStyle name="Normal 18 17 17 4 7" xfId="14058" xr:uid="{00000000-0005-0000-0000-00002B510000}"/>
    <cellStyle name="Normal 18 17 17 4 8" xfId="14059" xr:uid="{00000000-0005-0000-0000-00002C510000}"/>
    <cellStyle name="Normal 18 17 17 5" xfId="14060" xr:uid="{00000000-0005-0000-0000-00002D510000}"/>
    <cellStyle name="Normal 18 17 17 5 2" xfId="14061" xr:uid="{00000000-0005-0000-0000-00002E510000}"/>
    <cellStyle name="Normal 18 17 17 5 2 2" xfId="14062" xr:uid="{00000000-0005-0000-0000-00002F510000}"/>
    <cellStyle name="Normal 18 17 17 5 2 2 2" xfId="14063" xr:uid="{00000000-0005-0000-0000-000030510000}"/>
    <cellStyle name="Normal 18 17 17 5 2 2 3" xfId="14064" xr:uid="{00000000-0005-0000-0000-000031510000}"/>
    <cellStyle name="Normal 18 17 17 5 2 2 4" xfId="14065" xr:uid="{00000000-0005-0000-0000-000032510000}"/>
    <cellStyle name="Normal 18 17 17 5 2 2 5" xfId="14066" xr:uid="{00000000-0005-0000-0000-000033510000}"/>
    <cellStyle name="Normal 18 17 17 5 2 3" xfId="14067" xr:uid="{00000000-0005-0000-0000-000034510000}"/>
    <cellStyle name="Normal 18 17 17 5 2 4" xfId="14068" xr:uid="{00000000-0005-0000-0000-000035510000}"/>
    <cellStyle name="Normal 18 17 17 5 2 5" xfId="14069" xr:uid="{00000000-0005-0000-0000-000036510000}"/>
    <cellStyle name="Normal 18 17 17 5 2 6" xfId="14070" xr:uid="{00000000-0005-0000-0000-000037510000}"/>
    <cellStyle name="Normal 18 17 17 5 3" xfId="14071" xr:uid="{00000000-0005-0000-0000-000038510000}"/>
    <cellStyle name="Normal 18 17 17 5 3 2" xfId="14072" xr:uid="{00000000-0005-0000-0000-000039510000}"/>
    <cellStyle name="Normal 18 17 17 5 3 2 2" xfId="14073" xr:uid="{00000000-0005-0000-0000-00003A510000}"/>
    <cellStyle name="Normal 18 17 17 5 3 2 3" xfId="14074" xr:uid="{00000000-0005-0000-0000-00003B510000}"/>
    <cellStyle name="Normal 18 17 17 5 3 3" xfId="14075" xr:uid="{00000000-0005-0000-0000-00003C510000}"/>
    <cellStyle name="Normal 18 17 17 5 3 4" xfId="14076" xr:uid="{00000000-0005-0000-0000-00003D510000}"/>
    <cellStyle name="Normal 18 17 17 5 3 5" xfId="14077" xr:uid="{00000000-0005-0000-0000-00003E510000}"/>
    <cellStyle name="Normal 18 17 17 5 3 6" xfId="14078" xr:uid="{00000000-0005-0000-0000-00003F510000}"/>
    <cellStyle name="Normal 18 17 17 5 4" xfId="14079" xr:uid="{00000000-0005-0000-0000-000040510000}"/>
    <cellStyle name="Normal 18 17 17 5 4 2" xfId="14080" xr:uid="{00000000-0005-0000-0000-000041510000}"/>
    <cellStyle name="Normal 18 17 17 5 4 3" xfId="14081" xr:uid="{00000000-0005-0000-0000-000042510000}"/>
    <cellStyle name="Normal 18 17 17 5 5" xfId="14082" xr:uid="{00000000-0005-0000-0000-000043510000}"/>
    <cellStyle name="Normal 18 17 17 5 6" xfId="14083" xr:uid="{00000000-0005-0000-0000-000044510000}"/>
    <cellStyle name="Normal 18 17 17 5 7" xfId="14084" xr:uid="{00000000-0005-0000-0000-000045510000}"/>
    <cellStyle name="Normal 18 17 17 5 8" xfId="14085" xr:uid="{00000000-0005-0000-0000-000046510000}"/>
    <cellStyle name="Normal 18 17 17 6" xfId="14086" xr:uid="{00000000-0005-0000-0000-000047510000}"/>
    <cellStyle name="Normal 18 17 17 7" xfId="14087" xr:uid="{00000000-0005-0000-0000-000048510000}"/>
    <cellStyle name="Normal 18 17 2" xfId="14088" xr:uid="{00000000-0005-0000-0000-000049510000}"/>
    <cellStyle name="Normal 18 17 2 2" xfId="14089" xr:uid="{00000000-0005-0000-0000-00004A510000}"/>
    <cellStyle name="Normal 18 17 2 2 2" xfId="14090" xr:uid="{00000000-0005-0000-0000-00004B510000}"/>
    <cellStyle name="Normal 18 17 2 2 2 2" xfId="14091" xr:uid="{00000000-0005-0000-0000-00004C510000}"/>
    <cellStyle name="Normal 18 17 2 2 3" xfId="14092" xr:uid="{00000000-0005-0000-0000-00004D510000}"/>
    <cellStyle name="Normal 18 17 2 2 4" xfId="14093" xr:uid="{00000000-0005-0000-0000-00004E510000}"/>
    <cellStyle name="Normal 18 17 2 3" xfId="14094" xr:uid="{00000000-0005-0000-0000-00004F510000}"/>
    <cellStyle name="Normal 18 17 2 4" xfId="14095" xr:uid="{00000000-0005-0000-0000-000050510000}"/>
    <cellStyle name="Normal 18 17 2 4 2" xfId="14096" xr:uid="{00000000-0005-0000-0000-000051510000}"/>
    <cellStyle name="Normal 18 17 2 4 2 2" xfId="14097" xr:uid="{00000000-0005-0000-0000-000052510000}"/>
    <cellStyle name="Normal 18 17 2 4 2 2 2" xfId="14098" xr:uid="{00000000-0005-0000-0000-000053510000}"/>
    <cellStyle name="Normal 18 17 2 4 2 2 3" xfId="14099" xr:uid="{00000000-0005-0000-0000-000054510000}"/>
    <cellStyle name="Normal 18 17 2 4 2 2 4" xfId="14100" xr:uid="{00000000-0005-0000-0000-000055510000}"/>
    <cellStyle name="Normal 18 17 2 4 2 2 5" xfId="14101" xr:uid="{00000000-0005-0000-0000-000056510000}"/>
    <cellStyle name="Normal 18 17 2 4 2 3" xfId="14102" xr:uid="{00000000-0005-0000-0000-000057510000}"/>
    <cellStyle name="Normal 18 17 2 4 2 4" xfId="14103" xr:uid="{00000000-0005-0000-0000-000058510000}"/>
    <cellStyle name="Normal 18 17 2 4 2 5" xfId="14104" xr:uid="{00000000-0005-0000-0000-000059510000}"/>
    <cellStyle name="Normal 18 17 2 4 2 6" xfId="14105" xr:uid="{00000000-0005-0000-0000-00005A510000}"/>
    <cellStyle name="Normal 18 17 2 4 3" xfId="14106" xr:uid="{00000000-0005-0000-0000-00005B510000}"/>
    <cellStyle name="Normal 18 17 2 4 3 2" xfId="14107" xr:uid="{00000000-0005-0000-0000-00005C510000}"/>
    <cellStyle name="Normal 18 17 2 4 3 2 2" xfId="14108" xr:uid="{00000000-0005-0000-0000-00005D510000}"/>
    <cellStyle name="Normal 18 17 2 4 3 2 3" xfId="14109" xr:uid="{00000000-0005-0000-0000-00005E510000}"/>
    <cellStyle name="Normal 18 17 2 4 3 3" xfId="14110" xr:uid="{00000000-0005-0000-0000-00005F510000}"/>
    <cellStyle name="Normal 18 17 2 4 3 4" xfId="14111" xr:uid="{00000000-0005-0000-0000-000060510000}"/>
    <cellStyle name="Normal 18 17 2 4 3 5" xfId="14112" xr:uid="{00000000-0005-0000-0000-000061510000}"/>
    <cellStyle name="Normal 18 17 2 4 3 6" xfId="14113" xr:uid="{00000000-0005-0000-0000-000062510000}"/>
    <cellStyle name="Normal 18 17 2 4 4" xfId="14114" xr:uid="{00000000-0005-0000-0000-000063510000}"/>
    <cellStyle name="Normal 18 17 2 4 4 2" xfId="14115" xr:uid="{00000000-0005-0000-0000-000064510000}"/>
    <cellStyle name="Normal 18 17 2 4 4 3" xfId="14116" xr:uid="{00000000-0005-0000-0000-000065510000}"/>
    <cellStyle name="Normal 18 17 2 4 5" xfId="14117" xr:uid="{00000000-0005-0000-0000-000066510000}"/>
    <cellStyle name="Normal 18 17 2 4 6" xfId="14118" xr:uid="{00000000-0005-0000-0000-000067510000}"/>
    <cellStyle name="Normal 18 17 2 4 7" xfId="14119" xr:uid="{00000000-0005-0000-0000-000068510000}"/>
    <cellStyle name="Normal 18 17 2 4 8" xfId="14120" xr:uid="{00000000-0005-0000-0000-000069510000}"/>
    <cellStyle name="Normal 18 17 2 5" xfId="14121" xr:uid="{00000000-0005-0000-0000-00006A510000}"/>
    <cellStyle name="Normal 18 17 2 5 2" xfId="14122" xr:uid="{00000000-0005-0000-0000-00006B510000}"/>
    <cellStyle name="Normal 18 17 2 5 2 2" xfId="14123" xr:uid="{00000000-0005-0000-0000-00006C510000}"/>
    <cellStyle name="Normal 18 17 2 5 2 2 2" xfId="14124" xr:uid="{00000000-0005-0000-0000-00006D510000}"/>
    <cellStyle name="Normal 18 17 2 5 2 2 3" xfId="14125" xr:uid="{00000000-0005-0000-0000-00006E510000}"/>
    <cellStyle name="Normal 18 17 2 5 2 2 4" xfId="14126" xr:uid="{00000000-0005-0000-0000-00006F510000}"/>
    <cellStyle name="Normal 18 17 2 5 2 2 5" xfId="14127" xr:uid="{00000000-0005-0000-0000-000070510000}"/>
    <cellStyle name="Normal 18 17 2 5 2 3" xfId="14128" xr:uid="{00000000-0005-0000-0000-000071510000}"/>
    <cellStyle name="Normal 18 17 2 5 2 4" xfId="14129" xr:uid="{00000000-0005-0000-0000-000072510000}"/>
    <cellStyle name="Normal 18 17 2 5 2 5" xfId="14130" xr:uid="{00000000-0005-0000-0000-000073510000}"/>
    <cellStyle name="Normal 18 17 2 5 2 6" xfId="14131" xr:uid="{00000000-0005-0000-0000-000074510000}"/>
    <cellStyle name="Normal 18 17 2 5 3" xfId="14132" xr:uid="{00000000-0005-0000-0000-000075510000}"/>
    <cellStyle name="Normal 18 17 2 5 3 2" xfId="14133" xr:uid="{00000000-0005-0000-0000-000076510000}"/>
    <cellStyle name="Normal 18 17 2 5 3 2 2" xfId="14134" xr:uid="{00000000-0005-0000-0000-000077510000}"/>
    <cellStyle name="Normal 18 17 2 5 3 2 3" xfId="14135" xr:uid="{00000000-0005-0000-0000-000078510000}"/>
    <cellStyle name="Normal 18 17 2 5 3 3" xfId="14136" xr:uid="{00000000-0005-0000-0000-000079510000}"/>
    <cellStyle name="Normal 18 17 2 5 3 4" xfId="14137" xr:uid="{00000000-0005-0000-0000-00007A510000}"/>
    <cellStyle name="Normal 18 17 2 5 3 5" xfId="14138" xr:uid="{00000000-0005-0000-0000-00007B510000}"/>
    <cellStyle name="Normal 18 17 2 5 3 6" xfId="14139" xr:uid="{00000000-0005-0000-0000-00007C510000}"/>
    <cellStyle name="Normal 18 17 2 5 4" xfId="14140" xr:uid="{00000000-0005-0000-0000-00007D510000}"/>
    <cellStyle name="Normal 18 17 2 5 4 2" xfId="14141" xr:uid="{00000000-0005-0000-0000-00007E510000}"/>
    <cellStyle name="Normal 18 17 2 5 4 3" xfId="14142" xr:uid="{00000000-0005-0000-0000-00007F510000}"/>
    <cellStyle name="Normal 18 17 2 5 5" xfId="14143" xr:uid="{00000000-0005-0000-0000-000080510000}"/>
    <cellStyle name="Normal 18 17 2 5 6" xfId="14144" xr:uid="{00000000-0005-0000-0000-000081510000}"/>
    <cellStyle name="Normal 18 17 2 5 7" xfId="14145" xr:uid="{00000000-0005-0000-0000-000082510000}"/>
    <cellStyle name="Normal 18 17 2 5 8" xfId="14146" xr:uid="{00000000-0005-0000-0000-000083510000}"/>
    <cellStyle name="Normal 18 17 2 6" xfId="14147" xr:uid="{00000000-0005-0000-0000-000084510000}"/>
    <cellStyle name="Normal 18 17 2 7" xfId="14148" xr:uid="{00000000-0005-0000-0000-000085510000}"/>
    <cellStyle name="Normal 18 17 3" xfId="14149" xr:uid="{00000000-0005-0000-0000-000086510000}"/>
    <cellStyle name="Normal 18 17 3 2" xfId="14150" xr:uid="{00000000-0005-0000-0000-000087510000}"/>
    <cellStyle name="Normal 18 17 3 2 2" xfId="14151" xr:uid="{00000000-0005-0000-0000-000088510000}"/>
    <cellStyle name="Normal 18 17 3 2 2 2" xfId="14152" xr:uid="{00000000-0005-0000-0000-000089510000}"/>
    <cellStyle name="Normal 18 17 3 2 3" xfId="14153" xr:uid="{00000000-0005-0000-0000-00008A510000}"/>
    <cellStyle name="Normal 18 17 3 2 4" xfId="14154" xr:uid="{00000000-0005-0000-0000-00008B510000}"/>
    <cellStyle name="Normal 18 17 3 3" xfId="14155" xr:uid="{00000000-0005-0000-0000-00008C510000}"/>
    <cellStyle name="Normal 18 17 3 4" xfId="14156" xr:uid="{00000000-0005-0000-0000-00008D510000}"/>
    <cellStyle name="Normal 18 17 3 4 2" xfId="14157" xr:uid="{00000000-0005-0000-0000-00008E510000}"/>
    <cellStyle name="Normal 18 17 3 4 2 2" xfId="14158" xr:uid="{00000000-0005-0000-0000-00008F510000}"/>
    <cellStyle name="Normal 18 17 3 4 2 2 2" xfId="14159" xr:uid="{00000000-0005-0000-0000-000090510000}"/>
    <cellStyle name="Normal 18 17 3 4 2 2 3" xfId="14160" xr:uid="{00000000-0005-0000-0000-000091510000}"/>
    <cellStyle name="Normal 18 17 3 4 2 2 4" xfId="14161" xr:uid="{00000000-0005-0000-0000-000092510000}"/>
    <cellStyle name="Normal 18 17 3 4 2 2 5" xfId="14162" xr:uid="{00000000-0005-0000-0000-000093510000}"/>
    <cellStyle name="Normal 18 17 3 4 2 3" xfId="14163" xr:uid="{00000000-0005-0000-0000-000094510000}"/>
    <cellStyle name="Normal 18 17 3 4 2 4" xfId="14164" xr:uid="{00000000-0005-0000-0000-000095510000}"/>
    <cellStyle name="Normal 18 17 3 4 2 5" xfId="14165" xr:uid="{00000000-0005-0000-0000-000096510000}"/>
    <cellStyle name="Normal 18 17 3 4 2 6" xfId="14166" xr:uid="{00000000-0005-0000-0000-000097510000}"/>
    <cellStyle name="Normal 18 17 3 4 3" xfId="14167" xr:uid="{00000000-0005-0000-0000-000098510000}"/>
    <cellStyle name="Normal 18 17 3 4 3 2" xfId="14168" xr:uid="{00000000-0005-0000-0000-000099510000}"/>
    <cellStyle name="Normal 18 17 3 4 3 2 2" xfId="14169" xr:uid="{00000000-0005-0000-0000-00009A510000}"/>
    <cellStyle name="Normal 18 17 3 4 3 2 3" xfId="14170" xr:uid="{00000000-0005-0000-0000-00009B510000}"/>
    <cellStyle name="Normal 18 17 3 4 3 3" xfId="14171" xr:uid="{00000000-0005-0000-0000-00009C510000}"/>
    <cellStyle name="Normal 18 17 3 4 3 4" xfId="14172" xr:uid="{00000000-0005-0000-0000-00009D510000}"/>
    <cellStyle name="Normal 18 17 3 4 3 5" xfId="14173" xr:uid="{00000000-0005-0000-0000-00009E510000}"/>
    <cellStyle name="Normal 18 17 3 4 3 6" xfId="14174" xr:uid="{00000000-0005-0000-0000-00009F510000}"/>
    <cellStyle name="Normal 18 17 3 4 4" xfId="14175" xr:uid="{00000000-0005-0000-0000-0000A0510000}"/>
    <cellStyle name="Normal 18 17 3 4 4 2" xfId="14176" xr:uid="{00000000-0005-0000-0000-0000A1510000}"/>
    <cellStyle name="Normal 18 17 3 4 4 3" xfId="14177" xr:uid="{00000000-0005-0000-0000-0000A2510000}"/>
    <cellStyle name="Normal 18 17 3 4 5" xfId="14178" xr:uid="{00000000-0005-0000-0000-0000A3510000}"/>
    <cellStyle name="Normal 18 17 3 4 6" xfId="14179" xr:uid="{00000000-0005-0000-0000-0000A4510000}"/>
    <cellStyle name="Normal 18 17 3 4 7" xfId="14180" xr:uid="{00000000-0005-0000-0000-0000A5510000}"/>
    <cellStyle name="Normal 18 17 3 4 8" xfId="14181" xr:uid="{00000000-0005-0000-0000-0000A6510000}"/>
    <cellStyle name="Normal 18 17 3 5" xfId="14182" xr:uid="{00000000-0005-0000-0000-0000A7510000}"/>
    <cellStyle name="Normal 18 17 3 5 2" xfId="14183" xr:uid="{00000000-0005-0000-0000-0000A8510000}"/>
    <cellStyle name="Normal 18 17 3 5 2 2" xfId="14184" xr:uid="{00000000-0005-0000-0000-0000A9510000}"/>
    <cellStyle name="Normal 18 17 3 5 2 2 2" xfId="14185" xr:uid="{00000000-0005-0000-0000-0000AA510000}"/>
    <cellStyle name="Normal 18 17 3 5 2 2 3" xfId="14186" xr:uid="{00000000-0005-0000-0000-0000AB510000}"/>
    <cellStyle name="Normal 18 17 3 5 2 2 4" xfId="14187" xr:uid="{00000000-0005-0000-0000-0000AC510000}"/>
    <cellStyle name="Normal 18 17 3 5 2 2 5" xfId="14188" xr:uid="{00000000-0005-0000-0000-0000AD510000}"/>
    <cellStyle name="Normal 18 17 3 5 2 3" xfId="14189" xr:uid="{00000000-0005-0000-0000-0000AE510000}"/>
    <cellStyle name="Normal 18 17 3 5 2 4" xfId="14190" xr:uid="{00000000-0005-0000-0000-0000AF510000}"/>
    <cellStyle name="Normal 18 17 3 5 2 5" xfId="14191" xr:uid="{00000000-0005-0000-0000-0000B0510000}"/>
    <cellStyle name="Normal 18 17 3 5 2 6" xfId="14192" xr:uid="{00000000-0005-0000-0000-0000B1510000}"/>
    <cellStyle name="Normal 18 17 3 5 3" xfId="14193" xr:uid="{00000000-0005-0000-0000-0000B2510000}"/>
    <cellStyle name="Normal 18 17 3 5 3 2" xfId="14194" xr:uid="{00000000-0005-0000-0000-0000B3510000}"/>
    <cellStyle name="Normal 18 17 3 5 3 2 2" xfId="14195" xr:uid="{00000000-0005-0000-0000-0000B4510000}"/>
    <cellStyle name="Normal 18 17 3 5 3 2 3" xfId="14196" xr:uid="{00000000-0005-0000-0000-0000B5510000}"/>
    <cellStyle name="Normal 18 17 3 5 3 3" xfId="14197" xr:uid="{00000000-0005-0000-0000-0000B6510000}"/>
    <cellStyle name="Normal 18 17 3 5 3 4" xfId="14198" xr:uid="{00000000-0005-0000-0000-0000B7510000}"/>
    <cellStyle name="Normal 18 17 3 5 3 5" xfId="14199" xr:uid="{00000000-0005-0000-0000-0000B8510000}"/>
    <cellStyle name="Normal 18 17 3 5 3 6" xfId="14200" xr:uid="{00000000-0005-0000-0000-0000B9510000}"/>
    <cellStyle name="Normal 18 17 3 5 4" xfId="14201" xr:uid="{00000000-0005-0000-0000-0000BA510000}"/>
    <cellStyle name="Normal 18 17 3 5 4 2" xfId="14202" xr:uid="{00000000-0005-0000-0000-0000BB510000}"/>
    <cellStyle name="Normal 18 17 3 5 4 3" xfId="14203" xr:uid="{00000000-0005-0000-0000-0000BC510000}"/>
    <cellStyle name="Normal 18 17 3 5 5" xfId="14204" xr:uid="{00000000-0005-0000-0000-0000BD510000}"/>
    <cellStyle name="Normal 18 17 3 5 6" xfId="14205" xr:uid="{00000000-0005-0000-0000-0000BE510000}"/>
    <cellStyle name="Normal 18 17 3 5 7" xfId="14206" xr:uid="{00000000-0005-0000-0000-0000BF510000}"/>
    <cellStyle name="Normal 18 17 3 5 8" xfId="14207" xr:uid="{00000000-0005-0000-0000-0000C0510000}"/>
    <cellStyle name="Normal 18 17 3 6" xfId="14208" xr:uid="{00000000-0005-0000-0000-0000C1510000}"/>
    <cellStyle name="Normal 18 17 3 7" xfId="14209" xr:uid="{00000000-0005-0000-0000-0000C2510000}"/>
    <cellStyle name="Normal 18 17 4" xfId="14210" xr:uid="{00000000-0005-0000-0000-0000C3510000}"/>
    <cellStyle name="Normal 18 17 4 2" xfId="14211" xr:uid="{00000000-0005-0000-0000-0000C4510000}"/>
    <cellStyle name="Normal 18 17 4 2 2" xfId="14212" xr:uid="{00000000-0005-0000-0000-0000C5510000}"/>
    <cellStyle name="Normal 18 17 4 2 2 2" xfId="14213" xr:uid="{00000000-0005-0000-0000-0000C6510000}"/>
    <cellStyle name="Normal 18 17 4 2 3" xfId="14214" xr:uid="{00000000-0005-0000-0000-0000C7510000}"/>
    <cellStyle name="Normal 18 17 4 2 4" xfId="14215" xr:uid="{00000000-0005-0000-0000-0000C8510000}"/>
    <cellStyle name="Normal 18 17 4 3" xfId="14216" xr:uid="{00000000-0005-0000-0000-0000C9510000}"/>
    <cellStyle name="Normal 18 17 4 4" xfId="14217" xr:uid="{00000000-0005-0000-0000-0000CA510000}"/>
    <cellStyle name="Normal 18 17 4 4 2" xfId="14218" xr:uid="{00000000-0005-0000-0000-0000CB510000}"/>
    <cellStyle name="Normal 18 17 4 4 2 2" xfId="14219" xr:uid="{00000000-0005-0000-0000-0000CC510000}"/>
    <cellStyle name="Normal 18 17 4 4 2 2 2" xfId="14220" xr:uid="{00000000-0005-0000-0000-0000CD510000}"/>
    <cellStyle name="Normal 18 17 4 4 2 2 3" xfId="14221" xr:uid="{00000000-0005-0000-0000-0000CE510000}"/>
    <cellStyle name="Normal 18 17 4 4 2 2 4" xfId="14222" xr:uid="{00000000-0005-0000-0000-0000CF510000}"/>
    <cellStyle name="Normal 18 17 4 4 2 2 5" xfId="14223" xr:uid="{00000000-0005-0000-0000-0000D0510000}"/>
    <cellStyle name="Normal 18 17 4 4 2 3" xfId="14224" xr:uid="{00000000-0005-0000-0000-0000D1510000}"/>
    <cellStyle name="Normal 18 17 4 4 2 4" xfId="14225" xr:uid="{00000000-0005-0000-0000-0000D2510000}"/>
    <cellStyle name="Normal 18 17 4 4 2 5" xfId="14226" xr:uid="{00000000-0005-0000-0000-0000D3510000}"/>
    <cellStyle name="Normal 18 17 4 4 2 6" xfId="14227" xr:uid="{00000000-0005-0000-0000-0000D4510000}"/>
    <cellStyle name="Normal 18 17 4 4 3" xfId="14228" xr:uid="{00000000-0005-0000-0000-0000D5510000}"/>
    <cellStyle name="Normal 18 17 4 4 3 2" xfId="14229" xr:uid="{00000000-0005-0000-0000-0000D6510000}"/>
    <cellStyle name="Normal 18 17 4 4 3 2 2" xfId="14230" xr:uid="{00000000-0005-0000-0000-0000D7510000}"/>
    <cellStyle name="Normal 18 17 4 4 3 2 3" xfId="14231" xr:uid="{00000000-0005-0000-0000-0000D8510000}"/>
    <cellStyle name="Normal 18 17 4 4 3 3" xfId="14232" xr:uid="{00000000-0005-0000-0000-0000D9510000}"/>
    <cellStyle name="Normal 18 17 4 4 3 4" xfId="14233" xr:uid="{00000000-0005-0000-0000-0000DA510000}"/>
    <cellStyle name="Normal 18 17 4 4 3 5" xfId="14234" xr:uid="{00000000-0005-0000-0000-0000DB510000}"/>
    <cellStyle name="Normal 18 17 4 4 3 6" xfId="14235" xr:uid="{00000000-0005-0000-0000-0000DC510000}"/>
    <cellStyle name="Normal 18 17 4 4 4" xfId="14236" xr:uid="{00000000-0005-0000-0000-0000DD510000}"/>
    <cellStyle name="Normal 18 17 4 4 4 2" xfId="14237" xr:uid="{00000000-0005-0000-0000-0000DE510000}"/>
    <cellStyle name="Normal 18 17 4 4 4 3" xfId="14238" xr:uid="{00000000-0005-0000-0000-0000DF510000}"/>
    <cellStyle name="Normal 18 17 4 4 5" xfId="14239" xr:uid="{00000000-0005-0000-0000-0000E0510000}"/>
    <cellStyle name="Normal 18 17 4 4 6" xfId="14240" xr:uid="{00000000-0005-0000-0000-0000E1510000}"/>
    <cellStyle name="Normal 18 17 4 4 7" xfId="14241" xr:uid="{00000000-0005-0000-0000-0000E2510000}"/>
    <cellStyle name="Normal 18 17 4 4 8" xfId="14242" xr:uid="{00000000-0005-0000-0000-0000E3510000}"/>
    <cellStyle name="Normal 18 17 4 5" xfId="14243" xr:uid="{00000000-0005-0000-0000-0000E4510000}"/>
    <cellStyle name="Normal 18 17 4 5 2" xfId="14244" xr:uid="{00000000-0005-0000-0000-0000E5510000}"/>
    <cellStyle name="Normal 18 17 4 5 2 2" xfId="14245" xr:uid="{00000000-0005-0000-0000-0000E6510000}"/>
    <cellStyle name="Normal 18 17 4 5 2 2 2" xfId="14246" xr:uid="{00000000-0005-0000-0000-0000E7510000}"/>
    <cellStyle name="Normal 18 17 4 5 2 2 3" xfId="14247" xr:uid="{00000000-0005-0000-0000-0000E8510000}"/>
    <cellStyle name="Normal 18 17 4 5 2 2 4" xfId="14248" xr:uid="{00000000-0005-0000-0000-0000E9510000}"/>
    <cellStyle name="Normal 18 17 4 5 2 2 5" xfId="14249" xr:uid="{00000000-0005-0000-0000-0000EA510000}"/>
    <cellStyle name="Normal 18 17 4 5 2 3" xfId="14250" xr:uid="{00000000-0005-0000-0000-0000EB510000}"/>
    <cellStyle name="Normal 18 17 4 5 2 4" xfId="14251" xr:uid="{00000000-0005-0000-0000-0000EC510000}"/>
    <cellStyle name="Normal 18 17 4 5 2 5" xfId="14252" xr:uid="{00000000-0005-0000-0000-0000ED510000}"/>
    <cellStyle name="Normal 18 17 4 5 2 6" xfId="14253" xr:uid="{00000000-0005-0000-0000-0000EE510000}"/>
    <cellStyle name="Normal 18 17 4 5 3" xfId="14254" xr:uid="{00000000-0005-0000-0000-0000EF510000}"/>
    <cellStyle name="Normal 18 17 4 5 3 2" xfId="14255" xr:uid="{00000000-0005-0000-0000-0000F0510000}"/>
    <cellStyle name="Normal 18 17 4 5 3 2 2" xfId="14256" xr:uid="{00000000-0005-0000-0000-0000F1510000}"/>
    <cellStyle name="Normal 18 17 4 5 3 2 3" xfId="14257" xr:uid="{00000000-0005-0000-0000-0000F2510000}"/>
    <cellStyle name="Normal 18 17 4 5 3 3" xfId="14258" xr:uid="{00000000-0005-0000-0000-0000F3510000}"/>
    <cellStyle name="Normal 18 17 4 5 3 4" xfId="14259" xr:uid="{00000000-0005-0000-0000-0000F4510000}"/>
    <cellStyle name="Normal 18 17 4 5 3 5" xfId="14260" xr:uid="{00000000-0005-0000-0000-0000F5510000}"/>
    <cellStyle name="Normal 18 17 4 5 3 6" xfId="14261" xr:uid="{00000000-0005-0000-0000-0000F6510000}"/>
    <cellStyle name="Normal 18 17 4 5 4" xfId="14262" xr:uid="{00000000-0005-0000-0000-0000F7510000}"/>
    <cellStyle name="Normal 18 17 4 5 4 2" xfId="14263" xr:uid="{00000000-0005-0000-0000-0000F8510000}"/>
    <cellStyle name="Normal 18 17 4 5 4 3" xfId="14264" xr:uid="{00000000-0005-0000-0000-0000F9510000}"/>
    <cellStyle name="Normal 18 17 4 5 5" xfId="14265" xr:uid="{00000000-0005-0000-0000-0000FA510000}"/>
    <cellStyle name="Normal 18 17 4 5 6" xfId="14266" xr:uid="{00000000-0005-0000-0000-0000FB510000}"/>
    <cellStyle name="Normal 18 17 4 5 7" xfId="14267" xr:uid="{00000000-0005-0000-0000-0000FC510000}"/>
    <cellStyle name="Normal 18 17 4 5 8" xfId="14268" xr:uid="{00000000-0005-0000-0000-0000FD510000}"/>
    <cellStyle name="Normal 18 17 4 6" xfId="14269" xr:uid="{00000000-0005-0000-0000-0000FE510000}"/>
    <cellStyle name="Normal 18 17 4 7" xfId="14270" xr:uid="{00000000-0005-0000-0000-0000FF510000}"/>
    <cellStyle name="Normal 18 17 5" xfId="14271" xr:uid="{00000000-0005-0000-0000-000000520000}"/>
    <cellStyle name="Normal 18 17 5 2" xfId="14272" xr:uid="{00000000-0005-0000-0000-000001520000}"/>
    <cellStyle name="Normal 18 17 5 2 2" xfId="14273" xr:uid="{00000000-0005-0000-0000-000002520000}"/>
    <cellStyle name="Normal 18 17 5 2 2 2" xfId="14274" xr:uid="{00000000-0005-0000-0000-000003520000}"/>
    <cellStyle name="Normal 18 17 5 2 3" xfId="14275" xr:uid="{00000000-0005-0000-0000-000004520000}"/>
    <cellStyle name="Normal 18 17 5 2 4" xfId="14276" xr:uid="{00000000-0005-0000-0000-000005520000}"/>
    <cellStyle name="Normal 18 17 5 3" xfId="14277" xr:uid="{00000000-0005-0000-0000-000006520000}"/>
    <cellStyle name="Normal 18 17 5 4" xfId="14278" xr:uid="{00000000-0005-0000-0000-000007520000}"/>
    <cellStyle name="Normal 18 17 5 4 2" xfId="14279" xr:uid="{00000000-0005-0000-0000-000008520000}"/>
    <cellStyle name="Normal 18 17 5 4 2 2" xfId="14280" xr:uid="{00000000-0005-0000-0000-000009520000}"/>
    <cellStyle name="Normal 18 17 5 4 2 2 2" xfId="14281" xr:uid="{00000000-0005-0000-0000-00000A520000}"/>
    <cellStyle name="Normal 18 17 5 4 2 2 3" xfId="14282" xr:uid="{00000000-0005-0000-0000-00000B520000}"/>
    <cellStyle name="Normal 18 17 5 4 2 2 4" xfId="14283" xr:uid="{00000000-0005-0000-0000-00000C520000}"/>
    <cellStyle name="Normal 18 17 5 4 2 2 5" xfId="14284" xr:uid="{00000000-0005-0000-0000-00000D520000}"/>
    <cellStyle name="Normal 18 17 5 4 2 3" xfId="14285" xr:uid="{00000000-0005-0000-0000-00000E520000}"/>
    <cellStyle name="Normal 18 17 5 4 2 4" xfId="14286" xr:uid="{00000000-0005-0000-0000-00000F520000}"/>
    <cellStyle name="Normal 18 17 5 4 2 5" xfId="14287" xr:uid="{00000000-0005-0000-0000-000010520000}"/>
    <cellStyle name="Normal 18 17 5 4 2 6" xfId="14288" xr:uid="{00000000-0005-0000-0000-000011520000}"/>
    <cellStyle name="Normal 18 17 5 4 3" xfId="14289" xr:uid="{00000000-0005-0000-0000-000012520000}"/>
    <cellStyle name="Normal 18 17 5 4 3 2" xfId="14290" xr:uid="{00000000-0005-0000-0000-000013520000}"/>
    <cellStyle name="Normal 18 17 5 4 3 2 2" xfId="14291" xr:uid="{00000000-0005-0000-0000-000014520000}"/>
    <cellStyle name="Normal 18 17 5 4 3 2 3" xfId="14292" xr:uid="{00000000-0005-0000-0000-000015520000}"/>
    <cellStyle name="Normal 18 17 5 4 3 3" xfId="14293" xr:uid="{00000000-0005-0000-0000-000016520000}"/>
    <cellStyle name="Normal 18 17 5 4 3 4" xfId="14294" xr:uid="{00000000-0005-0000-0000-000017520000}"/>
    <cellStyle name="Normal 18 17 5 4 3 5" xfId="14295" xr:uid="{00000000-0005-0000-0000-000018520000}"/>
    <cellStyle name="Normal 18 17 5 4 3 6" xfId="14296" xr:uid="{00000000-0005-0000-0000-000019520000}"/>
    <cellStyle name="Normal 18 17 5 4 4" xfId="14297" xr:uid="{00000000-0005-0000-0000-00001A520000}"/>
    <cellStyle name="Normal 18 17 5 4 4 2" xfId="14298" xr:uid="{00000000-0005-0000-0000-00001B520000}"/>
    <cellStyle name="Normal 18 17 5 4 4 3" xfId="14299" xr:uid="{00000000-0005-0000-0000-00001C520000}"/>
    <cellStyle name="Normal 18 17 5 4 5" xfId="14300" xr:uid="{00000000-0005-0000-0000-00001D520000}"/>
    <cellStyle name="Normal 18 17 5 4 6" xfId="14301" xr:uid="{00000000-0005-0000-0000-00001E520000}"/>
    <cellStyle name="Normal 18 17 5 4 7" xfId="14302" xr:uid="{00000000-0005-0000-0000-00001F520000}"/>
    <cellStyle name="Normal 18 17 5 4 8" xfId="14303" xr:uid="{00000000-0005-0000-0000-000020520000}"/>
    <cellStyle name="Normal 18 17 5 5" xfId="14304" xr:uid="{00000000-0005-0000-0000-000021520000}"/>
    <cellStyle name="Normal 18 17 5 5 2" xfId="14305" xr:uid="{00000000-0005-0000-0000-000022520000}"/>
    <cellStyle name="Normal 18 17 5 5 2 2" xfId="14306" xr:uid="{00000000-0005-0000-0000-000023520000}"/>
    <cellStyle name="Normal 18 17 5 5 2 2 2" xfId="14307" xr:uid="{00000000-0005-0000-0000-000024520000}"/>
    <cellStyle name="Normal 18 17 5 5 2 2 3" xfId="14308" xr:uid="{00000000-0005-0000-0000-000025520000}"/>
    <cellStyle name="Normal 18 17 5 5 2 2 4" xfId="14309" xr:uid="{00000000-0005-0000-0000-000026520000}"/>
    <cellStyle name="Normal 18 17 5 5 2 2 5" xfId="14310" xr:uid="{00000000-0005-0000-0000-000027520000}"/>
    <cellStyle name="Normal 18 17 5 5 2 3" xfId="14311" xr:uid="{00000000-0005-0000-0000-000028520000}"/>
    <cellStyle name="Normal 18 17 5 5 2 4" xfId="14312" xr:uid="{00000000-0005-0000-0000-000029520000}"/>
    <cellStyle name="Normal 18 17 5 5 2 5" xfId="14313" xr:uid="{00000000-0005-0000-0000-00002A520000}"/>
    <cellStyle name="Normal 18 17 5 5 2 6" xfId="14314" xr:uid="{00000000-0005-0000-0000-00002B520000}"/>
    <cellStyle name="Normal 18 17 5 5 3" xfId="14315" xr:uid="{00000000-0005-0000-0000-00002C520000}"/>
    <cellStyle name="Normal 18 17 5 5 3 2" xfId="14316" xr:uid="{00000000-0005-0000-0000-00002D520000}"/>
    <cellStyle name="Normal 18 17 5 5 3 2 2" xfId="14317" xr:uid="{00000000-0005-0000-0000-00002E520000}"/>
    <cellStyle name="Normal 18 17 5 5 3 2 3" xfId="14318" xr:uid="{00000000-0005-0000-0000-00002F520000}"/>
    <cellStyle name="Normal 18 17 5 5 3 3" xfId="14319" xr:uid="{00000000-0005-0000-0000-000030520000}"/>
    <cellStyle name="Normal 18 17 5 5 3 4" xfId="14320" xr:uid="{00000000-0005-0000-0000-000031520000}"/>
    <cellStyle name="Normal 18 17 5 5 3 5" xfId="14321" xr:uid="{00000000-0005-0000-0000-000032520000}"/>
    <cellStyle name="Normal 18 17 5 5 3 6" xfId="14322" xr:uid="{00000000-0005-0000-0000-000033520000}"/>
    <cellStyle name="Normal 18 17 5 5 4" xfId="14323" xr:uid="{00000000-0005-0000-0000-000034520000}"/>
    <cellStyle name="Normal 18 17 5 5 4 2" xfId="14324" xr:uid="{00000000-0005-0000-0000-000035520000}"/>
    <cellStyle name="Normal 18 17 5 5 4 3" xfId="14325" xr:uid="{00000000-0005-0000-0000-000036520000}"/>
    <cellStyle name="Normal 18 17 5 5 5" xfId="14326" xr:uid="{00000000-0005-0000-0000-000037520000}"/>
    <cellStyle name="Normal 18 17 5 5 6" xfId="14327" xr:uid="{00000000-0005-0000-0000-000038520000}"/>
    <cellStyle name="Normal 18 17 5 5 7" xfId="14328" xr:uid="{00000000-0005-0000-0000-000039520000}"/>
    <cellStyle name="Normal 18 17 5 5 8" xfId="14329" xr:uid="{00000000-0005-0000-0000-00003A520000}"/>
    <cellStyle name="Normal 18 17 5 6" xfId="14330" xr:uid="{00000000-0005-0000-0000-00003B520000}"/>
    <cellStyle name="Normal 18 17 5 7" xfId="14331" xr:uid="{00000000-0005-0000-0000-00003C520000}"/>
    <cellStyle name="Normal 18 17 6" xfId="14332" xr:uid="{00000000-0005-0000-0000-00003D520000}"/>
    <cellStyle name="Normal 18 17 6 2" xfId="14333" xr:uid="{00000000-0005-0000-0000-00003E520000}"/>
    <cellStyle name="Normal 18 17 6 2 2" xfId="14334" xr:uid="{00000000-0005-0000-0000-00003F520000}"/>
    <cellStyle name="Normal 18 17 6 2 2 2" xfId="14335" xr:uid="{00000000-0005-0000-0000-000040520000}"/>
    <cellStyle name="Normal 18 17 6 2 3" xfId="14336" xr:uid="{00000000-0005-0000-0000-000041520000}"/>
    <cellStyle name="Normal 18 17 6 2 4" xfId="14337" xr:uid="{00000000-0005-0000-0000-000042520000}"/>
    <cellStyle name="Normal 18 17 6 3" xfId="14338" xr:uid="{00000000-0005-0000-0000-000043520000}"/>
    <cellStyle name="Normal 18 17 6 4" xfId="14339" xr:uid="{00000000-0005-0000-0000-000044520000}"/>
    <cellStyle name="Normal 18 17 6 4 2" xfId="14340" xr:uid="{00000000-0005-0000-0000-000045520000}"/>
    <cellStyle name="Normal 18 17 6 4 2 2" xfId="14341" xr:uid="{00000000-0005-0000-0000-000046520000}"/>
    <cellStyle name="Normal 18 17 6 4 2 2 2" xfId="14342" xr:uid="{00000000-0005-0000-0000-000047520000}"/>
    <cellStyle name="Normal 18 17 6 4 2 2 3" xfId="14343" xr:uid="{00000000-0005-0000-0000-000048520000}"/>
    <cellStyle name="Normal 18 17 6 4 2 2 4" xfId="14344" xr:uid="{00000000-0005-0000-0000-000049520000}"/>
    <cellStyle name="Normal 18 17 6 4 2 2 5" xfId="14345" xr:uid="{00000000-0005-0000-0000-00004A520000}"/>
    <cellStyle name="Normal 18 17 6 4 2 3" xfId="14346" xr:uid="{00000000-0005-0000-0000-00004B520000}"/>
    <cellStyle name="Normal 18 17 6 4 2 4" xfId="14347" xr:uid="{00000000-0005-0000-0000-00004C520000}"/>
    <cellStyle name="Normal 18 17 6 4 2 5" xfId="14348" xr:uid="{00000000-0005-0000-0000-00004D520000}"/>
    <cellStyle name="Normal 18 17 6 4 2 6" xfId="14349" xr:uid="{00000000-0005-0000-0000-00004E520000}"/>
    <cellStyle name="Normal 18 17 6 4 3" xfId="14350" xr:uid="{00000000-0005-0000-0000-00004F520000}"/>
    <cellStyle name="Normal 18 17 6 4 3 2" xfId="14351" xr:uid="{00000000-0005-0000-0000-000050520000}"/>
    <cellStyle name="Normal 18 17 6 4 3 2 2" xfId="14352" xr:uid="{00000000-0005-0000-0000-000051520000}"/>
    <cellStyle name="Normal 18 17 6 4 3 2 3" xfId="14353" xr:uid="{00000000-0005-0000-0000-000052520000}"/>
    <cellStyle name="Normal 18 17 6 4 3 3" xfId="14354" xr:uid="{00000000-0005-0000-0000-000053520000}"/>
    <cellStyle name="Normal 18 17 6 4 3 4" xfId="14355" xr:uid="{00000000-0005-0000-0000-000054520000}"/>
    <cellStyle name="Normal 18 17 6 4 3 5" xfId="14356" xr:uid="{00000000-0005-0000-0000-000055520000}"/>
    <cellStyle name="Normal 18 17 6 4 3 6" xfId="14357" xr:uid="{00000000-0005-0000-0000-000056520000}"/>
    <cellStyle name="Normal 18 17 6 4 4" xfId="14358" xr:uid="{00000000-0005-0000-0000-000057520000}"/>
    <cellStyle name="Normal 18 17 6 4 4 2" xfId="14359" xr:uid="{00000000-0005-0000-0000-000058520000}"/>
    <cellStyle name="Normal 18 17 6 4 4 3" xfId="14360" xr:uid="{00000000-0005-0000-0000-000059520000}"/>
    <cellStyle name="Normal 18 17 6 4 5" xfId="14361" xr:uid="{00000000-0005-0000-0000-00005A520000}"/>
    <cellStyle name="Normal 18 17 6 4 6" xfId="14362" xr:uid="{00000000-0005-0000-0000-00005B520000}"/>
    <cellStyle name="Normal 18 17 6 4 7" xfId="14363" xr:uid="{00000000-0005-0000-0000-00005C520000}"/>
    <cellStyle name="Normal 18 17 6 4 8" xfId="14364" xr:uid="{00000000-0005-0000-0000-00005D520000}"/>
    <cellStyle name="Normal 18 17 6 5" xfId="14365" xr:uid="{00000000-0005-0000-0000-00005E520000}"/>
    <cellStyle name="Normal 18 17 6 5 2" xfId="14366" xr:uid="{00000000-0005-0000-0000-00005F520000}"/>
    <cellStyle name="Normal 18 17 6 5 2 2" xfId="14367" xr:uid="{00000000-0005-0000-0000-000060520000}"/>
    <cellStyle name="Normal 18 17 6 5 2 2 2" xfId="14368" xr:uid="{00000000-0005-0000-0000-000061520000}"/>
    <cellStyle name="Normal 18 17 6 5 2 2 3" xfId="14369" xr:uid="{00000000-0005-0000-0000-000062520000}"/>
    <cellStyle name="Normal 18 17 6 5 2 2 4" xfId="14370" xr:uid="{00000000-0005-0000-0000-000063520000}"/>
    <cellStyle name="Normal 18 17 6 5 2 2 5" xfId="14371" xr:uid="{00000000-0005-0000-0000-000064520000}"/>
    <cellStyle name="Normal 18 17 6 5 2 3" xfId="14372" xr:uid="{00000000-0005-0000-0000-000065520000}"/>
    <cellStyle name="Normal 18 17 6 5 2 4" xfId="14373" xr:uid="{00000000-0005-0000-0000-000066520000}"/>
    <cellStyle name="Normal 18 17 6 5 2 5" xfId="14374" xr:uid="{00000000-0005-0000-0000-000067520000}"/>
    <cellStyle name="Normal 18 17 6 5 2 6" xfId="14375" xr:uid="{00000000-0005-0000-0000-000068520000}"/>
    <cellStyle name="Normal 18 17 6 5 3" xfId="14376" xr:uid="{00000000-0005-0000-0000-000069520000}"/>
    <cellStyle name="Normal 18 17 6 5 3 2" xfId="14377" xr:uid="{00000000-0005-0000-0000-00006A520000}"/>
    <cellStyle name="Normal 18 17 6 5 3 2 2" xfId="14378" xr:uid="{00000000-0005-0000-0000-00006B520000}"/>
    <cellStyle name="Normal 18 17 6 5 3 2 3" xfId="14379" xr:uid="{00000000-0005-0000-0000-00006C520000}"/>
    <cellStyle name="Normal 18 17 6 5 3 3" xfId="14380" xr:uid="{00000000-0005-0000-0000-00006D520000}"/>
    <cellStyle name="Normal 18 17 6 5 3 4" xfId="14381" xr:uid="{00000000-0005-0000-0000-00006E520000}"/>
    <cellStyle name="Normal 18 17 6 5 3 5" xfId="14382" xr:uid="{00000000-0005-0000-0000-00006F520000}"/>
    <cellStyle name="Normal 18 17 6 5 3 6" xfId="14383" xr:uid="{00000000-0005-0000-0000-000070520000}"/>
    <cellStyle name="Normal 18 17 6 5 4" xfId="14384" xr:uid="{00000000-0005-0000-0000-000071520000}"/>
    <cellStyle name="Normal 18 17 6 5 4 2" xfId="14385" xr:uid="{00000000-0005-0000-0000-000072520000}"/>
    <cellStyle name="Normal 18 17 6 5 4 3" xfId="14386" xr:uid="{00000000-0005-0000-0000-000073520000}"/>
    <cellStyle name="Normal 18 17 6 5 5" xfId="14387" xr:uid="{00000000-0005-0000-0000-000074520000}"/>
    <cellStyle name="Normal 18 17 6 5 6" xfId="14388" xr:uid="{00000000-0005-0000-0000-000075520000}"/>
    <cellStyle name="Normal 18 17 6 5 7" xfId="14389" xr:uid="{00000000-0005-0000-0000-000076520000}"/>
    <cellStyle name="Normal 18 17 6 5 8" xfId="14390" xr:uid="{00000000-0005-0000-0000-000077520000}"/>
    <cellStyle name="Normal 18 17 6 6" xfId="14391" xr:uid="{00000000-0005-0000-0000-000078520000}"/>
    <cellStyle name="Normal 18 17 6 7" xfId="14392" xr:uid="{00000000-0005-0000-0000-000079520000}"/>
    <cellStyle name="Normal 18 17 7" xfId="14393" xr:uid="{00000000-0005-0000-0000-00007A520000}"/>
    <cellStyle name="Normal 18 17 7 2" xfId="14394" xr:uid="{00000000-0005-0000-0000-00007B520000}"/>
    <cellStyle name="Normal 18 17 7 2 2" xfId="14395" xr:uid="{00000000-0005-0000-0000-00007C520000}"/>
    <cellStyle name="Normal 18 17 7 2 2 2" xfId="14396" xr:uid="{00000000-0005-0000-0000-00007D520000}"/>
    <cellStyle name="Normal 18 17 7 2 3" xfId="14397" xr:uid="{00000000-0005-0000-0000-00007E520000}"/>
    <cellStyle name="Normal 18 17 7 2 4" xfId="14398" xr:uid="{00000000-0005-0000-0000-00007F520000}"/>
    <cellStyle name="Normal 18 17 7 3" xfId="14399" xr:uid="{00000000-0005-0000-0000-000080520000}"/>
    <cellStyle name="Normal 18 17 7 4" xfId="14400" xr:uid="{00000000-0005-0000-0000-000081520000}"/>
    <cellStyle name="Normal 18 17 7 4 2" xfId="14401" xr:uid="{00000000-0005-0000-0000-000082520000}"/>
    <cellStyle name="Normal 18 17 7 4 2 2" xfId="14402" xr:uid="{00000000-0005-0000-0000-000083520000}"/>
    <cellStyle name="Normal 18 17 7 4 2 2 2" xfId="14403" xr:uid="{00000000-0005-0000-0000-000084520000}"/>
    <cellStyle name="Normal 18 17 7 4 2 2 3" xfId="14404" xr:uid="{00000000-0005-0000-0000-000085520000}"/>
    <cellStyle name="Normal 18 17 7 4 2 2 4" xfId="14405" xr:uid="{00000000-0005-0000-0000-000086520000}"/>
    <cellStyle name="Normal 18 17 7 4 2 2 5" xfId="14406" xr:uid="{00000000-0005-0000-0000-000087520000}"/>
    <cellStyle name="Normal 18 17 7 4 2 3" xfId="14407" xr:uid="{00000000-0005-0000-0000-000088520000}"/>
    <cellStyle name="Normal 18 17 7 4 2 4" xfId="14408" xr:uid="{00000000-0005-0000-0000-000089520000}"/>
    <cellStyle name="Normal 18 17 7 4 2 5" xfId="14409" xr:uid="{00000000-0005-0000-0000-00008A520000}"/>
    <cellStyle name="Normal 18 17 7 4 2 6" xfId="14410" xr:uid="{00000000-0005-0000-0000-00008B520000}"/>
    <cellStyle name="Normal 18 17 7 4 3" xfId="14411" xr:uid="{00000000-0005-0000-0000-00008C520000}"/>
    <cellStyle name="Normal 18 17 7 4 3 2" xfId="14412" xr:uid="{00000000-0005-0000-0000-00008D520000}"/>
    <cellStyle name="Normal 18 17 7 4 3 2 2" xfId="14413" xr:uid="{00000000-0005-0000-0000-00008E520000}"/>
    <cellStyle name="Normal 18 17 7 4 3 2 3" xfId="14414" xr:uid="{00000000-0005-0000-0000-00008F520000}"/>
    <cellStyle name="Normal 18 17 7 4 3 3" xfId="14415" xr:uid="{00000000-0005-0000-0000-000090520000}"/>
    <cellStyle name="Normal 18 17 7 4 3 4" xfId="14416" xr:uid="{00000000-0005-0000-0000-000091520000}"/>
    <cellStyle name="Normal 18 17 7 4 3 5" xfId="14417" xr:uid="{00000000-0005-0000-0000-000092520000}"/>
    <cellStyle name="Normal 18 17 7 4 3 6" xfId="14418" xr:uid="{00000000-0005-0000-0000-000093520000}"/>
    <cellStyle name="Normal 18 17 7 4 4" xfId="14419" xr:uid="{00000000-0005-0000-0000-000094520000}"/>
    <cellStyle name="Normal 18 17 7 4 4 2" xfId="14420" xr:uid="{00000000-0005-0000-0000-000095520000}"/>
    <cellStyle name="Normal 18 17 7 4 4 3" xfId="14421" xr:uid="{00000000-0005-0000-0000-000096520000}"/>
    <cellStyle name="Normal 18 17 7 4 5" xfId="14422" xr:uid="{00000000-0005-0000-0000-000097520000}"/>
    <cellStyle name="Normal 18 17 7 4 6" xfId="14423" xr:uid="{00000000-0005-0000-0000-000098520000}"/>
    <cellStyle name="Normal 18 17 7 4 7" xfId="14424" xr:uid="{00000000-0005-0000-0000-000099520000}"/>
    <cellStyle name="Normal 18 17 7 4 8" xfId="14425" xr:uid="{00000000-0005-0000-0000-00009A520000}"/>
    <cellStyle name="Normal 18 17 7 5" xfId="14426" xr:uid="{00000000-0005-0000-0000-00009B520000}"/>
    <cellStyle name="Normal 18 17 7 5 2" xfId="14427" xr:uid="{00000000-0005-0000-0000-00009C520000}"/>
    <cellStyle name="Normal 18 17 7 5 2 2" xfId="14428" xr:uid="{00000000-0005-0000-0000-00009D520000}"/>
    <cellStyle name="Normal 18 17 7 5 2 2 2" xfId="14429" xr:uid="{00000000-0005-0000-0000-00009E520000}"/>
    <cellStyle name="Normal 18 17 7 5 2 2 3" xfId="14430" xr:uid="{00000000-0005-0000-0000-00009F520000}"/>
    <cellStyle name="Normal 18 17 7 5 2 2 4" xfId="14431" xr:uid="{00000000-0005-0000-0000-0000A0520000}"/>
    <cellStyle name="Normal 18 17 7 5 2 2 5" xfId="14432" xr:uid="{00000000-0005-0000-0000-0000A1520000}"/>
    <cellStyle name="Normal 18 17 7 5 2 3" xfId="14433" xr:uid="{00000000-0005-0000-0000-0000A2520000}"/>
    <cellStyle name="Normal 18 17 7 5 2 4" xfId="14434" xr:uid="{00000000-0005-0000-0000-0000A3520000}"/>
    <cellStyle name="Normal 18 17 7 5 2 5" xfId="14435" xr:uid="{00000000-0005-0000-0000-0000A4520000}"/>
    <cellStyle name="Normal 18 17 7 5 2 6" xfId="14436" xr:uid="{00000000-0005-0000-0000-0000A5520000}"/>
    <cellStyle name="Normal 18 17 7 5 3" xfId="14437" xr:uid="{00000000-0005-0000-0000-0000A6520000}"/>
    <cellStyle name="Normal 18 17 7 5 3 2" xfId="14438" xr:uid="{00000000-0005-0000-0000-0000A7520000}"/>
    <cellStyle name="Normal 18 17 7 5 3 2 2" xfId="14439" xr:uid="{00000000-0005-0000-0000-0000A8520000}"/>
    <cellStyle name="Normal 18 17 7 5 3 2 3" xfId="14440" xr:uid="{00000000-0005-0000-0000-0000A9520000}"/>
    <cellStyle name="Normal 18 17 7 5 3 3" xfId="14441" xr:uid="{00000000-0005-0000-0000-0000AA520000}"/>
    <cellStyle name="Normal 18 17 7 5 3 4" xfId="14442" xr:uid="{00000000-0005-0000-0000-0000AB520000}"/>
    <cellStyle name="Normal 18 17 7 5 3 5" xfId="14443" xr:uid="{00000000-0005-0000-0000-0000AC520000}"/>
    <cellStyle name="Normal 18 17 7 5 3 6" xfId="14444" xr:uid="{00000000-0005-0000-0000-0000AD520000}"/>
    <cellStyle name="Normal 18 17 7 5 4" xfId="14445" xr:uid="{00000000-0005-0000-0000-0000AE520000}"/>
    <cellStyle name="Normal 18 17 7 5 4 2" xfId="14446" xr:uid="{00000000-0005-0000-0000-0000AF520000}"/>
    <cellStyle name="Normal 18 17 7 5 4 3" xfId="14447" xr:uid="{00000000-0005-0000-0000-0000B0520000}"/>
    <cellStyle name="Normal 18 17 7 5 5" xfId="14448" xr:uid="{00000000-0005-0000-0000-0000B1520000}"/>
    <cellStyle name="Normal 18 17 7 5 6" xfId="14449" xr:uid="{00000000-0005-0000-0000-0000B2520000}"/>
    <cellStyle name="Normal 18 17 7 5 7" xfId="14450" xr:uid="{00000000-0005-0000-0000-0000B3520000}"/>
    <cellStyle name="Normal 18 17 7 5 8" xfId="14451" xr:uid="{00000000-0005-0000-0000-0000B4520000}"/>
    <cellStyle name="Normal 18 17 7 6" xfId="14452" xr:uid="{00000000-0005-0000-0000-0000B5520000}"/>
    <cellStyle name="Normal 18 17 7 7" xfId="14453" xr:uid="{00000000-0005-0000-0000-0000B6520000}"/>
    <cellStyle name="Normal 18 17 8" xfId="14454" xr:uid="{00000000-0005-0000-0000-0000B7520000}"/>
    <cellStyle name="Normal 18 17 8 2" xfId="14455" xr:uid="{00000000-0005-0000-0000-0000B8520000}"/>
    <cellStyle name="Normal 18 17 8 2 2" xfId="14456" xr:uid="{00000000-0005-0000-0000-0000B9520000}"/>
    <cellStyle name="Normal 18 17 8 2 2 2" xfId="14457" xr:uid="{00000000-0005-0000-0000-0000BA520000}"/>
    <cellStyle name="Normal 18 17 8 2 3" xfId="14458" xr:uid="{00000000-0005-0000-0000-0000BB520000}"/>
    <cellStyle name="Normal 18 17 8 2 4" xfId="14459" xr:uid="{00000000-0005-0000-0000-0000BC520000}"/>
    <cellStyle name="Normal 18 17 8 3" xfId="14460" xr:uid="{00000000-0005-0000-0000-0000BD520000}"/>
    <cellStyle name="Normal 18 17 8 4" xfId="14461" xr:uid="{00000000-0005-0000-0000-0000BE520000}"/>
    <cellStyle name="Normal 18 17 8 4 2" xfId="14462" xr:uid="{00000000-0005-0000-0000-0000BF520000}"/>
    <cellStyle name="Normal 18 17 8 4 2 2" xfId="14463" xr:uid="{00000000-0005-0000-0000-0000C0520000}"/>
    <cellStyle name="Normal 18 17 8 4 2 2 2" xfId="14464" xr:uid="{00000000-0005-0000-0000-0000C1520000}"/>
    <cellStyle name="Normal 18 17 8 4 2 2 3" xfId="14465" xr:uid="{00000000-0005-0000-0000-0000C2520000}"/>
    <cellStyle name="Normal 18 17 8 4 2 2 4" xfId="14466" xr:uid="{00000000-0005-0000-0000-0000C3520000}"/>
    <cellStyle name="Normal 18 17 8 4 2 2 5" xfId="14467" xr:uid="{00000000-0005-0000-0000-0000C4520000}"/>
    <cellStyle name="Normal 18 17 8 4 2 3" xfId="14468" xr:uid="{00000000-0005-0000-0000-0000C5520000}"/>
    <cellStyle name="Normal 18 17 8 4 2 4" xfId="14469" xr:uid="{00000000-0005-0000-0000-0000C6520000}"/>
    <cellStyle name="Normal 18 17 8 4 2 5" xfId="14470" xr:uid="{00000000-0005-0000-0000-0000C7520000}"/>
    <cellStyle name="Normal 18 17 8 4 2 6" xfId="14471" xr:uid="{00000000-0005-0000-0000-0000C8520000}"/>
    <cellStyle name="Normal 18 17 8 4 3" xfId="14472" xr:uid="{00000000-0005-0000-0000-0000C9520000}"/>
    <cellStyle name="Normal 18 17 8 4 3 2" xfId="14473" xr:uid="{00000000-0005-0000-0000-0000CA520000}"/>
    <cellStyle name="Normal 18 17 8 4 3 2 2" xfId="14474" xr:uid="{00000000-0005-0000-0000-0000CB520000}"/>
    <cellStyle name="Normal 18 17 8 4 3 2 3" xfId="14475" xr:uid="{00000000-0005-0000-0000-0000CC520000}"/>
    <cellStyle name="Normal 18 17 8 4 3 3" xfId="14476" xr:uid="{00000000-0005-0000-0000-0000CD520000}"/>
    <cellStyle name="Normal 18 17 8 4 3 4" xfId="14477" xr:uid="{00000000-0005-0000-0000-0000CE520000}"/>
    <cellStyle name="Normal 18 17 8 4 3 5" xfId="14478" xr:uid="{00000000-0005-0000-0000-0000CF520000}"/>
    <cellStyle name="Normal 18 17 8 4 3 6" xfId="14479" xr:uid="{00000000-0005-0000-0000-0000D0520000}"/>
    <cellStyle name="Normal 18 17 8 4 4" xfId="14480" xr:uid="{00000000-0005-0000-0000-0000D1520000}"/>
    <cellStyle name="Normal 18 17 8 4 4 2" xfId="14481" xr:uid="{00000000-0005-0000-0000-0000D2520000}"/>
    <cellStyle name="Normal 18 17 8 4 4 3" xfId="14482" xr:uid="{00000000-0005-0000-0000-0000D3520000}"/>
    <cellStyle name="Normal 18 17 8 4 5" xfId="14483" xr:uid="{00000000-0005-0000-0000-0000D4520000}"/>
    <cellStyle name="Normal 18 17 8 4 6" xfId="14484" xr:uid="{00000000-0005-0000-0000-0000D5520000}"/>
    <cellStyle name="Normal 18 17 8 4 7" xfId="14485" xr:uid="{00000000-0005-0000-0000-0000D6520000}"/>
    <cellStyle name="Normal 18 17 8 4 8" xfId="14486" xr:uid="{00000000-0005-0000-0000-0000D7520000}"/>
    <cellStyle name="Normal 18 17 8 5" xfId="14487" xr:uid="{00000000-0005-0000-0000-0000D8520000}"/>
    <cellStyle name="Normal 18 17 8 5 2" xfId="14488" xr:uid="{00000000-0005-0000-0000-0000D9520000}"/>
    <cellStyle name="Normal 18 17 8 5 2 2" xfId="14489" xr:uid="{00000000-0005-0000-0000-0000DA520000}"/>
    <cellStyle name="Normal 18 17 8 5 2 2 2" xfId="14490" xr:uid="{00000000-0005-0000-0000-0000DB520000}"/>
    <cellStyle name="Normal 18 17 8 5 2 2 3" xfId="14491" xr:uid="{00000000-0005-0000-0000-0000DC520000}"/>
    <cellStyle name="Normal 18 17 8 5 2 2 4" xfId="14492" xr:uid="{00000000-0005-0000-0000-0000DD520000}"/>
    <cellStyle name="Normal 18 17 8 5 2 2 5" xfId="14493" xr:uid="{00000000-0005-0000-0000-0000DE520000}"/>
    <cellStyle name="Normal 18 17 8 5 2 3" xfId="14494" xr:uid="{00000000-0005-0000-0000-0000DF520000}"/>
    <cellStyle name="Normal 18 17 8 5 2 4" xfId="14495" xr:uid="{00000000-0005-0000-0000-0000E0520000}"/>
    <cellStyle name="Normal 18 17 8 5 2 5" xfId="14496" xr:uid="{00000000-0005-0000-0000-0000E1520000}"/>
    <cellStyle name="Normal 18 17 8 5 2 6" xfId="14497" xr:uid="{00000000-0005-0000-0000-0000E2520000}"/>
    <cellStyle name="Normal 18 17 8 5 3" xfId="14498" xr:uid="{00000000-0005-0000-0000-0000E3520000}"/>
    <cellStyle name="Normal 18 17 8 5 3 2" xfId="14499" xr:uid="{00000000-0005-0000-0000-0000E4520000}"/>
    <cellStyle name="Normal 18 17 8 5 3 2 2" xfId="14500" xr:uid="{00000000-0005-0000-0000-0000E5520000}"/>
    <cellStyle name="Normal 18 17 8 5 3 2 3" xfId="14501" xr:uid="{00000000-0005-0000-0000-0000E6520000}"/>
    <cellStyle name="Normal 18 17 8 5 3 3" xfId="14502" xr:uid="{00000000-0005-0000-0000-0000E7520000}"/>
    <cellStyle name="Normal 18 17 8 5 3 4" xfId="14503" xr:uid="{00000000-0005-0000-0000-0000E8520000}"/>
    <cellStyle name="Normal 18 17 8 5 3 5" xfId="14504" xr:uid="{00000000-0005-0000-0000-0000E9520000}"/>
    <cellStyle name="Normal 18 17 8 5 3 6" xfId="14505" xr:uid="{00000000-0005-0000-0000-0000EA520000}"/>
    <cellStyle name="Normal 18 17 8 5 4" xfId="14506" xr:uid="{00000000-0005-0000-0000-0000EB520000}"/>
    <cellStyle name="Normal 18 17 8 5 4 2" xfId="14507" xr:uid="{00000000-0005-0000-0000-0000EC520000}"/>
    <cellStyle name="Normal 18 17 8 5 4 3" xfId="14508" xr:uid="{00000000-0005-0000-0000-0000ED520000}"/>
    <cellStyle name="Normal 18 17 8 5 5" xfId="14509" xr:uid="{00000000-0005-0000-0000-0000EE520000}"/>
    <cellStyle name="Normal 18 17 8 5 6" xfId="14510" xr:uid="{00000000-0005-0000-0000-0000EF520000}"/>
    <cellStyle name="Normal 18 17 8 5 7" xfId="14511" xr:uid="{00000000-0005-0000-0000-0000F0520000}"/>
    <cellStyle name="Normal 18 17 8 5 8" xfId="14512" xr:uid="{00000000-0005-0000-0000-0000F1520000}"/>
    <cellStyle name="Normal 18 17 8 6" xfId="14513" xr:uid="{00000000-0005-0000-0000-0000F2520000}"/>
    <cellStyle name="Normal 18 17 8 7" xfId="14514" xr:uid="{00000000-0005-0000-0000-0000F3520000}"/>
    <cellStyle name="Normal 18 17 9" xfId="14515" xr:uid="{00000000-0005-0000-0000-0000F4520000}"/>
    <cellStyle name="Normal 18 17 9 2" xfId="14516" xr:uid="{00000000-0005-0000-0000-0000F5520000}"/>
    <cellStyle name="Normal 18 17 9 2 2" xfId="14517" xr:uid="{00000000-0005-0000-0000-0000F6520000}"/>
    <cellStyle name="Normal 18 17 9 2 2 2" xfId="14518" xr:uid="{00000000-0005-0000-0000-0000F7520000}"/>
    <cellStyle name="Normal 18 17 9 2 3" xfId="14519" xr:uid="{00000000-0005-0000-0000-0000F8520000}"/>
    <cellStyle name="Normal 18 17 9 2 4" xfId="14520" xr:uid="{00000000-0005-0000-0000-0000F9520000}"/>
    <cellStyle name="Normal 18 17 9 3" xfId="14521" xr:uid="{00000000-0005-0000-0000-0000FA520000}"/>
    <cellStyle name="Normal 18 17 9 4" xfId="14522" xr:uid="{00000000-0005-0000-0000-0000FB520000}"/>
    <cellStyle name="Normal 18 17 9 4 2" xfId="14523" xr:uid="{00000000-0005-0000-0000-0000FC520000}"/>
    <cellStyle name="Normal 18 17 9 4 2 2" xfId="14524" xr:uid="{00000000-0005-0000-0000-0000FD520000}"/>
    <cellStyle name="Normal 18 17 9 4 2 2 2" xfId="14525" xr:uid="{00000000-0005-0000-0000-0000FE520000}"/>
    <cellStyle name="Normal 18 17 9 4 2 2 3" xfId="14526" xr:uid="{00000000-0005-0000-0000-0000FF520000}"/>
    <cellStyle name="Normal 18 17 9 4 2 2 4" xfId="14527" xr:uid="{00000000-0005-0000-0000-000000530000}"/>
    <cellStyle name="Normal 18 17 9 4 2 2 5" xfId="14528" xr:uid="{00000000-0005-0000-0000-000001530000}"/>
    <cellStyle name="Normal 18 17 9 4 2 3" xfId="14529" xr:uid="{00000000-0005-0000-0000-000002530000}"/>
    <cellStyle name="Normal 18 17 9 4 2 4" xfId="14530" xr:uid="{00000000-0005-0000-0000-000003530000}"/>
    <cellStyle name="Normal 18 17 9 4 2 5" xfId="14531" xr:uid="{00000000-0005-0000-0000-000004530000}"/>
    <cellStyle name="Normal 18 17 9 4 2 6" xfId="14532" xr:uid="{00000000-0005-0000-0000-000005530000}"/>
    <cellStyle name="Normal 18 17 9 4 3" xfId="14533" xr:uid="{00000000-0005-0000-0000-000006530000}"/>
    <cellStyle name="Normal 18 17 9 4 3 2" xfId="14534" xr:uid="{00000000-0005-0000-0000-000007530000}"/>
    <cellStyle name="Normal 18 17 9 4 3 2 2" xfId="14535" xr:uid="{00000000-0005-0000-0000-000008530000}"/>
    <cellStyle name="Normal 18 17 9 4 3 2 3" xfId="14536" xr:uid="{00000000-0005-0000-0000-000009530000}"/>
    <cellStyle name="Normal 18 17 9 4 3 3" xfId="14537" xr:uid="{00000000-0005-0000-0000-00000A530000}"/>
    <cellStyle name="Normal 18 17 9 4 3 4" xfId="14538" xr:uid="{00000000-0005-0000-0000-00000B530000}"/>
    <cellStyle name="Normal 18 17 9 4 3 5" xfId="14539" xr:uid="{00000000-0005-0000-0000-00000C530000}"/>
    <cellStyle name="Normal 18 17 9 4 3 6" xfId="14540" xr:uid="{00000000-0005-0000-0000-00000D530000}"/>
    <cellStyle name="Normal 18 17 9 4 4" xfId="14541" xr:uid="{00000000-0005-0000-0000-00000E530000}"/>
    <cellStyle name="Normal 18 17 9 4 4 2" xfId="14542" xr:uid="{00000000-0005-0000-0000-00000F530000}"/>
    <cellStyle name="Normal 18 17 9 4 4 3" xfId="14543" xr:uid="{00000000-0005-0000-0000-000010530000}"/>
    <cellStyle name="Normal 18 17 9 4 5" xfId="14544" xr:uid="{00000000-0005-0000-0000-000011530000}"/>
    <cellStyle name="Normal 18 17 9 4 6" xfId="14545" xr:uid="{00000000-0005-0000-0000-000012530000}"/>
    <cellStyle name="Normal 18 17 9 4 7" xfId="14546" xr:uid="{00000000-0005-0000-0000-000013530000}"/>
    <cellStyle name="Normal 18 17 9 4 8" xfId="14547" xr:uid="{00000000-0005-0000-0000-000014530000}"/>
    <cellStyle name="Normal 18 17 9 5" xfId="14548" xr:uid="{00000000-0005-0000-0000-000015530000}"/>
    <cellStyle name="Normal 18 17 9 5 2" xfId="14549" xr:uid="{00000000-0005-0000-0000-000016530000}"/>
    <cellStyle name="Normal 18 17 9 5 2 2" xfId="14550" xr:uid="{00000000-0005-0000-0000-000017530000}"/>
    <cellStyle name="Normal 18 17 9 5 2 2 2" xfId="14551" xr:uid="{00000000-0005-0000-0000-000018530000}"/>
    <cellStyle name="Normal 18 17 9 5 2 2 3" xfId="14552" xr:uid="{00000000-0005-0000-0000-000019530000}"/>
    <cellStyle name="Normal 18 17 9 5 2 2 4" xfId="14553" xr:uid="{00000000-0005-0000-0000-00001A530000}"/>
    <cellStyle name="Normal 18 17 9 5 2 2 5" xfId="14554" xr:uid="{00000000-0005-0000-0000-00001B530000}"/>
    <cellStyle name="Normal 18 17 9 5 2 3" xfId="14555" xr:uid="{00000000-0005-0000-0000-00001C530000}"/>
    <cellStyle name="Normal 18 17 9 5 2 4" xfId="14556" xr:uid="{00000000-0005-0000-0000-00001D530000}"/>
    <cellStyle name="Normal 18 17 9 5 2 5" xfId="14557" xr:uid="{00000000-0005-0000-0000-00001E530000}"/>
    <cellStyle name="Normal 18 17 9 5 2 6" xfId="14558" xr:uid="{00000000-0005-0000-0000-00001F530000}"/>
    <cellStyle name="Normal 18 17 9 5 3" xfId="14559" xr:uid="{00000000-0005-0000-0000-000020530000}"/>
    <cellStyle name="Normal 18 17 9 5 3 2" xfId="14560" xr:uid="{00000000-0005-0000-0000-000021530000}"/>
    <cellStyle name="Normal 18 17 9 5 3 2 2" xfId="14561" xr:uid="{00000000-0005-0000-0000-000022530000}"/>
    <cellStyle name="Normal 18 17 9 5 3 2 3" xfId="14562" xr:uid="{00000000-0005-0000-0000-000023530000}"/>
    <cellStyle name="Normal 18 17 9 5 3 3" xfId="14563" xr:uid="{00000000-0005-0000-0000-000024530000}"/>
    <cellStyle name="Normal 18 17 9 5 3 4" xfId="14564" xr:uid="{00000000-0005-0000-0000-000025530000}"/>
    <cellStyle name="Normal 18 17 9 5 3 5" xfId="14565" xr:uid="{00000000-0005-0000-0000-000026530000}"/>
    <cellStyle name="Normal 18 17 9 5 3 6" xfId="14566" xr:uid="{00000000-0005-0000-0000-000027530000}"/>
    <cellStyle name="Normal 18 17 9 5 4" xfId="14567" xr:uid="{00000000-0005-0000-0000-000028530000}"/>
    <cellStyle name="Normal 18 17 9 5 4 2" xfId="14568" xr:uid="{00000000-0005-0000-0000-000029530000}"/>
    <cellStyle name="Normal 18 17 9 5 4 3" xfId="14569" xr:uid="{00000000-0005-0000-0000-00002A530000}"/>
    <cellStyle name="Normal 18 17 9 5 5" xfId="14570" xr:uid="{00000000-0005-0000-0000-00002B530000}"/>
    <cellStyle name="Normal 18 17 9 5 6" xfId="14571" xr:uid="{00000000-0005-0000-0000-00002C530000}"/>
    <cellStyle name="Normal 18 17 9 5 7" xfId="14572" xr:uid="{00000000-0005-0000-0000-00002D530000}"/>
    <cellStyle name="Normal 18 17 9 5 8" xfId="14573" xr:uid="{00000000-0005-0000-0000-00002E530000}"/>
    <cellStyle name="Normal 18 17 9 6" xfId="14574" xr:uid="{00000000-0005-0000-0000-00002F530000}"/>
    <cellStyle name="Normal 18 17 9 7" xfId="14575" xr:uid="{00000000-0005-0000-0000-000030530000}"/>
    <cellStyle name="Normal 18 18" xfId="14576" xr:uid="{00000000-0005-0000-0000-000031530000}"/>
    <cellStyle name="Normal 18 18 10" xfId="14577" xr:uid="{00000000-0005-0000-0000-000032530000}"/>
    <cellStyle name="Normal 18 18 10 2" xfId="14578" xr:uid="{00000000-0005-0000-0000-000033530000}"/>
    <cellStyle name="Normal 18 18 10 2 2" xfId="14579" xr:uid="{00000000-0005-0000-0000-000034530000}"/>
    <cellStyle name="Normal 18 18 10 2 2 2" xfId="14580" xr:uid="{00000000-0005-0000-0000-000035530000}"/>
    <cellStyle name="Normal 18 18 10 2 3" xfId="14581" xr:uid="{00000000-0005-0000-0000-000036530000}"/>
    <cellStyle name="Normal 18 18 10 2 4" xfId="14582" xr:uid="{00000000-0005-0000-0000-000037530000}"/>
    <cellStyle name="Normal 18 18 10 3" xfId="14583" xr:uid="{00000000-0005-0000-0000-000038530000}"/>
    <cellStyle name="Normal 18 18 10 4" xfId="14584" xr:uid="{00000000-0005-0000-0000-000039530000}"/>
    <cellStyle name="Normal 18 18 10 4 2" xfId="14585" xr:uid="{00000000-0005-0000-0000-00003A530000}"/>
    <cellStyle name="Normal 18 18 10 4 2 2" xfId="14586" xr:uid="{00000000-0005-0000-0000-00003B530000}"/>
    <cellStyle name="Normal 18 18 10 4 2 2 2" xfId="14587" xr:uid="{00000000-0005-0000-0000-00003C530000}"/>
    <cellStyle name="Normal 18 18 10 4 2 2 3" xfId="14588" xr:uid="{00000000-0005-0000-0000-00003D530000}"/>
    <cellStyle name="Normal 18 18 10 4 2 2 4" xfId="14589" xr:uid="{00000000-0005-0000-0000-00003E530000}"/>
    <cellStyle name="Normal 18 18 10 4 2 2 5" xfId="14590" xr:uid="{00000000-0005-0000-0000-00003F530000}"/>
    <cellStyle name="Normal 18 18 10 4 2 3" xfId="14591" xr:uid="{00000000-0005-0000-0000-000040530000}"/>
    <cellStyle name="Normal 18 18 10 4 2 4" xfId="14592" xr:uid="{00000000-0005-0000-0000-000041530000}"/>
    <cellStyle name="Normal 18 18 10 4 2 5" xfId="14593" xr:uid="{00000000-0005-0000-0000-000042530000}"/>
    <cellStyle name="Normal 18 18 10 4 2 6" xfId="14594" xr:uid="{00000000-0005-0000-0000-000043530000}"/>
    <cellStyle name="Normal 18 18 10 4 3" xfId="14595" xr:uid="{00000000-0005-0000-0000-000044530000}"/>
    <cellStyle name="Normal 18 18 10 4 3 2" xfId="14596" xr:uid="{00000000-0005-0000-0000-000045530000}"/>
    <cellStyle name="Normal 18 18 10 4 3 2 2" xfId="14597" xr:uid="{00000000-0005-0000-0000-000046530000}"/>
    <cellStyle name="Normal 18 18 10 4 3 2 3" xfId="14598" xr:uid="{00000000-0005-0000-0000-000047530000}"/>
    <cellStyle name="Normal 18 18 10 4 3 3" xfId="14599" xr:uid="{00000000-0005-0000-0000-000048530000}"/>
    <cellStyle name="Normal 18 18 10 4 3 4" xfId="14600" xr:uid="{00000000-0005-0000-0000-000049530000}"/>
    <cellStyle name="Normal 18 18 10 4 3 5" xfId="14601" xr:uid="{00000000-0005-0000-0000-00004A530000}"/>
    <cellStyle name="Normal 18 18 10 4 3 6" xfId="14602" xr:uid="{00000000-0005-0000-0000-00004B530000}"/>
    <cellStyle name="Normal 18 18 10 4 4" xfId="14603" xr:uid="{00000000-0005-0000-0000-00004C530000}"/>
    <cellStyle name="Normal 18 18 10 4 4 2" xfId="14604" xr:uid="{00000000-0005-0000-0000-00004D530000}"/>
    <cellStyle name="Normal 18 18 10 4 4 3" xfId="14605" xr:uid="{00000000-0005-0000-0000-00004E530000}"/>
    <cellStyle name="Normal 18 18 10 4 5" xfId="14606" xr:uid="{00000000-0005-0000-0000-00004F530000}"/>
    <cellStyle name="Normal 18 18 10 4 6" xfId="14607" xr:uid="{00000000-0005-0000-0000-000050530000}"/>
    <cellStyle name="Normal 18 18 10 4 7" xfId="14608" xr:uid="{00000000-0005-0000-0000-000051530000}"/>
    <cellStyle name="Normal 18 18 10 4 8" xfId="14609" xr:uid="{00000000-0005-0000-0000-000052530000}"/>
    <cellStyle name="Normal 18 18 10 5" xfId="14610" xr:uid="{00000000-0005-0000-0000-000053530000}"/>
    <cellStyle name="Normal 18 18 10 5 2" xfId="14611" xr:uid="{00000000-0005-0000-0000-000054530000}"/>
    <cellStyle name="Normal 18 18 10 5 2 2" xfId="14612" xr:uid="{00000000-0005-0000-0000-000055530000}"/>
    <cellStyle name="Normal 18 18 10 5 2 2 2" xfId="14613" xr:uid="{00000000-0005-0000-0000-000056530000}"/>
    <cellStyle name="Normal 18 18 10 5 2 2 3" xfId="14614" xr:uid="{00000000-0005-0000-0000-000057530000}"/>
    <cellStyle name="Normal 18 18 10 5 2 2 4" xfId="14615" xr:uid="{00000000-0005-0000-0000-000058530000}"/>
    <cellStyle name="Normal 18 18 10 5 2 2 5" xfId="14616" xr:uid="{00000000-0005-0000-0000-000059530000}"/>
    <cellStyle name="Normal 18 18 10 5 2 3" xfId="14617" xr:uid="{00000000-0005-0000-0000-00005A530000}"/>
    <cellStyle name="Normal 18 18 10 5 2 4" xfId="14618" xr:uid="{00000000-0005-0000-0000-00005B530000}"/>
    <cellStyle name="Normal 18 18 10 5 2 5" xfId="14619" xr:uid="{00000000-0005-0000-0000-00005C530000}"/>
    <cellStyle name="Normal 18 18 10 5 2 6" xfId="14620" xr:uid="{00000000-0005-0000-0000-00005D530000}"/>
    <cellStyle name="Normal 18 18 10 5 3" xfId="14621" xr:uid="{00000000-0005-0000-0000-00005E530000}"/>
    <cellStyle name="Normal 18 18 10 5 3 2" xfId="14622" xr:uid="{00000000-0005-0000-0000-00005F530000}"/>
    <cellStyle name="Normal 18 18 10 5 3 2 2" xfId="14623" xr:uid="{00000000-0005-0000-0000-000060530000}"/>
    <cellStyle name="Normal 18 18 10 5 3 2 3" xfId="14624" xr:uid="{00000000-0005-0000-0000-000061530000}"/>
    <cellStyle name="Normal 18 18 10 5 3 3" xfId="14625" xr:uid="{00000000-0005-0000-0000-000062530000}"/>
    <cellStyle name="Normal 18 18 10 5 3 4" xfId="14626" xr:uid="{00000000-0005-0000-0000-000063530000}"/>
    <cellStyle name="Normal 18 18 10 5 3 5" xfId="14627" xr:uid="{00000000-0005-0000-0000-000064530000}"/>
    <cellStyle name="Normal 18 18 10 5 3 6" xfId="14628" xr:uid="{00000000-0005-0000-0000-000065530000}"/>
    <cellStyle name="Normal 18 18 10 5 4" xfId="14629" xr:uid="{00000000-0005-0000-0000-000066530000}"/>
    <cellStyle name="Normal 18 18 10 5 4 2" xfId="14630" xr:uid="{00000000-0005-0000-0000-000067530000}"/>
    <cellStyle name="Normal 18 18 10 5 4 3" xfId="14631" xr:uid="{00000000-0005-0000-0000-000068530000}"/>
    <cellStyle name="Normal 18 18 10 5 5" xfId="14632" xr:uid="{00000000-0005-0000-0000-000069530000}"/>
    <cellStyle name="Normal 18 18 10 5 6" xfId="14633" xr:uid="{00000000-0005-0000-0000-00006A530000}"/>
    <cellStyle name="Normal 18 18 10 5 7" xfId="14634" xr:uid="{00000000-0005-0000-0000-00006B530000}"/>
    <cellStyle name="Normal 18 18 10 5 8" xfId="14635" xr:uid="{00000000-0005-0000-0000-00006C530000}"/>
    <cellStyle name="Normal 18 18 10 6" xfId="14636" xr:uid="{00000000-0005-0000-0000-00006D530000}"/>
    <cellStyle name="Normal 18 18 10 7" xfId="14637" xr:uid="{00000000-0005-0000-0000-00006E530000}"/>
    <cellStyle name="Normal 18 18 11" xfId="14638" xr:uid="{00000000-0005-0000-0000-00006F530000}"/>
    <cellStyle name="Normal 18 18 11 2" xfId="14639" xr:uid="{00000000-0005-0000-0000-000070530000}"/>
    <cellStyle name="Normal 18 18 11 2 2" xfId="14640" xr:uid="{00000000-0005-0000-0000-000071530000}"/>
    <cellStyle name="Normal 18 18 11 2 2 2" xfId="14641" xr:uid="{00000000-0005-0000-0000-000072530000}"/>
    <cellStyle name="Normal 18 18 11 2 3" xfId="14642" xr:uid="{00000000-0005-0000-0000-000073530000}"/>
    <cellStyle name="Normal 18 18 11 2 4" xfId="14643" xr:uid="{00000000-0005-0000-0000-000074530000}"/>
    <cellStyle name="Normal 18 18 11 3" xfId="14644" xr:uid="{00000000-0005-0000-0000-000075530000}"/>
    <cellStyle name="Normal 18 18 11 4" xfId="14645" xr:uid="{00000000-0005-0000-0000-000076530000}"/>
    <cellStyle name="Normal 18 18 11 4 2" xfId="14646" xr:uid="{00000000-0005-0000-0000-000077530000}"/>
    <cellStyle name="Normal 18 18 11 4 2 2" xfId="14647" xr:uid="{00000000-0005-0000-0000-000078530000}"/>
    <cellStyle name="Normal 18 18 11 4 2 2 2" xfId="14648" xr:uid="{00000000-0005-0000-0000-000079530000}"/>
    <cellStyle name="Normal 18 18 11 4 2 2 3" xfId="14649" xr:uid="{00000000-0005-0000-0000-00007A530000}"/>
    <cellStyle name="Normal 18 18 11 4 2 2 4" xfId="14650" xr:uid="{00000000-0005-0000-0000-00007B530000}"/>
    <cellStyle name="Normal 18 18 11 4 2 2 5" xfId="14651" xr:uid="{00000000-0005-0000-0000-00007C530000}"/>
    <cellStyle name="Normal 18 18 11 4 2 3" xfId="14652" xr:uid="{00000000-0005-0000-0000-00007D530000}"/>
    <cellStyle name="Normal 18 18 11 4 2 4" xfId="14653" xr:uid="{00000000-0005-0000-0000-00007E530000}"/>
    <cellStyle name="Normal 18 18 11 4 2 5" xfId="14654" xr:uid="{00000000-0005-0000-0000-00007F530000}"/>
    <cellStyle name="Normal 18 18 11 4 2 6" xfId="14655" xr:uid="{00000000-0005-0000-0000-000080530000}"/>
    <cellStyle name="Normal 18 18 11 4 3" xfId="14656" xr:uid="{00000000-0005-0000-0000-000081530000}"/>
    <cellStyle name="Normal 18 18 11 4 3 2" xfId="14657" xr:uid="{00000000-0005-0000-0000-000082530000}"/>
    <cellStyle name="Normal 18 18 11 4 3 2 2" xfId="14658" xr:uid="{00000000-0005-0000-0000-000083530000}"/>
    <cellStyle name="Normal 18 18 11 4 3 2 3" xfId="14659" xr:uid="{00000000-0005-0000-0000-000084530000}"/>
    <cellStyle name="Normal 18 18 11 4 3 3" xfId="14660" xr:uid="{00000000-0005-0000-0000-000085530000}"/>
    <cellStyle name="Normal 18 18 11 4 3 4" xfId="14661" xr:uid="{00000000-0005-0000-0000-000086530000}"/>
    <cellStyle name="Normal 18 18 11 4 3 5" xfId="14662" xr:uid="{00000000-0005-0000-0000-000087530000}"/>
    <cellStyle name="Normal 18 18 11 4 3 6" xfId="14663" xr:uid="{00000000-0005-0000-0000-000088530000}"/>
    <cellStyle name="Normal 18 18 11 4 4" xfId="14664" xr:uid="{00000000-0005-0000-0000-000089530000}"/>
    <cellStyle name="Normal 18 18 11 4 4 2" xfId="14665" xr:uid="{00000000-0005-0000-0000-00008A530000}"/>
    <cellStyle name="Normal 18 18 11 4 4 3" xfId="14666" xr:uid="{00000000-0005-0000-0000-00008B530000}"/>
    <cellStyle name="Normal 18 18 11 4 5" xfId="14667" xr:uid="{00000000-0005-0000-0000-00008C530000}"/>
    <cellStyle name="Normal 18 18 11 4 6" xfId="14668" xr:uid="{00000000-0005-0000-0000-00008D530000}"/>
    <cellStyle name="Normal 18 18 11 4 7" xfId="14669" xr:uid="{00000000-0005-0000-0000-00008E530000}"/>
    <cellStyle name="Normal 18 18 11 4 8" xfId="14670" xr:uid="{00000000-0005-0000-0000-00008F530000}"/>
    <cellStyle name="Normal 18 18 11 5" xfId="14671" xr:uid="{00000000-0005-0000-0000-000090530000}"/>
    <cellStyle name="Normal 18 18 11 5 2" xfId="14672" xr:uid="{00000000-0005-0000-0000-000091530000}"/>
    <cellStyle name="Normal 18 18 11 5 2 2" xfId="14673" xr:uid="{00000000-0005-0000-0000-000092530000}"/>
    <cellStyle name="Normal 18 18 11 5 2 2 2" xfId="14674" xr:uid="{00000000-0005-0000-0000-000093530000}"/>
    <cellStyle name="Normal 18 18 11 5 2 2 3" xfId="14675" xr:uid="{00000000-0005-0000-0000-000094530000}"/>
    <cellStyle name="Normal 18 18 11 5 2 2 4" xfId="14676" xr:uid="{00000000-0005-0000-0000-000095530000}"/>
    <cellStyle name="Normal 18 18 11 5 2 2 5" xfId="14677" xr:uid="{00000000-0005-0000-0000-000096530000}"/>
    <cellStyle name="Normal 18 18 11 5 2 3" xfId="14678" xr:uid="{00000000-0005-0000-0000-000097530000}"/>
    <cellStyle name="Normal 18 18 11 5 2 4" xfId="14679" xr:uid="{00000000-0005-0000-0000-000098530000}"/>
    <cellStyle name="Normal 18 18 11 5 2 5" xfId="14680" xr:uid="{00000000-0005-0000-0000-000099530000}"/>
    <cellStyle name="Normal 18 18 11 5 2 6" xfId="14681" xr:uid="{00000000-0005-0000-0000-00009A530000}"/>
    <cellStyle name="Normal 18 18 11 5 3" xfId="14682" xr:uid="{00000000-0005-0000-0000-00009B530000}"/>
    <cellStyle name="Normal 18 18 11 5 3 2" xfId="14683" xr:uid="{00000000-0005-0000-0000-00009C530000}"/>
    <cellStyle name="Normal 18 18 11 5 3 2 2" xfId="14684" xr:uid="{00000000-0005-0000-0000-00009D530000}"/>
    <cellStyle name="Normal 18 18 11 5 3 2 3" xfId="14685" xr:uid="{00000000-0005-0000-0000-00009E530000}"/>
    <cellStyle name="Normal 18 18 11 5 3 3" xfId="14686" xr:uid="{00000000-0005-0000-0000-00009F530000}"/>
    <cellStyle name="Normal 18 18 11 5 3 4" xfId="14687" xr:uid="{00000000-0005-0000-0000-0000A0530000}"/>
    <cellStyle name="Normal 18 18 11 5 3 5" xfId="14688" xr:uid="{00000000-0005-0000-0000-0000A1530000}"/>
    <cellStyle name="Normal 18 18 11 5 3 6" xfId="14689" xr:uid="{00000000-0005-0000-0000-0000A2530000}"/>
    <cellStyle name="Normal 18 18 11 5 4" xfId="14690" xr:uid="{00000000-0005-0000-0000-0000A3530000}"/>
    <cellStyle name="Normal 18 18 11 5 4 2" xfId="14691" xr:uid="{00000000-0005-0000-0000-0000A4530000}"/>
    <cellStyle name="Normal 18 18 11 5 4 3" xfId="14692" xr:uid="{00000000-0005-0000-0000-0000A5530000}"/>
    <cellStyle name="Normal 18 18 11 5 5" xfId="14693" xr:uid="{00000000-0005-0000-0000-0000A6530000}"/>
    <cellStyle name="Normal 18 18 11 5 6" xfId="14694" xr:uid="{00000000-0005-0000-0000-0000A7530000}"/>
    <cellStyle name="Normal 18 18 11 5 7" xfId="14695" xr:uid="{00000000-0005-0000-0000-0000A8530000}"/>
    <cellStyle name="Normal 18 18 11 5 8" xfId="14696" xr:uid="{00000000-0005-0000-0000-0000A9530000}"/>
    <cellStyle name="Normal 18 18 11 6" xfId="14697" xr:uid="{00000000-0005-0000-0000-0000AA530000}"/>
    <cellStyle name="Normal 18 18 11 7" xfId="14698" xr:uid="{00000000-0005-0000-0000-0000AB530000}"/>
    <cellStyle name="Normal 18 18 12" xfId="14699" xr:uid="{00000000-0005-0000-0000-0000AC530000}"/>
    <cellStyle name="Normal 18 18 12 2" xfId="14700" xr:uid="{00000000-0005-0000-0000-0000AD530000}"/>
    <cellStyle name="Normal 18 18 12 2 2" xfId="14701" xr:uid="{00000000-0005-0000-0000-0000AE530000}"/>
    <cellStyle name="Normal 18 18 12 2 2 2" xfId="14702" xr:uid="{00000000-0005-0000-0000-0000AF530000}"/>
    <cellStyle name="Normal 18 18 12 2 3" xfId="14703" xr:uid="{00000000-0005-0000-0000-0000B0530000}"/>
    <cellStyle name="Normal 18 18 12 2 4" xfId="14704" xr:uid="{00000000-0005-0000-0000-0000B1530000}"/>
    <cellStyle name="Normal 18 18 12 3" xfId="14705" xr:uid="{00000000-0005-0000-0000-0000B2530000}"/>
    <cellStyle name="Normal 18 18 12 4" xfId="14706" xr:uid="{00000000-0005-0000-0000-0000B3530000}"/>
    <cellStyle name="Normal 18 18 12 4 2" xfId="14707" xr:uid="{00000000-0005-0000-0000-0000B4530000}"/>
    <cellStyle name="Normal 18 18 12 4 2 2" xfId="14708" xr:uid="{00000000-0005-0000-0000-0000B5530000}"/>
    <cellStyle name="Normal 18 18 12 4 2 2 2" xfId="14709" xr:uid="{00000000-0005-0000-0000-0000B6530000}"/>
    <cellStyle name="Normal 18 18 12 4 2 2 3" xfId="14710" xr:uid="{00000000-0005-0000-0000-0000B7530000}"/>
    <cellStyle name="Normal 18 18 12 4 2 2 4" xfId="14711" xr:uid="{00000000-0005-0000-0000-0000B8530000}"/>
    <cellStyle name="Normal 18 18 12 4 2 2 5" xfId="14712" xr:uid="{00000000-0005-0000-0000-0000B9530000}"/>
    <cellStyle name="Normal 18 18 12 4 2 3" xfId="14713" xr:uid="{00000000-0005-0000-0000-0000BA530000}"/>
    <cellStyle name="Normal 18 18 12 4 2 4" xfId="14714" xr:uid="{00000000-0005-0000-0000-0000BB530000}"/>
    <cellStyle name="Normal 18 18 12 4 2 5" xfId="14715" xr:uid="{00000000-0005-0000-0000-0000BC530000}"/>
    <cellStyle name="Normal 18 18 12 4 2 6" xfId="14716" xr:uid="{00000000-0005-0000-0000-0000BD530000}"/>
    <cellStyle name="Normal 18 18 12 4 3" xfId="14717" xr:uid="{00000000-0005-0000-0000-0000BE530000}"/>
    <cellStyle name="Normal 18 18 12 4 3 2" xfId="14718" xr:uid="{00000000-0005-0000-0000-0000BF530000}"/>
    <cellStyle name="Normal 18 18 12 4 3 2 2" xfId="14719" xr:uid="{00000000-0005-0000-0000-0000C0530000}"/>
    <cellStyle name="Normal 18 18 12 4 3 2 3" xfId="14720" xr:uid="{00000000-0005-0000-0000-0000C1530000}"/>
    <cellStyle name="Normal 18 18 12 4 3 3" xfId="14721" xr:uid="{00000000-0005-0000-0000-0000C2530000}"/>
    <cellStyle name="Normal 18 18 12 4 3 4" xfId="14722" xr:uid="{00000000-0005-0000-0000-0000C3530000}"/>
    <cellStyle name="Normal 18 18 12 4 3 5" xfId="14723" xr:uid="{00000000-0005-0000-0000-0000C4530000}"/>
    <cellStyle name="Normal 18 18 12 4 3 6" xfId="14724" xr:uid="{00000000-0005-0000-0000-0000C5530000}"/>
    <cellStyle name="Normal 18 18 12 4 4" xfId="14725" xr:uid="{00000000-0005-0000-0000-0000C6530000}"/>
    <cellStyle name="Normal 18 18 12 4 4 2" xfId="14726" xr:uid="{00000000-0005-0000-0000-0000C7530000}"/>
    <cellStyle name="Normal 18 18 12 4 4 3" xfId="14727" xr:uid="{00000000-0005-0000-0000-0000C8530000}"/>
    <cellStyle name="Normal 18 18 12 4 5" xfId="14728" xr:uid="{00000000-0005-0000-0000-0000C9530000}"/>
    <cellStyle name="Normal 18 18 12 4 6" xfId="14729" xr:uid="{00000000-0005-0000-0000-0000CA530000}"/>
    <cellStyle name="Normal 18 18 12 4 7" xfId="14730" xr:uid="{00000000-0005-0000-0000-0000CB530000}"/>
    <cellStyle name="Normal 18 18 12 4 8" xfId="14731" xr:uid="{00000000-0005-0000-0000-0000CC530000}"/>
    <cellStyle name="Normal 18 18 12 5" xfId="14732" xr:uid="{00000000-0005-0000-0000-0000CD530000}"/>
    <cellStyle name="Normal 18 18 12 5 2" xfId="14733" xr:uid="{00000000-0005-0000-0000-0000CE530000}"/>
    <cellStyle name="Normal 18 18 12 5 2 2" xfId="14734" xr:uid="{00000000-0005-0000-0000-0000CF530000}"/>
    <cellStyle name="Normal 18 18 12 5 2 2 2" xfId="14735" xr:uid="{00000000-0005-0000-0000-0000D0530000}"/>
    <cellStyle name="Normal 18 18 12 5 2 2 3" xfId="14736" xr:uid="{00000000-0005-0000-0000-0000D1530000}"/>
    <cellStyle name="Normal 18 18 12 5 2 2 4" xfId="14737" xr:uid="{00000000-0005-0000-0000-0000D2530000}"/>
    <cellStyle name="Normal 18 18 12 5 2 2 5" xfId="14738" xr:uid="{00000000-0005-0000-0000-0000D3530000}"/>
    <cellStyle name="Normal 18 18 12 5 2 3" xfId="14739" xr:uid="{00000000-0005-0000-0000-0000D4530000}"/>
    <cellStyle name="Normal 18 18 12 5 2 4" xfId="14740" xr:uid="{00000000-0005-0000-0000-0000D5530000}"/>
    <cellStyle name="Normal 18 18 12 5 2 5" xfId="14741" xr:uid="{00000000-0005-0000-0000-0000D6530000}"/>
    <cellStyle name="Normal 18 18 12 5 2 6" xfId="14742" xr:uid="{00000000-0005-0000-0000-0000D7530000}"/>
    <cellStyle name="Normal 18 18 12 5 3" xfId="14743" xr:uid="{00000000-0005-0000-0000-0000D8530000}"/>
    <cellStyle name="Normal 18 18 12 5 3 2" xfId="14744" xr:uid="{00000000-0005-0000-0000-0000D9530000}"/>
    <cellStyle name="Normal 18 18 12 5 3 2 2" xfId="14745" xr:uid="{00000000-0005-0000-0000-0000DA530000}"/>
    <cellStyle name="Normal 18 18 12 5 3 2 3" xfId="14746" xr:uid="{00000000-0005-0000-0000-0000DB530000}"/>
    <cellStyle name="Normal 18 18 12 5 3 3" xfId="14747" xr:uid="{00000000-0005-0000-0000-0000DC530000}"/>
    <cellStyle name="Normal 18 18 12 5 3 4" xfId="14748" xr:uid="{00000000-0005-0000-0000-0000DD530000}"/>
    <cellStyle name="Normal 18 18 12 5 3 5" xfId="14749" xr:uid="{00000000-0005-0000-0000-0000DE530000}"/>
    <cellStyle name="Normal 18 18 12 5 3 6" xfId="14750" xr:uid="{00000000-0005-0000-0000-0000DF530000}"/>
    <cellStyle name="Normal 18 18 12 5 4" xfId="14751" xr:uid="{00000000-0005-0000-0000-0000E0530000}"/>
    <cellStyle name="Normal 18 18 12 5 4 2" xfId="14752" xr:uid="{00000000-0005-0000-0000-0000E1530000}"/>
    <cellStyle name="Normal 18 18 12 5 4 3" xfId="14753" xr:uid="{00000000-0005-0000-0000-0000E2530000}"/>
    <cellStyle name="Normal 18 18 12 5 5" xfId="14754" xr:uid="{00000000-0005-0000-0000-0000E3530000}"/>
    <cellStyle name="Normal 18 18 12 5 6" xfId="14755" xr:uid="{00000000-0005-0000-0000-0000E4530000}"/>
    <cellStyle name="Normal 18 18 12 5 7" xfId="14756" xr:uid="{00000000-0005-0000-0000-0000E5530000}"/>
    <cellStyle name="Normal 18 18 12 5 8" xfId="14757" xr:uid="{00000000-0005-0000-0000-0000E6530000}"/>
    <cellStyle name="Normal 18 18 12 6" xfId="14758" xr:uid="{00000000-0005-0000-0000-0000E7530000}"/>
    <cellStyle name="Normal 18 18 12 7" xfId="14759" xr:uid="{00000000-0005-0000-0000-0000E8530000}"/>
    <cellStyle name="Normal 18 18 13" xfId="14760" xr:uid="{00000000-0005-0000-0000-0000E9530000}"/>
    <cellStyle name="Normal 18 18 13 2" xfId="14761" xr:uid="{00000000-0005-0000-0000-0000EA530000}"/>
    <cellStyle name="Normal 18 18 13 2 2" xfId="14762" xr:uid="{00000000-0005-0000-0000-0000EB530000}"/>
    <cellStyle name="Normal 18 18 13 2 2 2" xfId="14763" xr:uid="{00000000-0005-0000-0000-0000EC530000}"/>
    <cellStyle name="Normal 18 18 13 2 3" xfId="14764" xr:uid="{00000000-0005-0000-0000-0000ED530000}"/>
    <cellStyle name="Normal 18 18 13 2 4" xfId="14765" xr:uid="{00000000-0005-0000-0000-0000EE530000}"/>
    <cellStyle name="Normal 18 18 13 3" xfId="14766" xr:uid="{00000000-0005-0000-0000-0000EF530000}"/>
    <cellStyle name="Normal 18 18 13 4" xfId="14767" xr:uid="{00000000-0005-0000-0000-0000F0530000}"/>
    <cellStyle name="Normal 18 18 13 4 2" xfId="14768" xr:uid="{00000000-0005-0000-0000-0000F1530000}"/>
    <cellStyle name="Normal 18 18 13 4 2 2" xfId="14769" xr:uid="{00000000-0005-0000-0000-0000F2530000}"/>
    <cellStyle name="Normal 18 18 13 4 2 2 2" xfId="14770" xr:uid="{00000000-0005-0000-0000-0000F3530000}"/>
    <cellStyle name="Normal 18 18 13 4 2 2 3" xfId="14771" xr:uid="{00000000-0005-0000-0000-0000F4530000}"/>
    <cellStyle name="Normal 18 18 13 4 2 2 4" xfId="14772" xr:uid="{00000000-0005-0000-0000-0000F5530000}"/>
    <cellStyle name="Normal 18 18 13 4 2 2 5" xfId="14773" xr:uid="{00000000-0005-0000-0000-0000F6530000}"/>
    <cellStyle name="Normal 18 18 13 4 2 3" xfId="14774" xr:uid="{00000000-0005-0000-0000-0000F7530000}"/>
    <cellStyle name="Normal 18 18 13 4 2 4" xfId="14775" xr:uid="{00000000-0005-0000-0000-0000F8530000}"/>
    <cellStyle name="Normal 18 18 13 4 2 5" xfId="14776" xr:uid="{00000000-0005-0000-0000-0000F9530000}"/>
    <cellStyle name="Normal 18 18 13 4 2 6" xfId="14777" xr:uid="{00000000-0005-0000-0000-0000FA530000}"/>
    <cellStyle name="Normal 18 18 13 4 3" xfId="14778" xr:uid="{00000000-0005-0000-0000-0000FB530000}"/>
    <cellStyle name="Normal 18 18 13 4 3 2" xfId="14779" xr:uid="{00000000-0005-0000-0000-0000FC530000}"/>
    <cellStyle name="Normal 18 18 13 4 3 2 2" xfId="14780" xr:uid="{00000000-0005-0000-0000-0000FD530000}"/>
    <cellStyle name="Normal 18 18 13 4 3 2 3" xfId="14781" xr:uid="{00000000-0005-0000-0000-0000FE530000}"/>
    <cellStyle name="Normal 18 18 13 4 3 3" xfId="14782" xr:uid="{00000000-0005-0000-0000-0000FF530000}"/>
    <cellStyle name="Normal 18 18 13 4 3 4" xfId="14783" xr:uid="{00000000-0005-0000-0000-000000540000}"/>
    <cellStyle name="Normal 18 18 13 4 3 5" xfId="14784" xr:uid="{00000000-0005-0000-0000-000001540000}"/>
    <cellStyle name="Normal 18 18 13 4 3 6" xfId="14785" xr:uid="{00000000-0005-0000-0000-000002540000}"/>
    <cellStyle name="Normal 18 18 13 4 4" xfId="14786" xr:uid="{00000000-0005-0000-0000-000003540000}"/>
    <cellStyle name="Normal 18 18 13 4 4 2" xfId="14787" xr:uid="{00000000-0005-0000-0000-000004540000}"/>
    <cellStyle name="Normal 18 18 13 4 4 3" xfId="14788" xr:uid="{00000000-0005-0000-0000-000005540000}"/>
    <cellStyle name="Normal 18 18 13 4 5" xfId="14789" xr:uid="{00000000-0005-0000-0000-000006540000}"/>
    <cellStyle name="Normal 18 18 13 4 6" xfId="14790" xr:uid="{00000000-0005-0000-0000-000007540000}"/>
    <cellStyle name="Normal 18 18 13 4 7" xfId="14791" xr:uid="{00000000-0005-0000-0000-000008540000}"/>
    <cellStyle name="Normal 18 18 13 4 8" xfId="14792" xr:uid="{00000000-0005-0000-0000-000009540000}"/>
    <cellStyle name="Normal 18 18 13 5" xfId="14793" xr:uid="{00000000-0005-0000-0000-00000A540000}"/>
    <cellStyle name="Normal 18 18 13 5 2" xfId="14794" xr:uid="{00000000-0005-0000-0000-00000B540000}"/>
    <cellStyle name="Normal 18 18 13 5 2 2" xfId="14795" xr:uid="{00000000-0005-0000-0000-00000C540000}"/>
    <cellStyle name="Normal 18 18 13 5 2 2 2" xfId="14796" xr:uid="{00000000-0005-0000-0000-00000D540000}"/>
    <cellStyle name="Normal 18 18 13 5 2 2 3" xfId="14797" xr:uid="{00000000-0005-0000-0000-00000E540000}"/>
    <cellStyle name="Normal 18 18 13 5 2 2 4" xfId="14798" xr:uid="{00000000-0005-0000-0000-00000F540000}"/>
    <cellStyle name="Normal 18 18 13 5 2 2 5" xfId="14799" xr:uid="{00000000-0005-0000-0000-000010540000}"/>
    <cellStyle name="Normal 18 18 13 5 2 3" xfId="14800" xr:uid="{00000000-0005-0000-0000-000011540000}"/>
    <cellStyle name="Normal 18 18 13 5 2 4" xfId="14801" xr:uid="{00000000-0005-0000-0000-000012540000}"/>
    <cellStyle name="Normal 18 18 13 5 2 5" xfId="14802" xr:uid="{00000000-0005-0000-0000-000013540000}"/>
    <cellStyle name="Normal 18 18 13 5 2 6" xfId="14803" xr:uid="{00000000-0005-0000-0000-000014540000}"/>
    <cellStyle name="Normal 18 18 13 5 3" xfId="14804" xr:uid="{00000000-0005-0000-0000-000015540000}"/>
    <cellStyle name="Normal 18 18 13 5 3 2" xfId="14805" xr:uid="{00000000-0005-0000-0000-000016540000}"/>
    <cellStyle name="Normal 18 18 13 5 3 2 2" xfId="14806" xr:uid="{00000000-0005-0000-0000-000017540000}"/>
    <cellStyle name="Normal 18 18 13 5 3 2 3" xfId="14807" xr:uid="{00000000-0005-0000-0000-000018540000}"/>
    <cellStyle name="Normal 18 18 13 5 3 3" xfId="14808" xr:uid="{00000000-0005-0000-0000-000019540000}"/>
    <cellStyle name="Normal 18 18 13 5 3 4" xfId="14809" xr:uid="{00000000-0005-0000-0000-00001A540000}"/>
    <cellStyle name="Normal 18 18 13 5 3 5" xfId="14810" xr:uid="{00000000-0005-0000-0000-00001B540000}"/>
    <cellStyle name="Normal 18 18 13 5 3 6" xfId="14811" xr:uid="{00000000-0005-0000-0000-00001C540000}"/>
    <cellStyle name="Normal 18 18 13 5 4" xfId="14812" xr:uid="{00000000-0005-0000-0000-00001D540000}"/>
    <cellStyle name="Normal 18 18 13 5 4 2" xfId="14813" xr:uid="{00000000-0005-0000-0000-00001E540000}"/>
    <cellStyle name="Normal 18 18 13 5 4 3" xfId="14814" xr:uid="{00000000-0005-0000-0000-00001F540000}"/>
    <cellStyle name="Normal 18 18 13 5 5" xfId="14815" xr:uid="{00000000-0005-0000-0000-000020540000}"/>
    <cellStyle name="Normal 18 18 13 5 6" xfId="14816" xr:uid="{00000000-0005-0000-0000-000021540000}"/>
    <cellStyle name="Normal 18 18 13 5 7" xfId="14817" xr:uid="{00000000-0005-0000-0000-000022540000}"/>
    <cellStyle name="Normal 18 18 13 5 8" xfId="14818" xr:uid="{00000000-0005-0000-0000-000023540000}"/>
    <cellStyle name="Normal 18 18 13 6" xfId="14819" xr:uid="{00000000-0005-0000-0000-000024540000}"/>
    <cellStyle name="Normal 18 18 13 7" xfId="14820" xr:uid="{00000000-0005-0000-0000-000025540000}"/>
    <cellStyle name="Normal 18 18 14" xfId="14821" xr:uid="{00000000-0005-0000-0000-000026540000}"/>
    <cellStyle name="Normal 18 18 14 2" xfId="14822" xr:uid="{00000000-0005-0000-0000-000027540000}"/>
    <cellStyle name="Normal 18 18 14 2 2" xfId="14823" xr:uid="{00000000-0005-0000-0000-000028540000}"/>
    <cellStyle name="Normal 18 18 14 2 2 2" xfId="14824" xr:uid="{00000000-0005-0000-0000-000029540000}"/>
    <cellStyle name="Normal 18 18 14 2 3" xfId="14825" xr:uid="{00000000-0005-0000-0000-00002A540000}"/>
    <cellStyle name="Normal 18 18 14 2 4" xfId="14826" xr:uid="{00000000-0005-0000-0000-00002B540000}"/>
    <cellStyle name="Normal 18 18 14 3" xfId="14827" xr:uid="{00000000-0005-0000-0000-00002C540000}"/>
    <cellStyle name="Normal 18 18 14 4" xfId="14828" xr:uid="{00000000-0005-0000-0000-00002D540000}"/>
    <cellStyle name="Normal 18 18 14 4 2" xfId="14829" xr:uid="{00000000-0005-0000-0000-00002E540000}"/>
    <cellStyle name="Normal 18 18 14 4 2 2" xfId="14830" xr:uid="{00000000-0005-0000-0000-00002F540000}"/>
    <cellStyle name="Normal 18 18 14 4 2 2 2" xfId="14831" xr:uid="{00000000-0005-0000-0000-000030540000}"/>
    <cellStyle name="Normal 18 18 14 4 2 2 3" xfId="14832" xr:uid="{00000000-0005-0000-0000-000031540000}"/>
    <cellStyle name="Normal 18 18 14 4 2 2 4" xfId="14833" xr:uid="{00000000-0005-0000-0000-000032540000}"/>
    <cellStyle name="Normal 18 18 14 4 2 2 5" xfId="14834" xr:uid="{00000000-0005-0000-0000-000033540000}"/>
    <cellStyle name="Normal 18 18 14 4 2 3" xfId="14835" xr:uid="{00000000-0005-0000-0000-000034540000}"/>
    <cellStyle name="Normal 18 18 14 4 2 4" xfId="14836" xr:uid="{00000000-0005-0000-0000-000035540000}"/>
    <cellStyle name="Normal 18 18 14 4 2 5" xfId="14837" xr:uid="{00000000-0005-0000-0000-000036540000}"/>
    <cellStyle name="Normal 18 18 14 4 2 6" xfId="14838" xr:uid="{00000000-0005-0000-0000-000037540000}"/>
    <cellStyle name="Normal 18 18 14 4 3" xfId="14839" xr:uid="{00000000-0005-0000-0000-000038540000}"/>
    <cellStyle name="Normal 18 18 14 4 3 2" xfId="14840" xr:uid="{00000000-0005-0000-0000-000039540000}"/>
    <cellStyle name="Normal 18 18 14 4 3 2 2" xfId="14841" xr:uid="{00000000-0005-0000-0000-00003A540000}"/>
    <cellStyle name="Normal 18 18 14 4 3 2 3" xfId="14842" xr:uid="{00000000-0005-0000-0000-00003B540000}"/>
    <cellStyle name="Normal 18 18 14 4 3 3" xfId="14843" xr:uid="{00000000-0005-0000-0000-00003C540000}"/>
    <cellStyle name="Normal 18 18 14 4 3 4" xfId="14844" xr:uid="{00000000-0005-0000-0000-00003D540000}"/>
    <cellStyle name="Normal 18 18 14 4 3 5" xfId="14845" xr:uid="{00000000-0005-0000-0000-00003E540000}"/>
    <cellStyle name="Normal 18 18 14 4 3 6" xfId="14846" xr:uid="{00000000-0005-0000-0000-00003F540000}"/>
    <cellStyle name="Normal 18 18 14 4 4" xfId="14847" xr:uid="{00000000-0005-0000-0000-000040540000}"/>
    <cellStyle name="Normal 18 18 14 4 4 2" xfId="14848" xr:uid="{00000000-0005-0000-0000-000041540000}"/>
    <cellStyle name="Normal 18 18 14 4 4 3" xfId="14849" xr:uid="{00000000-0005-0000-0000-000042540000}"/>
    <cellStyle name="Normal 18 18 14 4 5" xfId="14850" xr:uid="{00000000-0005-0000-0000-000043540000}"/>
    <cellStyle name="Normal 18 18 14 4 6" xfId="14851" xr:uid="{00000000-0005-0000-0000-000044540000}"/>
    <cellStyle name="Normal 18 18 14 4 7" xfId="14852" xr:uid="{00000000-0005-0000-0000-000045540000}"/>
    <cellStyle name="Normal 18 18 14 4 8" xfId="14853" xr:uid="{00000000-0005-0000-0000-000046540000}"/>
    <cellStyle name="Normal 18 18 14 5" xfId="14854" xr:uid="{00000000-0005-0000-0000-000047540000}"/>
    <cellStyle name="Normal 18 18 14 5 2" xfId="14855" xr:uid="{00000000-0005-0000-0000-000048540000}"/>
    <cellStyle name="Normal 18 18 14 5 2 2" xfId="14856" xr:uid="{00000000-0005-0000-0000-000049540000}"/>
    <cellStyle name="Normal 18 18 14 5 2 2 2" xfId="14857" xr:uid="{00000000-0005-0000-0000-00004A540000}"/>
    <cellStyle name="Normal 18 18 14 5 2 2 3" xfId="14858" xr:uid="{00000000-0005-0000-0000-00004B540000}"/>
    <cellStyle name="Normal 18 18 14 5 2 2 4" xfId="14859" xr:uid="{00000000-0005-0000-0000-00004C540000}"/>
    <cellStyle name="Normal 18 18 14 5 2 2 5" xfId="14860" xr:uid="{00000000-0005-0000-0000-00004D540000}"/>
    <cellStyle name="Normal 18 18 14 5 2 3" xfId="14861" xr:uid="{00000000-0005-0000-0000-00004E540000}"/>
    <cellStyle name="Normal 18 18 14 5 2 4" xfId="14862" xr:uid="{00000000-0005-0000-0000-00004F540000}"/>
    <cellStyle name="Normal 18 18 14 5 2 5" xfId="14863" xr:uid="{00000000-0005-0000-0000-000050540000}"/>
    <cellStyle name="Normal 18 18 14 5 2 6" xfId="14864" xr:uid="{00000000-0005-0000-0000-000051540000}"/>
    <cellStyle name="Normal 18 18 14 5 3" xfId="14865" xr:uid="{00000000-0005-0000-0000-000052540000}"/>
    <cellStyle name="Normal 18 18 14 5 3 2" xfId="14866" xr:uid="{00000000-0005-0000-0000-000053540000}"/>
    <cellStyle name="Normal 18 18 14 5 3 2 2" xfId="14867" xr:uid="{00000000-0005-0000-0000-000054540000}"/>
    <cellStyle name="Normal 18 18 14 5 3 2 3" xfId="14868" xr:uid="{00000000-0005-0000-0000-000055540000}"/>
    <cellStyle name="Normal 18 18 14 5 3 3" xfId="14869" xr:uid="{00000000-0005-0000-0000-000056540000}"/>
    <cellStyle name="Normal 18 18 14 5 3 4" xfId="14870" xr:uid="{00000000-0005-0000-0000-000057540000}"/>
    <cellStyle name="Normal 18 18 14 5 3 5" xfId="14871" xr:uid="{00000000-0005-0000-0000-000058540000}"/>
    <cellStyle name="Normal 18 18 14 5 3 6" xfId="14872" xr:uid="{00000000-0005-0000-0000-000059540000}"/>
    <cellStyle name="Normal 18 18 14 5 4" xfId="14873" xr:uid="{00000000-0005-0000-0000-00005A540000}"/>
    <cellStyle name="Normal 18 18 14 5 4 2" xfId="14874" xr:uid="{00000000-0005-0000-0000-00005B540000}"/>
    <cellStyle name="Normal 18 18 14 5 4 3" xfId="14875" xr:uid="{00000000-0005-0000-0000-00005C540000}"/>
    <cellStyle name="Normal 18 18 14 5 5" xfId="14876" xr:uid="{00000000-0005-0000-0000-00005D540000}"/>
    <cellStyle name="Normal 18 18 14 5 6" xfId="14877" xr:uid="{00000000-0005-0000-0000-00005E540000}"/>
    <cellStyle name="Normal 18 18 14 5 7" xfId="14878" xr:uid="{00000000-0005-0000-0000-00005F540000}"/>
    <cellStyle name="Normal 18 18 14 5 8" xfId="14879" xr:uid="{00000000-0005-0000-0000-000060540000}"/>
    <cellStyle name="Normal 18 18 14 6" xfId="14880" xr:uid="{00000000-0005-0000-0000-000061540000}"/>
    <cellStyle name="Normal 18 18 14 7" xfId="14881" xr:uid="{00000000-0005-0000-0000-000062540000}"/>
    <cellStyle name="Normal 18 18 15" xfId="14882" xr:uid="{00000000-0005-0000-0000-000063540000}"/>
    <cellStyle name="Normal 18 18 15 2" xfId="14883" xr:uid="{00000000-0005-0000-0000-000064540000}"/>
    <cellStyle name="Normal 18 18 15 2 2" xfId="14884" xr:uid="{00000000-0005-0000-0000-000065540000}"/>
    <cellStyle name="Normal 18 18 15 2 2 2" xfId="14885" xr:uid="{00000000-0005-0000-0000-000066540000}"/>
    <cellStyle name="Normal 18 18 15 2 3" xfId="14886" xr:uid="{00000000-0005-0000-0000-000067540000}"/>
    <cellStyle name="Normal 18 18 15 2 4" xfId="14887" xr:uid="{00000000-0005-0000-0000-000068540000}"/>
    <cellStyle name="Normal 18 18 15 3" xfId="14888" xr:uid="{00000000-0005-0000-0000-000069540000}"/>
    <cellStyle name="Normal 18 18 15 4" xfId="14889" xr:uid="{00000000-0005-0000-0000-00006A540000}"/>
    <cellStyle name="Normal 18 18 15 4 2" xfId="14890" xr:uid="{00000000-0005-0000-0000-00006B540000}"/>
    <cellStyle name="Normal 18 18 15 4 2 2" xfId="14891" xr:uid="{00000000-0005-0000-0000-00006C540000}"/>
    <cellStyle name="Normal 18 18 15 4 2 2 2" xfId="14892" xr:uid="{00000000-0005-0000-0000-00006D540000}"/>
    <cellStyle name="Normal 18 18 15 4 2 2 3" xfId="14893" xr:uid="{00000000-0005-0000-0000-00006E540000}"/>
    <cellStyle name="Normal 18 18 15 4 2 2 4" xfId="14894" xr:uid="{00000000-0005-0000-0000-00006F540000}"/>
    <cellStyle name="Normal 18 18 15 4 2 2 5" xfId="14895" xr:uid="{00000000-0005-0000-0000-000070540000}"/>
    <cellStyle name="Normal 18 18 15 4 2 3" xfId="14896" xr:uid="{00000000-0005-0000-0000-000071540000}"/>
    <cellStyle name="Normal 18 18 15 4 2 4" xfId="14897" xr:uid="{00000000-0005-0000-0000-000072540000}"/>
    <cellStyle name="Normal 18 18 15 4 2 5" xfId="14898" xr:uid="{00000000-0005-0000-0000-000073540000}"/>
    <cellStyle name="Normal 18 18 15 4 2 6" xfId="14899" xr:uid="{00000000-0005-0000-0000-000074540000}"/>
    <cellStyle name="Normal 18 18 15 4 3" xfId="14900" xr:uid="{00000000-0005-0000-0000-000075540000}"/>
    <cellStyle name="Normal 18 18 15 4 3 2" xfId="14901" xr:uid="{00000000-0005-0000-0000-000076540000}"/>
    <cellStyle name="Normal 18 18 15 4 3 2 2" xfId="14902" xr:uid="{00000000-0005-0000-0000-000077540000}"/>
    <cellStyle name="Normal 18 18 15 4 3 2 3" xfId="14903" xr:uid="{00000000-0005-0000-0000-000078540000}"/>
    <cellStyle name="Normal 18 18 15 4 3 3" xfId="14904" xr:uid="{00000000-0005-0000-0000-000079540000}"/>
    <cellStyle name="Normal 18 18 15 4 3 4" xfId="14905" xr:uid="{00000000-0005-0000-0000-00007A540000}"/>
    <cellStyle name="Normal 18 18 15 4 3 5" xfId="14906" xr:uid="{00000000-0005-0000-0000-00007B540000}"/>
    <cellStyle name="Normal 18 18 15 4 3 6" xfId="14907" xr:uid="{00000000-0005-0000-0000-00007C540000}"/>
    <cellStyle name="Normal 18 18 15 4 4" xfId="14908" xr:uid="{00000000-0005-0000-0000-00007D540000}"/>
    <cellStyle name="Normal 18 18 15 4 4 2" xfId="14909" xr:uid="{00000000-0005-0000-0000-00007E540000}"/>
    <cellStyle name="Normal 18 18 15 4 4 3" xfId="14910" xr:uid="{00000000-0005-0000-0000-00007F540000}"/>
    <cellStyle name="Normal 18 18 15 4 5" xfId="14911" xr:uid="{00000000-0005-0000-0000-000080540000}"/>
    <cellStyle name="Normal 18 18 15 4 6" xfId="14912" xr:uid="{00000000-0005-0000-0000-000081540000}"/>
    <cellStyle name="Normal 18 18 15 4 7" xfId="14913" xr:uid="{00000000-0005-0000-0000-000082540000}"/>
    <cellStyle name="Normal 18 18 15 4 8" xfId="14914" xr:uid="{00000000-0005-0000-0000-000083540000}"/>
    <cellStyle name="Normal 18 18 15 5" xfId="14915" xr:uid="{00000000-0005-0000-0000-000084540000}"/>
    <cellStyle name="Normal 18 18 15 5 2" xfId="14916" xr:uid="{00000000-0005-0000-0000-000085540000}"/>
    <cellStyle name="Normal 18 18 15 5 2 2" xfId="14917" xr:uid="{00000000-0005-0000-0000-000086540000}"/>
    <cellStyle name="Normal 18 18 15 5 2 2 2" xfId="14918" xr:uid="{00000000-0005-0000-0000-000087540000}"/>
    <cellStyle name="Normal 18 18 15 5 2 2 3" xfId="14919" xr:uid="{00000000-0005-0000-0000-000088540000}"/>
    <cellStyle name="Normal 18 18 15 5 2 2 4" xfId="14920" xr:uid="{00000000-0005-0000-0000-000089540000}"/>
    <cellStyle name="Normal 18 18 15 5 2 2 5" xfId="14921" xr:uid="{00000000-0005-0000-0000-00008A540000}"/>
    <cellStyle name="Normal 18 18 15 5 2 3" xfId="14922" xr:uid="{00000000-0005-0000-0000-00008B540000}"/>
    <cellStyle name="Normal 18 18 15 5 2 4" xfId="14923" xr:uid="{00000000-0005-0000-0000-00008C540000}"/>
    <cellStyle name="Normal 18 18 15 5 2 5" xfId="14924" xr:uid="{00000000-0005-0000-0000-00008D540000}"/>
    <cellStyle name="Normal 18 18 15 5 2 6" xfId="14925" xr:uid="{00000000-0005-0000-0000-00008E540000}"/>
    <cellStyle name="Normal 18 18 15 5 3" xfId="14926" xr:uid="{00000000-0005-0000-0000-00008F540000}"/>
    <cellStyle name="Normal 18 18 15 5 3 2" xfId="14927" xr:uid="{00000000-0005-0000-0000-000090540000}"/>
    <cellStyle name="Normal 18 18 15 5 3 2 2" xfId="14928" xr:uid="{00000000-0005-0000-0000-000091540000}"/>
    <cellStyle name="Normal 18 18 15 5 3 2 3" xfId="14929" xr:uid="{00000000-0005-0000-0000-000092540000}"/>
    <cellStyle name="Normal 18 18 15 5 3 3" xfId="14930" xr:uid="{00000000-0005-0000-0000-000093540000}"/>
    <cellStyle name="Normal 18 18 15 5 3 4" xfId="14931" xr:uid="{00000000-0005-0000-0000-000094540000}"/>
    <cellStyle name="Normal 18 18 15 5 3 5" xfId="14932" xr:uid="{00000000-0005-0000-0000-000095540000}"/>
    <cellStyle name="Normal 18 18 15 5 3 6" xfId="14933" xr:uid="{00000000-0005-0000-0000-000096540000}"/>
    <cellStyle name="Normal 18 18 15 5 4" xfId="14934" xr:uid="{00000000-0005-0000-0000-000097540000}"/>
    <cellStyle name="Normal 18 18 15 5 4 2" xfId="14935" xr:uid="{00000000-0005-0000-0000-000098540000}"/>
    <cellStyle name="Normal 18 18 15 5 4 3" xfId="14936" xr:uid="{00000000-0005-0000-0000-000099540000}"/>
    <cellStyle name="Normal 18 18 15 5 5" xfId="14937" xr:uid="{00000000-0005-0000-0000-00009A540000}"/>
    <cellStyle name="Normal 18 18 15 5 6" xfId="14938" xr:uid="{00000000-0005-0000-0000-00009B540000}"/>
    <cellStyle name="Normal 18 18 15 5 7" xfId="14939" xr:uid="{00000000-0005-0000-0000-00009C540000}"/>
    <cellStyle name="Normal 18 18 15 5 8" xfId="14940" xr:uid="{00000000-0005-0000-0000-00009D540000}"/>
    <cellStyle name="Normal 18 18 15 6" xfId="14941" xr:uid="{00000000-0005-0000-0000-00009E540000}"/>
    <cellStyle name="Normal 18 18 15 7" xfId="14942" xr:uid="{00000000-0005-0000-0000-00009F540000}"/>
    <cellStyle name="Normal 18 18 16" xfId="14943" xr:uid="{00000000-0005-0000-0000-0000A0540000}"/>
    <cellStyle name="Normal 18 18 16 2" xfId="14944" xr:uid="{00000000-0005-0000-0000-0000A1540000}"/>
    <cellStyle name="Normal 18 18 16 2 2" xfId="14945" xr:uid="{00000000-0005-0000-0000-0000A2540000}"/>
    <cellStyle name="Normal 18 18 16 2 2 2" xfId="14946" xr:uid="{00000000-0005-0000-0000-0000A3540000}"/>
    <cellStyle name="Normal 18 18 16 2 3" xfId="14947" xr:uid="{00000000-0005-0000-0000-0000A4540000}"/>
    <cellStyle name="Normal 18 18 16 2 4" xfId="14948" xr:uid="{00000000-0005-0000-0000-0000A5540000}"/>
    <cellStyle name="Normal 18 18 16 3" xfId="14949" xr:uid="{00000000-0005-0000-0000-0000A6540000}"/>
    <cellStyle name="Normal 18 18 16 4" xfId="14950" xr:uid="{00000000-0005-0000-0000-0000A7540000}"/>
    <cellStyle name="Normal 18 18 16 4 2" xfId="14951" xr:uid="{00000000-0005-0000-0000-0000A8540000}"/>
    <cellStyle name="Normal 18 18 16 4 2 2" xfId="14952" xr:uid="{00000000-0005-0000-0000-0000A9540000}"/>
    <cellStyle name="Normal 18 18 16 4 2 2 2" xfId="14953" xr:uid="{00000000-0005-0000-0000-0000AA540000}"/>
    <cellStyle name="Normal 18 18 16 4 2 2 3" xfId="14954" xr:uid="{00000000-0005-0000-0000-0000AB540000}"/>
    <cellStyle name="Normal 18 18 16 4 2 2 4" xfId="14955" xr:uid="{00000000-0005-0000-0000-0000AC540000}"/>
    <cellStyle name="Normal 18 18 16 4 2 2 5" xfId="14956" xr:uid="{00000000-0005-0000-0000-0000AD540000}"/>
    <cellStyle name="Normal 18 18 16 4 2 3" xfId="14957" xr:uid="{00000000-0005-0000-0000-0000AE540000}"/>
    <cellStyle name="Normal 18 18 16 4 2 4" xfId="14958" xr:uid="{00000000-0005-0000-0000-0000AF540000}"/>
    <cellStyle name="Normal 18 18 16 4 2 5" xfId="14959" xr:uid="{00000000-0005-0000-0000-0000B0540000}"/>
    <cellStyle name="Normal 18 18 16 4 2 6" xfId="14960" xr:uid="{00000000-0005-0000-0000-0000B1540000}"/>
    <cellStyle name="Normal 18 18 16 4 3" xfId="14961" xr:uid="{00000000-0005-0000-0000-0000B2540000}"/>
    <cellStyle name="Normal 18 18 16 4 3 2" xfId="14962" xr:uid="{00000000-0005-0000-0000-0000B3540000}"/>
    <cellStyle name="Normal 18 18 16 4 3 2 2" xfId="14963" xr:uid="{00000000-0005-0000-0000-0000B4540000}"/>
    <cellStyle name="Normal 18 18 16 4 3 2 3" xfId="14964" xr:uid="{00000000-0005-0000-0000-0000B5540000}"/>
    <cellStyle name="Normal 18 18 16 4 3 3" xfId="14965" xr:uid="{00000000-0005-0000-0000-0000B6540000}"/>
    <cellStyle name="Normal 18 18 16 4 3 4" xfId="14966" xr:uid="{00000000-0005-0000-0000-0000B7540000}"/>
    <cellStyle name="Normal 18 18 16 4 3 5" xfId="14967" xr:uid="{00000000-0005-0000-0000-0000B8540000}"/>
    <cellStyle name="Normal 18 18 16 4 3 6" xfId="14968" xr:uid="{00000000-0005-0000-0000-0000B9540000}"/>
    <cellStyle name="Normal 18 18 16 4 4" xfId="14969" xr:uid="{00000000-0005-0000-0000-0000BA540000}"/>
    <cellStyle name="Normal 18 18 16 4 4 2" xfId="14970" xr:uid="{00000000-0005-0000-0000-0000BB540000}"/>
    <cellStyle name="Normal 18 18 16 4 4 3" xfId="14971" xr:uid="{00000000-0005-0000-0000-0000BC540000}"/>
    <cellStyle name="Normal 18 18 16 4 5" xfId="14972" xr:uid="{00000000-0005-0000-0000-0000BD540000}"/>
    <cellStyle name="Normal 18 18 16 4 6" xfId="14973" xr:uid="{00000000-0005-0000-0000-0000BE540000}"/>
    <cellStyle name="Normal 18 18 16 4 7" xfId="14974" xr:uid="{00000000-0005-0000-0000-0000BF540000}"/>
    <cellStyle name="Normal 18 18 16 4 8" xfId="14975" xr:uid="{00000000-0005-0000-0000-0000C0540000}"/>
    <cellStyle name="Normal 18 18 16 5" xfId="14976" xr:uid="{00000000-0005-0000-0000-0000C1540000}"/>
    <cellStyle name="Normal 18 18 16 5 2" xfId="14977" xr:uid="{00000000-0005-0000-0000-0000C2540000}"/>
    <cellStyle name="Normal 18 18 16 5 2 2" xfId="14978" xr:uid="{00000000-0005-0000-0000-0000C3540000}"/>
    <cellStyle name="Normal 18 18 16 5 2 2 2" xfId="14979" xr:uid="{00000000-0005-0000-0000-0000C4540000}"/>
    <cellStyle name="Normal 18 18 16 5 2 2 3" xfId="14980" xr:uid="{00000000-0005-0000-0000-0000C5540000}"/>
    <cellStyle name="Normal 18 18 16 5 2 2 4" xfId="14981" xr:uid="{00000000-0005-0000-0000-0000C6540000}"/>
    <cellStyle name="Normal 18 18 16 5 2 2 5" xfId="14982" xr:uid="{00000000-0005-0000-0000-0000C7540000}"/>
    <cellStyle name="Normal 18 18 16 5 2 3" xfId="14983" xr:uid="{00000000-0005-0000-0000-0000C8540000}"/>
    <cellStyle name="Normal 18 18 16 5 2 4" xfId="14984" xr:uid="{00000000-0005-0000-0000-0000C9540000}"/>
    <cellStyle name="Normal 18 18 16 5 2 5" xfId="14985" xr:uid="{00000000-0005-0000-0000-0000CA540000}"/>
    <cellStyle name="Normal 18 18 16 5 2 6" xfId="14986" xr:uid="{00000000-0005-0000-0000-0000CB540000}"/>
    <cellStyle name="Normal 18 18 16 5 3" xfId="14987" xr:uid="{00000000-0005-0000-0000-0000CC540000}"/>
    <cellStyle name="Normal 18 18 16 5 3 2" xfId="14988" xr:uid="{00000000-0005-0000-0000-0000CD540000}"/>
    <cellStyle name="Normal 18 18 16 5 3 2 2" xfId="14989" xr:uid="{00000000-0005-0000-0000-0000CE540000}"/>
    <cellStyle name="Normal 18 18 16 5 3 2 3" xfId="14990" xr:uid="{00000000-0005-0000-0000-0000CF540000}"/>
    <cellStyle name="Normal 18 18 16 5 3 3" xfId="14991" xr:uid="{00000000-0005-0000-0000-0000D0540000}"/>
    <cellStyle name="Normal 18 18 16 5 3 4" xfId="14992" xr:uid="{00000000-0005-0000-0000-0000D1540000}"/>
    <cellStyle name="Normal 18 18 16 5 3 5" xfId="14993" xr:uid="{00000000-0005-0000-0000-0000D2540000}"/>
    <cellStyle name="Normal 18 18 16 5 3 6" xfId="14994" xr:uid="{00000000-0005-0000-0000-0000D3540000}"/>
    <cellStyle name="Normal 18 18 16 5 4" xfId="14995" xr:uid="{00000000-0005-0000-0000-0000D4540000}"/>
    <cellStyle name="Normal 18 18 16 5 4 2" xfId="14996" xr:uid="{00000000-0005-0000-0000-0000D5540000}"/>
    <cellStyle name="Normal 18 18 16 5 4 3" xfId="14997" xr:uid="{00000000-0005-0000-0000-0000D6540000}"/>
    <cellStyle name="Normal 18 18 16 5 5" xfId="14998" xr:uid="{00000000-0005-0000-0000-0000D7540000}"/>
    <cellStyle name="Normal 18 18 16 5 6" xfId="14999" xr:uid="{00000000-0005-0000-0000-0000D8540000}"/>
    <cellStyle name="Normal 18 18 16 5 7" xfId="15000" xr:uid="{00000000-0005-0000-0000-0000D9540000}"/>
    <cellStyle name="Normal 18 18 16 5 8" xfId="15001" xr:uid="{00000000-0005-0000-0000-0000DA540000}"/>
    <cellStyle name="Normal 18 18 16 6" xfId="15002" xr:uid="{00000000-0005-0000-0000-0000DB540000}"/>
    <cellStyle name="Normal 18 18 16 7" xfId="15003" xr:uid="{00000000-0005-0000-0000-0000DC540000}"/>
    <cellStyle name="Normal 18 18 17" xfId="15004" xr:uid="{00000000-0005-0000-0000-0000DD540000}"/>
    <cellStyle name="Normal 18 18 17 2" xfId="15005" xr:uid="{00000000-0005-0000-0000-0000DE540000}"/>
    <cellStyle name="Normal 18 18 17 2 2" xfId="15006" xr:uid="{00000000-0005-0000-0000-0000DF540000}"/>
    <cellStyle name="Normal 18 18 17 2 2 2" xfId="15007" xr:uid="{00000000-0005-0000-0000-0000E0540000}"/>
    <cellStyle name="Normal 18 18 17 2 3" xfId="15008" xr:uid="{00000000-0005-0000-0000-0000E1540000}"/>
    <cellStyle name="Normal 18 18 17 2 4" xfId="15009" xr:uid="{00000000-0005-0000-0000-0000E2540000}"/>
    <cellStyle name="Normal 18 18 17 3" xfId="15010" xr:uid="{00000000-0005-0000-0000-0000E3540000}"/>
    <cellStyle name="Normal 18 18 17 4" xfId="15011" xr:uid="{00000000-0005-0000-0000-0000E4540000}"/>
    <cellStyle name="Normal 18 18 17 4 2" xfId="15012" xr:uid="{00000000-0005-0000-0000-0000E5540000}"/>
    <cellStyle name="Normal 18 18 17 4 2 2" xfId="15013" xr:uid="{00000000-0005-0000-0000-0000E6540000}"/>
    <cellStyle name="Normal 18 18 17 4 2 2 2" xfId="15014" xr:uid="{00000000-0005-0000-0000-0000E7540000}"/>
    <cellStyle name="Normal 18 18 17 4 2 2 3" xfId="15015" xr:uid="{00000000-0005-0000-0000-0000E8540000}"/>
    <cellStyle name="Normal 18 18 17 4 2 2 4" xfId="15016" xr:uid="{00000000-0005-0000-0000-0000E9540000}"/>
    <cellStyle name="Normal 18 18 17 4 2 2 5" xfId="15017" xr:uid="{00000000-0005-0000-0000-0000EA540000}"/>
    <cellStyle name="Normal 18 18 17 4 2 3" xfId="15018" xr:uid="{00000000-0005-0000-0000-0000EB540000}"/>
    <cellStyle name="Normal 18 18 17 4 2 4" xfId="15019" xr:uid="{00000000-0005-0000-0000-0000EC540000}"/>
    <cellStyle name="Normal 18 18 17 4 2 5" xfId="15020" xr:uid="{00000000-0005-0000-0000-0000ED540000}"/>
    <cellStyle name="Normal 18 18 17 4 2 6" xfId="15021" xr:uid="{00000000-0005-0000-0000-0000EE540000}"/>
    <cellStyle name="Normal 18 18 17 4 3" xfId="15022" xr:uid="{00000000-0005-0000-0000-0000EF540000}"/>
    <cellStyle name="Normal 18 18 17 4 3 2" xfId="15023" xr:uid="{00000000-0005-0000-0000-0000F0540000}"/>
    <cellStyle name="Normal 18 18 17 4 3 2 2" xfId="15024" xr:uid="{00000000-0005-0000-0000-0000F1540000}"/>
    <cellStyle name="Normal 18 18 17 4 3 2 3" xfId="15025" xr:uid="{00000000-0005-0000-0000-0000F2540000}"/>
    <cellStyle name="Normal 18 18 17 4 3 3" xfId="15026" xr:uid="{00000000-0005-0000-0000-0000F3540000}"/>
    <cellStyle name="Normal 18 18 17 4 3 4" xfId="15027" xr:uid="{00000000-0005-0000-0000-0000F4540000}"/>
    <cellStyle name="Normal 18 18 17 4 3 5" xfId="15028" xr:uid="{00000000-0005-0000-0000-0000F5540000}"/>
    <cellStyle name="Normal 18 18 17 4 3 6" xfId="15029" xr:uid="{00000000-0005-0000-0000-0000F6540000}"/>
    <cellStyle name="Normal 18 18 17 4 4" xfId="15030" xr:uid="{00000000-0005-0000-0000-0000F7540000}"/>
    <cellStyle name="Normal 18 18 17 4 4 2" xfId="15031" xr:uid="{00000000-0005-0000-0000-0000F8540000}"/>
    <cellStyle name="Normal 18 18 17 4 4 3" xfId="15032" xr:uid="{00000000-0005-0000-0000-0000F9540000}"/>
    <cellStyle name="Normal 18 18 17 4 5" xfId="15033" xr:uid="{00000000-0005-0000-0000-0000FA540000}"/>
    <cellStyle name="Normal 18 18 17 4 6" xfId="15034" xr:uid="{00000000-0005-0000-0000-0000FB540000}"/>
    <cellStyle name="Normal 18 18 17 4 7" xfId="15035" xr:uid="{00000000-0005-0000-0000-0000FC540000}"/>
    <cellStyle name="Normal 18 18 17 4 8" xfId="15036" xr:uid="{00000000-0005-0000-0000-0000FD540000}"/>
    <cellStyle name="Normal 18 18 17 5" xfId="15037" xr:uid="{00000000-0005-0000-0000-0000FE540000}"/>
    <cellStyle name="Normal 18 18 17 5 2" xfId="15038" xr:uid="{00000000-0005-0000-0000-0000FF540000}"/>
    <cellStyle name="Normal 18 18 17 5 2 2" xfId="15039" xr:uid="{00000000-0005-0000-0000-000000550000}"/>
    <cellStyle name="Normal 18 18 17 5 2 2 2" xfId="15040" xr:uid="{00000000-0005-0000-0000-000001550000}"/>
    <cellStyle name="Normal 18 18 17 5 2 2 3" xfId="15041" xr:uid="{00000000-0005-0000-0000-000002550000}"/>
    <cellStyle name="Normal 18 18 17 5 2 2 4" xfId="15042" xr:uid="{00000000-0005-0000-0000-000003550000}"/>
    <cellStyle name="Normal 18 18 17 5 2 2 5" xfId="15043" xr:uid="{00000000-0005-0000-0000-000004550000}"/>
    <cellStyle name="Normal 18 18 17 5 2 3" xfId="15044" xr:uid="{00000000-0005-0000-0000-000005550000}"/>
    <cellStyle name="Normal 18 18 17 5 2 4" xfId="15045" xr:uid="{00000000-0005-0000-0000-000006550000}"/>
    <cellStyle name="Normal 18 18 17 5 2 5" xfId="15046" xr:uid="{00000000-0005-0000-0000-000007550000}"/>
    <cellStyle name="Normal 18 18 17 5 2 6" xfId="15047" xr:uid="{00000000-0005-0000-0000-000008550000}"/>
    <cellStyle name="Normal 18 18 17 5 3" xfId="15048" xr:uid="{00000000-0005-0000-0000-000009550000}"/>
    <cellStyle name="Normal 18 18 17 5 3 2" xfId="15049" xr:uid="{00000000-0005-0000-0000-00000A550000}"/>
    <cellStyle name="Normal 18 18 17 5 3 2 2" xfId="15050" xr:uid="{00000000-0005-0000-0000-00000B550000}"/>
    <cellStyle name="Normal 18 18 17 5 3 2 3" xfId="15051" xr:uid="{00000000-0005-0000-0000-00000C550000}"/>
    <cellStyle name="Normal 18 18 17 5 3 3" xfId="15052" xr:uid="{00000000-0005-0000-0000-00000D550000}"/>
    <cellStyle name="Normal 18 18 17 5 3 4" xfId="15053" xr:uid="{00000000-0005-0000-0000-00000E550000}"/>
    <cellStyle name="Normal 18 18 17 5 3 5" xfId="15054" xr:uid="{00000000-0005-0000-0000-00000F550000}"/>
    <cellStyle name="Normal 18 18 17 5 3 6" xfId="15055" xr:uid="{00000000-0005-0000-0000-000010550000}"/>
    <cellStyle name="Normal 18 18 17 5 4" xfId="15056" xr:uid="{00000000-0005-0000-0000-000011550000}"/>
    <cellStyle name="Normal 18 18 17 5 4 2" xfId="15057" xr:uid="{00000000-0005-0000-0000-000012550000}"/>
    <cellStyle name="Normal 18 18 17 5 4 3" xfId="15058" xr:uid="{00000000-0005-0000-0000-000013550000}"/>
    <cellStyle name="Normal 18 18 17 5 5" xfId="15059" xr:uid="{00000000-0005-0000-0000-000014550000}"/>
    <cellStyle name="Normal 18 18 17 5 6" xfId="15060" xr:uid="{00000000-0005-0000-0000-000015550000}"/>
    <cellStyle name="Normal 18 18 17 5 7" xfId="15061" xr:uid="{00000000-0005-0000-0000-000016550000}"/>
    <cellStyle name="Normal 18 18 17 5 8" xfId="15062" xr:uid="{00000000-0005-0000-0000-000017550000}"/>
    <cellStyle name="Normal 18 18 17 6" xfId="15063" xr:uid="{00000000-0005-0000-0000-000018550000}"/>
    <cellStyle name="Normal 18 18 17 7" xfId="15064" xr:uid="{00000000-0005-0000-0000-000019550000}"/>
    <cellStyle name="Normal 18 18 2" xfId="15065" xr:uid="{00000000-0005-0000-0000-00001A550000}"/>
    <cellStyle name="Normal 18 18 2 2" xfId="15066" xr:uid="{00000000-0005-0000-0000-00001B550000}"/>
    <cellStyle name="Normal 18 18 2 2 2" xfId="15067" xr:uid="{00000000-0005-0000-0000-00001C550000}"/>
    <cellStyle name="Normal 18 18 2 2 2 2" xfId="15068" xr:uid="{00000000-0005-0000-0000-00001D550000}"/>
    <cellStyle name="Normal 18 18 2 2 3" xfId="15069" xr:uid="{00000000-0005-0000-0000-00001E550000}"/>
    <cellStyle name="Normal 18 18 2 2 4" xfId="15070" xr:uid="{00000000-0005-0000-0000-00001F550000}"/>
    <cellStyle name="Normal 18 18 2 3" xfId="15071" xr:uid="{00000000-0005-0000-0000-000020550000}"/>
    <cellStyle name="Normal 18 18 2 4" xfId="15072" xr:uid="{00000000-0005-0000-0000-000021550000}"/>
    <cellStyle name="Normal 18 18 2 4 2" xfId="15073" xr:uid="{00000000-0005-0000-0000-000022550000}"/>
    <cellStyle name="Normal 18 18 2 4 2 2" xfId="15074" xr:uid="{00000000-0005-0000-0000-000023550000}"/>
    <cellStyle name="Normal 18 18 2 4 2 2 2" xfId="15075" xr:uid="{00000000-0005-0000-0000-000024550000}"/>
    <cellStyle name="Normal 18 18 2 4 2 2 3" xfId="15076" xr:uid="{00000000-0005-0000-0000-000025550000}"/>
    <cellStyle name="Normal 18 18 2 4 2 2 4" xfId="15077" xr:uid="{00000000-0005-0000-0000-000026550000}"/>
    <cellStyle name="Normal 18 18 2 4 2 2 5" xfId="15078" xr:uid="{00000000-0005-0000-0000-000027550000}"/>
    <cellStyle name="Normal 18 18 2 4 2 3" xfId="15079" xr:uid="{00000000-0005-0000-0000-000028550000}"/>
    <cellStyle name="Normal 18 18 2 4 2 4" xfId="15080" xr:uid="{00000000-0005-0000-0000-000029550000}"/>
    <cellStyle name="Normal 18 18 2 4 2 5" xfId="15081" xr:uid="{00000000-0005-0000-0000-00002A550000}"/>
    <cellStyle name="Normal 18 18 2 4 2 6" xfId="15082" xr:uid="{00000000-0005-0000-0000-00002B550000}"/>
    <cellStyle name="Normal 18 18 2 4 3" xfId="15083" xr:uid="{00000000-0005-0000-0000-00002C550000}"/>
    <cellStyle name="Normal 18 18 2 4 3 2" xfId="15084" xr:uid="{00000000-0005-0000-0000-00002D550000}"/>
    <cellStyle name="Normal 18 18 2 4 3 2 2" xfId="15085" xr:uid="{00000000-0005-0000-0000-00002E550000}"/>
    <cellStyle name="Normal 18 18 2 4 3 2 3" xfId="15086" xr:uid="{00000000-0005-0000-0000-00002F550000}"/>
    <cellStyle name="Normal 18 18 2 4 3 3" xfId="15087" xr:uid="{00000000-0005-0000-0000-000030550000}"/>
    <cellStyle name="Normal 18 18 2 4 3 4" xfId="15088" xr:uid="{00000000-0005-0000-0000-000031550000}"/>
    <cellStyle name="Normal 18 18 2 4 3 5" xfId="15089" xr:uid="{00000000-0005-0000-0000-000032550000}"/>
    <cellStyle name="Normal 18 18 2 4 3 6" xfId="15090" xr:uid="{00000000-0005-0000-0000-000033550000}"/>
    <cellStyle name="Normal 18 18 2 4 4" xfId="15091" xr:uid="{00000000-0005-0000-0000-000034550000}"/>
    <cellStyle name="Normal 18 18 2 4 4 2" xfId="15092" xr:uid="{00000000-0005-0000-0000-000035550000}"/>
    <cellStyle name="Normal 18 18 2 4 4 3" xfId="15093" xr:uid="{00000000-0005-0000-0000-000036550000}"/>
    <cellStyle name="Normal 18 18 2 4 5" xfId="15094" xr:uid="{00000000-0005-0000-0000-000037550000}"/>
    <cellStyle name="Normal 18 18 2 4 6" xfId="15095" xr:uid="{00000000-0005-0000-0000-000038550000}"/>
    <cellStyle name="Normal 18 18 2 4 7" xfId="15096" xr:uid="{00000000-0005-0000-0000-000039550000}"/>
    <cellStyle name="Normal 18 18 2 4 8" xfId="15097" xr:uid="{00000000-0005-0000-0000-00003A550000}"/>
    <cellStyle name="Normal 18 18 2 5" xfId="15098" xr:uid="{00000000-0005-0000-0000-00003B550000}"/>
    <cellStyle name="Normal 18 18 2 5 2" xfId="15099" xr:uid="{00000000-0005-0000-0000-00003C550000}"/>
    <cellStyle name="Normal 18 18 2 5 2 2" xfId="15100" xr:uid="{00000000-0005-0000-0000-00003D550000}"/>
    <cellStyle name="Normal 18 18 2 5 2 2 2" xfId="15101" xr:uid="{00000000-0005-0000-0000-00003E550000}"/>
    <cellStyle name="Normal 18 18 2 5 2 2 3" xfId="15102" xr:uid="{00000000-0005-0000-0000-00003F550000}"/>
    <cellStyle name="Normal 18 18 2 5 2 2 4" xfId="15103" xr:uid="{00000000-0005-0000-0000-000040550000}"/>
    <cellStyle name="Normal 18 18 2 5 2 2 5" xfId="15104" xr:uid="{00000000-0005-0000-0000-000041550000}"/>
    <cellStyle name="Normal 18 18 2 5 2 3" xfId="15105" xr:uid="{00000000-0005-0000-0000-000042550000}"/>
    <cellStyle name="Normal 18 18 2 5 2 4" xfId="15106" xr:uid="{00000000-0005-0000-0000-000043550000}"/>
    <cellStyle name="Normal 18 18 2 5 2 5" xfId="15107" xr:uid="{00000000-0005-0000-0000-000044550000}"/>
    <cellStyle name="Normal 18 18 2 5 2 6" xfId="15108" xr:uid="{00000000-0005-0000-0000-000045550000}"/>
    <cellStyle name="Normal 18 18 2 5 3" xfId="15109" xr:uid="{00000000-0005-0000-0000-000046550000}"/>
    <cellStyle name="Normal 18 18 2 5 3 2" xfId="15110" xr:uid="{00000000-0005-0000-0000-000047550000}"/>
    <cellStyle name="Normal 18 18 2 5 3 2 2" xfId="15111" xr:uid="{00000000-0005-0000-0000-000048550000}"/>
    <cellStyle name="Normal 18 18 2 5 3 2 3" xfId="15112" xr:uid="{00000000-0005-0000-0000-000049550000}"/>
    <cellStyle name="Normal 18 18 2 5 3 3" xfId="15113" xr:uid="{00000000-0005-0000-0000-00004A550000}"/>
    <cellStyle name="Normal 18 18 2 5 3 4" xfId="15114" xr:uid="{00000000-0005-0000-0000-00004B550000}"/>
    <cellStyle name="Normal 18 18 2 5 3 5" xfId="15115" xr:uid="{00000000-0005-0000-0000-00004C550000}"/>
    <cellStyle name="Normal 18 18 2 5 3 6" xfId="15116" xr:uid="{00000000-0005-0000-0000-00004D550000}"/>
    <cellStyle name="Normal 18 18 2 5 4" xfId="15117" xr:uid="{00000000-0005-0000-0000-00004E550000}"/>
    <cellStyle name="Normal 18 18 2 5 4 2" xfId="15118" xr:uid="{00000000-0005-0000-0000-00004F550000}"/>
    <cellStyle name="Normal 18 18 2 5 4 3" xfId="15119" xr:uid="{00000000-0005-0000-0000-000050550000}"/>
    <cellStyle name="Normal 18 18 2 5 5" xfId="15120" xr:uid="{00000000-0005-0000-0000-000051550000}"/>
    <cellStyle name="Normal 18 18 2 5 6" xfId="15121" xr:uid="{00000000-0005-0000-0000-000052550000}"/>
    <cellStyle name="Normal 18 18 2 5 7" xfId="15122" xr:uid="{00000000-0005-0000-0000-000053550000}"/>
    <cellStyle name="Normal 18 18 2 5 8" xfId="15123" xr:uid="{00000000-0005-0000-0000-000054550000}"/>
    <cellStyle name="Normal 18 18 2 6" xfId="15124" xr:uid="{00000000-0005-0000-0000-000055550000}"/>
    <cellStyle name="Normal 18 18 2 7" xfId="15125" xr:uid="{00000000-0005-0000-0000-000056550000}"/>
    <cellStyle name="Normal 18 18 3" xfId="15126" xr:uid="{00000000-0005-0000-0000-000057550000}"/>
    <cellStyle name="Normal 18 18 3 2" xfId="15127" xr:uid="{00000000-0005-0000-0000-000058550000}"/>
    <cellStyle name="Normal 18 18 3 2 2" xfId="15128" xr:uid="{00000000-0005-0000-0000-000059550000}"/>
    <cellStyle name="Normal 18 18 3 2 2 2" xfId="15129" xr:uid="{00000000-0005-0000-0000-00005A550000}"/>
    <cellStyle name="Normal 18 18 3 2 3" xfId="15130" xr:uid="{00000000-0005-0000-0000-00005B550000}"/>
    <cellStyle name="Normal 18 18 3 2 4" xfId="15131" xr:uid="{00000000-0005-0000-0000-00005C550000}"/>
    <cellStyle name="Normal 18 18 3 3" xfId="15132" xr:uid="{00000000-0005-0000-0000-00005D550000}"/>
    <cellStyle name="Normal 18 18 3 4" xfId="15133" xr:uid="{00000000-0005-0000-0000-00005E550000}"/>
    <cellStyle name="Normal 18 18 3 4 2" xfId="15134" xr:uid="{00000000-0005-0000-0000-00005F550000}"/>
    <cellStyle name="Normal 18 18 3 4 2 2" xfId="15135" xr:uid="{00000000-0005-0000-0000-000060550000}"/>
    <cellStyle name="Normal 18 18 3 4 2 2 2" xfId="15136" xr:uid="{00000000-0005-0000-0000-000061550000}"/>
    <cellStyle name="Normal 18 18 3 4 2 2 3" xfId="15137" xr:uid="{00000000-0005-0000-0000-000062550000}"/>
    <cellStyle name="Normal 18 18 3 4 2 2 4" xfId="15138" xr:uid="{00000000-0005-0000-0000-000063550000}"/>
    <cellStyle name="Normal 18 18 3 4 2 2 5" xfId="15139" xr:uid="{00000000-0005-0000-0000-000064550000}"/>
    <cellStyle name="Normal 18 18 3 4 2 3" xfId="15140" xr:uid="{00000000-0005-0000-0000-000065550000}"/>
    <cellStyle name="Normal 18 18 3 4 2 4" xfId="15141" xr:uid="{00000000-0005-0000-0000-000066550000}"/>
    <cellStyle name="Normal 18 18 3 4 2 5" xfId="15142" xr:uid="{00000000-0005-0000-0000-000067550000}"/>
    <cellStyle name="Normal 18 18 3 4 2 6" xfId="15143" xr:uid="{00000000-0005-0000-0000-000068550000}"/>
    <cellStyle name="Normal 18 18 3 4 3" xfId="15144" xr:uid="{00000000-0005-0000-0000-000069550000}"/>
    <cellStyle name="Normal 18 18 3 4 3 2" xfId="15145" xr:uid="{00000000-0005-0000-0000-00006A550000}"/>
    <cellStyle name="Normal 18 18 3 4 3 2 2" xfId="15146" xr:uid="{00000000-0005-0000-0000-00006B550000}"/>
    <cellStyle name="Normal 18 18 3 4 3 2 3" xfId="15147" xr:uid="{00000000-0005-0000-0000-00006C550000}"/>
    <cellStyle name="Normal 18 18 3 4 3 3" xfId="15148" xr:uid="{00000000-0005-0000-0000-00006D550000}"/>
    <cellStyle name="Normal 18 18 3 4 3 4" xfId="15149" xr:uid="{00000000-0005-0000-0000-00006E550000}"/>
    <cellStyle name="Normal 18 18 3 4 3 5" xfId="15150" xr:uid="{00000000-0005-0000-0000-00006F550000}"/>
    <cellStyle name="Normal 18 18 3 4 3 6" xfId="15151" xr:uid="{00000000-0005-0000-0000-000070550000}"/>
    <cellStyle name="Normal 18 18 3 4 4" xfId="15152" xr:uid="{00000000-0005-0000-0000-000071550000}"/>
    <cellStyle name="Normal 18 18 3 4 4 2" xfId="15153" xr:uid="{00000000-0005-0000-0000-000072550000}"/>
    <cellStyle name="Normal 18 18 3 4 4 3" xfId="15154" xr:uid="{00000000-0005-0000-0000-000073550000}"/>
    <cellStyle name="Normal 18 18 3 4 5" xfId="15155" xr:uid="{00000000-0005-0000-0000-000074550000}"/>
    <cellStyle name="Normal 18 18 3 4 6" xfId="15156" xr:uid="{00000000-0005-0000-0000-000075550000}"/>
    <cellStyle name="Normal 18 18 3 4 7" xfId="15157" xr:uid="{00000000-0005-0000-0000-000076550000}"/>
    <cellStyle name="Normal 18 18 3 4 8" xfId="15158" xr:uid="{00000000-0005-0000-0000-000077550000}"/>
    <cellStyle name="Normal 18 18 3 5" xfId="15159" xr:uid="{00000000-0005-0000-0000-000078550000}"/>
    <cellStyle name="Normal 18 18 3 5 2" xfId="15160" xr:uid="{00000000-0005-0000-0000-000079550000}"/>
    <cellStyle name="Normal 18 18 3 5 2 2" xfId="15161" xr:uid="{00000000-0005-0000-0000-00007A550000}"/>
    <cellStyle name="Normal 18 18 3 5 2 2 2" xfId="15162" xr:uid="{00000000-0005-0000-0000-00007B550000}"/>
    <cellStyle name="Normal 18 18 3 5 2 2 3" xfId="15163" xr:uid="{00000000-0005-0000-0000-00007C550000}"/>
    <cellStyle name="Normal 18 18 3 5 2 2 4" xfId="15164" xr:uid="{00000000-0005-0000-0000-00007D550000}"/>
    <cellStyle name="Normal 18 18 3 5 2 2 5" xfId="15165" xr:uid="{00000000-0005-0000-0000-00007E550000}"/>
    <cellStyle name="Normal 18 18 3 5 2 3" xfId="15166" xr:uid="{00000000-0005-0000-0000-00007F550000}"/>
    <cellStyle name="Normal 18 18 3 5 2 4" xfId="15167" xr:uid="{00000000-0005-0000-0000-000080550000}"/>
    <cellStyle name="Normal 18 18 3 5 2 5" xfId="15168" xr:uid="{00000000-0005-0000-0000-000081550000}"/>
    <cellStyle name="Normal 18 18 3 5 2 6" xfId="15169" xr:uid="{00000000-0005-0000-0000-000082550000}"/>
    <cellStyle name="Normal 18 18 3 5 3" xfId="15170" xr:uid="{00000000-0005-0000-0000-000083550000}"/>
    <cellStyle name="Normal 18 18 3 5 3 2" xfId="15171" xr:uid="{00000000-0005-0000-0000-000084550000}"/>
    <cellStyle name="Normal 18 18 3 5 3 2 2" xfId="15172" xr:uid="{00000000-0005-0000-0000-000085550000}"/>
    <cellStyle name="Normal 18 18 3 5 3 2 3" xfId="15173" xr:uid="{00000000-0005-0000-0000-000086550000}"/>
    <cellStyle name="Normal 18 18 3 5 3 3" xfId="15174" xr:uid="{00000000-0005-0000-0000-000087550000}"/>
    <cellStyle name="Normal 18 18 3 5 3 4" xfId="15175" xr:uid="{00000000-0005-0000-0000-000088550000}"/>
    <cellStyle name="Normal 18 18 3 5 3 5" xfId="15176" xr:uid="{00000000-0005-0000-0000-000089550000}"/>
    <cellStyle name="Normal 18 18 3 5 3 6" xfId="15177" xr:uid="{00000000-0005-0000-0000-00008A550000}"/>
    <cellStyle name="Normal 18 18 3 5 4" xfId="15178" xr:uid="{00000000-0005-0000-0000-00008B550000}"/>
    <cellStyle name="Normal 18 18 3 5 4 2" xfId="15179" xr:uid="{00000000-0005-0000-0000-00008C550000}"/>
    <cellStyle name="Normal 18 18 3 5 4 3" xfId="15180" xr:uid="{00000000-0005-0000-0000-00008D550000}"/>
    <cellStyle name="Normal 18 18 3 5 5" xfId="15181" xr:uid="{00000000-0005-0000-0000-00008E550000}"/>
    <cellStyle name="Normal 18 18 3 5 6" xfId="15182" xr:uid="{00000000-0005-0000-0000-00008F550000}"/>
    <cellStyle name="Normal 18 18 3 5 7" xfId="15183" xr:uid="{00000000-0005-0000-0000-000090550000}"/>
    <cellStyle name="Normal 18 18 3 5 8" xfId="15184" xr:uid="{00000000-0005-0000-0000-000091550000}"/>
    <cellStyle name="Normal 18 18 3 6" xfId="15185" xr:uid="{00000000-0005-0000-0000-000092550000}"/>
    <cellStyle name="Normal 18 18 3 7" xfId="15186" xr:uid="{00000000-0005-0000-0000-000093550000}"/>
    <cellStyle name="Normal 18 18 4" xfId="15187" xr:uid="{00000000-0005-0000-0000-000094550000}"/>
    <cellStyle name="Normal 18 18 4 2" xfId="15188" xr:uid="{00000000-0005-0000-0000-000095550000}"/>
    <cellStyle name="Normal 18 18 4 2 2" xfId="15189" xr:uid="{00000000-0005-0000-0000-000096550000}"/>
    <cellStyle name="Normal 18 18 4 2 2 2" xfId="15190" xr:uid="{00000000-0005-0000-0000-000097550000}"/>
    <cellStyle name="Normal 18 18 4 2 3" xfId="15191" xr:uid="{00000000-0005-0000-0000-000098550000}"/>
    <cellStyle name="Normal 18 18 4 2 4" xfId="15192" xr:uid="{00000000-0005-0000-0000-000099550000}"/>
    <cellStyle name="Normal 18 18 4 3" xfId="15193" xr:uid="{00000000-0005-0000-0000-00009A550000}"/>
    <cellStyle name="Normal 18 18 4 4" xfId="15194" xr:uid="{00000000-0005-0000-0000-00009B550000}"/>
    <cellStyle name="Normal 18 18 4 4 2" xfId="15195" xr:uid="{00000000-0005-0000-0000-00009C550000}"/>
    <cellStyle name="Normal 18 18 4 4 2 2" xfId="15196" xr:uid="{00000000-0005-0000-0000-00009D550000}"/>
    <cellStyle name="Normal 18 18 4 4 2 2 2" xfId="15197" xr:uid="{00000000-0005-0000-0000-00009E550000}"/>
    <cellStyle name="Normal 18 18 4 4 2 2 3" xfId="15198" xr:uid="{00000000-0005-0000-0000-00009F550000}"/>
    <cellStyle name="Normal 18 18 4 4 2 2 4" xfId="15199" xr:uid="{00000000-0005-0000-0000-0000A0550000}"/>
    <cellStyle name="Normal 18 18 4 4 2 2 5" xfId="15200" xr:uid="{00000000-0005-0000-0000-0000A1550000}"/>
    <cellStyle name="Normal 18 18 4 4 2 3" xfId="15201" xr:uid="{00000000-0005-0000-0000-0000A2550000}"/>
    <cellStyle name="Normal 18 18 4 4 2 4" xfId="15202" xr:uid="{00000000-0005-0000-0000-0000A3550000}"/>
    <cellStyle name="Normal 18 18 4 4 2 5" xfId="15203" xr:uid="{00000000-0005-0000-0000-0000A4550000}"/>
    <cellStyle name="Normal 18 18 4 4 2 6" xfId="15204" xr:uid="{00000000-0005-0000-0000-0000A5550000}"/>
    <cellStyle name="Normal 18 18 4 4 3" xfId="15205" xr:uid="{00000000-0005-0000-0000-0000A6550000}"/>
    <cellStyle name="Normal 18 18 4 4 3 2" xfId="15206" xr:uid="{00000000-0005-0000-0000-0000A7550000}"/>
    <cellStyle name="Normal 18 18 4 4 3 2 2" xfId="15207" xr:uid="{00000000-0005-0000-0000-0000A8550000}"/>
    <cellStyle name="Normal 18 18 4 4 3 2 3" xfId="15208" xr:uid="{00000000-0005-0000-0000-0000A9550000}"/>
    <cellStyle name="Normal 18 18 4 4 3 3" xfId="15209" xr:uid="{00000000-0005-0000-0000-0000AA550000}"/>
    <cellStyle name="Normal 18 18 4 4 3 4" xfId="15210" xr:uid="{00000000-0005-0000-0000-0000AB550000}"/>
    <cellStyle name="Normal 18 18 4 4 3 5" xfId="15211" xr:uid="{00000000-0005-0000-0000-0000AC550000}"/>
    <cellStyle name="Normal 18 18 4 4 3 6" xfId="15212" xr:uid="{00000000-0005-0000-0000-0000AD550000}"/>
    <cellStyle name="Normal 18 18 4 4 4" xfId="15213" xr:uid="{00000000-0005-0000-0000-0000AE550000}"/>
    <cellStyle name="Normal 18 18 4 4 4 2" xfId="15214" xr:uid="{00000000-0005-0000-0000-0000AF550000}"/>
    <cellStyle name="Normal 18 18 4 4 4 3" xfId="15215" xr:uid="{00000000-0005-0000-0000-0000B0550000}"/>
    <cellStyle name="Normal 18 18 4 4 5" xfId="15216" xr:uid="{00000000-0005-0000-0000-0000B1550000}"/>
    <cellStyle name="Normal 18 18 4 4 6" xfId="15217" xr:uid="{00000000-0005-0000-0000-0000B2550000}"/>
    <cellStyle name="Normal 18 18 4 4 7" xfId="15218" xr:uid="{00000000-0005-0000-0000-0000B3550000}"/>
    <cellStyle name="Normal 18 18 4 4 8" xfId="15219" xr:uid="{00000000-0005-0000-0000-0000B4550000}"/>
    <cellStyle name="Normal 18 18 4 5" xfId="15220" xr:uid="{00000000-0005-0000-0000-0000B5550000}"/>
    <cellStyle name="Normal 18 18 4 5 2" xfId="15221" xr:uid="{00000000-0005-0000-0000-0000B6550000}"/>
    <cellStyle name="Normal 18 18 4 5 2 2" xfId="15222" xr:uid="{00000000-0005-0000-0000-0000B7550000}"/>
    <cellStyle name="Normal 18 18 4 5 2 2 2" xfId="15223" xr:uid="{00000000-0005-0000-0000-0000B8550000}"/>
    <cellStyle name="Normal 18 18 4 5 2 2 3" xfId="15224" xr:uid="{00000000-0005-0000-0000-0000B9550000}"/>
    <cellStyle name="Normal 18 18 4 5 2 2 4" xfId="15225" xr:uid="{00000000-0005-0000-0000-0000BA550000}"/>
    <cellStyle name="Normal 18 18 4 5 2 2 5" xfId="15226" xr:uid="{00000000-0005-0000-0000-0000BB550000}"/>
    <cellStyle name="Normal 18 18 4 5 2 3" xfId="15227" xr:uid="{00000000-0005-0000-0000-0000BC550000}"/>
    <cellStyle name="Normal 18 18 4 5 2 4" xfId="15228" xr:uid="{00000000-0005-0000-0000-0000BD550000}"/>
    <cellStyle name="Normal 18 18 4 5 2 5" xfId="15229" xr:uid="{00000000-0005-0000-0000-0000BE550000}"/>
    <cellStyle name="Normal 18 18 4 5 2 6" xfId="15230" xr:uid="{00000000-0005-0000-0000-0000BF550000}"/>
    <cellStyle name="Normal 18 18 4 5 3" xfId="15231" xr:uid="{00000000-0005-0000-0000-0000C0550000}"/>
    <cellStyle name="Normal 18 18 4 5 3 2" xfId="15232" xr:uid="{00000000-0005-0000-0000-0000C1550000}"/>
    <cellStyle name="Normal 18 18 4 5 3 2 2" xfId="15233" xr:uid="{00000000-0005-0000-0000-0000C2550000}"/>
    <cellStyle name="Normal 18 18 4 5 3 2 3" xfId="15234" xr:uid="{00000000-0005-0000-0000-0000C3550000}"/>
    <cellStyle name="Normal 18 18 4 5 3 3" xfId="15235" xr:uid="{00000000-0005-0000-0000-0000C4550000}"/>
    <cellStyle name="Normal 18 18 4 5 3 4" xfId="15236" xr:uid="{00000000-0005-0000-0000-0000C5550000}"/>
    <cellStyle name="Normal 18 18 4 5 3 5" xfId="15237" xr:uid="{00000000-0005-0000-0000-0000C6550000}"/>
    <cellStyle name="Normal 18 18 4 5 3 6" xfId="15238" xr:uid="{00000000-0005-0000-0000-0000C7550000}"/>
    <cellStyle name="Normal 18 18 4 5 4" xfId="15239" xr:uid="{00000000-0005-0000-0000-0000C8550000}"/>
    <cellStyle name="Normal 18 18 4 5 4 2" xfId="15240" xr:uid="{00000000-0005-0000-0000-0000C9550000}"/>
    <cellStyle name="Normal 18 18 4 5 4 3" xfId="15241" xr:uid="{00000000-0005-0000-0000-0000CA550000}"/>
    <cellStyle name="Normal 18 18 4 5 5" xfId="15242" xr:uid="{00000000-0005-0000-0000-0000CB550000}"/>
    <cellStyle name="Normal 18 18 4 5 6" xfId="15243" xr:uid="{00000000-0005-0000-0000-0000CC550000}"/>
    <cellStyle name="Normal 18 18 4 5 7" xfId="15244" xr:uid="{00000000-0005-0000-0000-0000CD550000}"/>
    <cellStyle name="Normal 18 18 4 5 8" xfId="15245" xr:uid="{00000000-0005-0000-0000-0000CE550000}"/>
    <cellStyle name="Normal 18 18 4 6" xfId="15246" xr:uid="{00000000-0005-0000-0000-0000CF550000}"/>
    <cellStyle name="Normal 18 18 4 7" xfId="15247" xr:uid="{00000000-0005-0000-0000-0000D0550000}"/>
    <cellStyle name="Normal 18 18 5" xfId="15248" xr:uid="{00000000-0005-0000-0000-0000D1550000}"/>
    <cellStyle name="Normal 18 18 5 2" xfId="15249" xr:uid="{00000000-0005-0000-0000-0000D2550000}"/>
    <cellStyle name="Normal 18 18 5 2 2" xfId="15250" xr:uid="{00000000-0005-0000-0000-0000D3550000}"/>
    <cellStyle name="Normal 18 18 5 2 2 2" xfId="15251" xr:uid="{00000000-0005-0000-0000-0000D4550000}"/>
    <cellStyle name="Normal 18 18 5 2 3" xfId="15252" xr:uid="{00000000-0005-0000-0000-0000D5550000}"/>
    <cellStyle name="Normal 18 18 5 2 4" xfId="15253" xr:uid="{00000000-0005-0000-0000-0000D6550000}"/>
    <cellStyle name="Normal 18 18 5 3" xfId="15254" xr:uid="{00000000-0005-0000-0000-0000D7550000}"/>
    <cellStyle name="Normal 18 18 5 4" xfId="15255" xr:uid="{00000000-0005-0000-0000-0000D8550000}"/>
    <cellStyle name="Normal 18 18 5 4 2" xfId="15256" xr:uid="{00000000-0005-0000-0000-0000D9550000}"/>
    <cellStyle name="Normal 18 18 5 4 2 2" xfId="15257" xr:uid="{00000000-0005-0000-0000-0000DA550000}"/>
    <cellStyle name="Normal 18 18 5 4 2 2 2" xfId="15258" xr:uid="{00000000-0005-0000-0000-0000DB550000}"/>
    <cellStyle name="Normal 18 18 5 4 2 2 3" xfId="15259" xr:uid="{00000000-0005-0000-0000-0000DC550000}"/>
    <cellStyle name="Normal 18 18 5 4 2 2 4" xfId="15260" xr:uid="{00000000-0005-0000-0000-0000DD550000}"/>
    <cellStyle name="Normal 18 18 5 4 2 2 5" xfId="15261" xr:uid="{00000000-0005-0000-0000-0000DE550000}"/>
    <cellStyle name="Normal 18 18 5 4 2 3" xfId="15262" xr:uid="{00000000-0005-0000-0000-0000DF550000}"/>
    <cellStyle name="Normal 18 18 5 4 2 4" xfId="15263" xr:uid="{00000000-0005-0000-0000-0000E0550000}"/>
    <cellStyle name="Normal 18 18 5 4 2 5" xfId="15264" xr:uid="{00000000-0005-0000-0000-0000E1550000}"/>
    <cellStyle name="Normal 18 18 5 4 2 6" xfId="15265" xr:uid="{00000000-0005-0000-0000-0000E2550000}"/>
    <cellStyle name="Normal 18 18 5 4 3" xfId="15266" xr:uid="{00000000-0005-0000-0000-0000E3550000}"/>
    <cellStyle name="Normal 18 18 5 4 3 2" xfId="15267" xr:uid="{00000000-0005-0000-0000-0000E4550000}"/>
    <cellStyle name="Normal 18 18 5 4 3 2 2" xfId="15268" xr:uid="{00000000-0005-0000-0000-0000E5550000}"/>
    <cellStyle name="Normal 18 18 5 4 3 2 3" xfId="15269" xr:uid="{00000000-0005-0000-0000-0000E6550000}"/>
    <cellStyle name="Normal 18 18 5 4 3 3" xfId="15270" xr:uid="{00000000-0005-0000-0000-0000E7550000}"/>
    <cellStyle name="Normal 18 18 5 4 3 4" xfId="15271" xr:uid="{00000000-0005-0000-0000-0000E8550000}"/>
    <cellStyle name="Normal 18 18 5 4 3 5" xfId="15272" xr:uid="{00000000-0005-0000-0000-0000E9550000}"/>
    <cellStyle name="Normal 18 18 5 4 3 6" xfId="15273" xr:uid="{00000000-0005-0000-0000-0000EA550000}"/>
    <cellStyle name="Normal 18 18 5 4 4" xfId="15274" xr:uid="{00000000-0005-0000-0000-0000EB550000}"/>
    <cellStyle name="Normal 18 18 5 4 4 2" xfId="15275" xr:uid="{00000000-0005-0000-0000-0000EC550000}"/>
    <cellStyle name="Normal 18 18 5 4 4 3" xfId="15276" xr:uid="{00000000-0005-0000-0000-0000ED550000}"/>
    <cellStyle name="Normal 18 18 5 4 5" xfId="15277" xr:uid="{00000000-0005-0000-0000-0000EE550000}"/>
    <cellStyle name="Normal 18 18 5 4 6" xfId="15278" xr:uid="{00000000-0005-0000-0000-0000EF550000}"/>
    <cellStyle name="Normal 18 18 5 4 7" xfId="15279" xr:uid="{00000000-0005-0000-0000-0000F0550000}"/>
    <cellStyle name="Normal 18 18 5 4 8" xfId="15280" xr:uid="{00000000-0005-0000-0000-0000F1550000}"/>
    <cellStyle name="Normal 18 18 5 5" xfId="15281" xr:uid="{00000000-0005-0000-0000-0000F2550000}"/>
    <cellStyle name="Normal 18 18 5 5 2" xfId="15282" xr:uid="{00000000-0005-0000-0000-0000F3550000}"/>
    <cellStyle name="Normal 18 18 5 5 2 2" xfId="15283" xr:uid="{00000000-0005-0000-0000-0000F4550000}"/>
    <cellStyle name="Normal 18 18 5 5 2 2 2" xfId="15284" xr:uid="{00000000-0005-0000-0000-0000F5550000}"/>
    <cellStyle name="Normal 18 18 5 5 2 2 3" xfId="15285" xr:uid="{00000000-0005-0000-0000-0000F6550000}"/>
    <cellStyle name="Normal 18 18 5 5 2 2 4" xfId="15286" xr:uid="{00000000-0005-0000-0000-0000F7550000}"/>
    <cellStyle name="Normal 18 18 5 5 2 2 5" xfId="15287" xr:uid="{00000000-0005-0000-0000-0000F8550000}"/>
    <cellStyle name="Normal 18 18 5 5 2 3" xfId="15288" xr:uid="{00000000-0005-0000-0000-0000F9550000}"/>
    <cellStyle name="Normal 18 18 5 5 2 4" xfId="15289" xr:uid="{00000000-0005-0000-0000-0000FA550000}"/>
    <cellStyle name="Normal 18 18 5 5 2 5" xfId="15290" xr:uid="{00000000-0005-0000-0000-0000FB550000}"/>
    <cellStyle name="Normal 18 18 5 5 2 6" xfId="15291" xr:uid="{00000000-0005-0000-0000-0000FC550000}"/>
    <cellStyle name="Normal 18 18 5 5 3" xfId="15292" xr:uid="{00000000-0005-0000-0000-0000FD550000}"/>
    <cellStyle name="Normal 18 18 5 5 3 2" xfId="15293" xr:uid="{00000000-0005-0000-0000-0000FE550000}"/>
    <cellStyle name="Normal 18 18 5 5 3 2 2" xfId="15294" xr:uid="{00000000-0005-0000-0000-0000FF550000}"/>
    <cellStyle name="Normal 18 18 5 5 3 2 3" xfId="15295" xr:uid="{00000000-0005-0000-0000-000000560000}"/>
    <cellStyle name="Normal 18 18 5 5 3 3" xfId="15296" xr:uid="{00000000-0005-0000-0000-000001560000}"/>
    <cellStyle name="Normal 18 18 5 5 3 4" xfId="15297" xr:uid="{00000000-0005-0000-0000-000002560000}"/>
    <cellStyle name="Normal 18 18 5 5 3 5" xfId="15298" xr:uid="{00000000-0005-0000-0000-000003560000}"/>
    <cellStyle name="Normal 18 18 5 5 3 6" xfId="15299" xr:uid="{00000000-0005-0000-0000-000004560000}"/>
    <cellStyle name="Normal 18 18 5 5 4" xfId="15300" xr:uid="{00000000-0005-0000-0000-000005560000}"/>
    <cellStyle name="Normal 18 18 5 5 4 2" xfId="15301" xr:uid="{00000000-0005-0000-0000-000006560000}"/>
    <cellStyle name="Normal 18 18 5 5 4 3" xfId="15302" xr:uid="{00000000-0005-0000-0000-000007560000}"/>
    <cellStyle name="Normal 18 18 5 5 5" xfId="15303" xr:uid="{00000000-0005-0000-0000-000008560000}"/>
    <cellStyle name="Normal 18 18 5 5 6" xfId="15304" xr:uid="{00000000-0005-0000-0000-000009560000}"/>
    <cellStyle name="Normal 18 18 5 5 7" xfId="15305" xr:uid="{00000000-0005-0000-0000-00000A560000}"/>
    <cellStyle name="Normal 18 18 5 5 8" xfId="15306" xr:uid="{00000000-0005-0000-0000-00000B560000}"/>
    <cellStyle name="Normal 18 18 5 6" xfId="15307" xr:uid="{00000000-0005-0000-0000-00000C560000}"/>
    <cellStyle name="Normal 18 18 5 7" xfId="15308" xr:uid="{00000000-0005-0000-0000-00000D560000}"/>
    <cellStyle name="Normal 18 18 6" xfId="15309" xr:uid="{00000000-0005-0000-0000-00000E560000}"/>
    <cellStyle name="Normal 18 18 6 2" xfId="15310" xr:uid="{00000000-0005-0000-0000-00000F560000}"/>
    <cellStyle name="Normal 18 18 6 2 2" xfId="15311" xr:uid="{00000000-0005-0000-0000-000010560000}"/>
    <cellStyle name="Normal 18 18 6 2 2 2" xfId="15312" xr:uid="{00000000-0005-0000-0000-000011560000}"/>
    <cellStyle name="Normal 18 18 6 2 3" xfId="15313" xr:uid="{00000000-0005-0000-0000-000012560000}"/>
    <cellStyle name="Normal 18 18 6 2 4" xfId="15314" xr:uid="{00000000-0005-0000-0000-000013560000}"/>
    <cellStyle name="Normal 18 18 6 3" xfId="15315" xr:uid="{00000000-0005-0000-0000-000014560000}"/>
    <cellStyle name="Normal 18 18 6 4" xfId="15316" xr:uid="{00000000-0005-0000-0000-000015560000}"/>
    <cellStyle name="Normal 18 18 6 4 2" xfId="15317" xr:uid="{00000000-0005-0000-0000-000016560000}"/>
    <cellStyle name="Normal 18 18 6 4 2 2" xfId="15318" xr:uid="{00000000-0005-0000-0000-000017560000}"/>
    <cellStyle name="Normal 18 18 6 4 2 2 2" xfId="15319" xr:uid="{00000000-0005-0000-0000-000018560000}"/>
    <cellStyle name="Normal 18 18 6 4 2 2 3" xfId="15320" xr:uid="{00000000-0005-0000-0000-000019560000}"/>
    <cellStyle name="Normal 18 18 6 4 2 2 4" xfId="15321" xr:uid="{00000000-0005-0000-0000-00001A560000}"/>
    <cellStyle name="Normal 18 18 6 4 2 2 5" xfId="15322" xr:uid="{00000000-0005-0000-0000-00001B560000}"/>
    <cellStyle name="Normal 18 18 6 4 2 3" xfId="15323" xr:uid="{00000000-0005-0000-0000-00001C560000}"/>
    <cellStyle name="Normal 18 18 6 4 2 4" xfId="15324" xr:uid="{00000000-0005-0000-0000-00001D560000}"/>
    <cellStyle name="Normal 18 18 6 4 2 5" xfId="15325" xr:uid="{00000000-0005-0000-0000-00001E560000}"/>
    <cellStyle name="Normal 18 18 6 4 2 6" xfId="15326" xr:uid="{00000000-0005-0000-0000-00001F560000}"/>
    <cellStyle name="Normal 18 18 6 4 3" xfId="15327" xr:uid="{00000000-0005-0000-0000-000020560000}"/>
    <cellStyle name="Normal 18 18 6 4 3 2" xfId="15328" xr:uid="{00000000-0005-0000-0000-000021560000}"/>
    <cellStyle name="Normal 18 18 6 4 3 2 2" xfId="15329" xr:uid="{00000000-0005-0000-0000-000022560000}"/>
    <cellStyle name="Normal 18 18 6 4 3 2 3" xfId="15330" xr:uid="{00000000-0005-0000-0000-000023560000}"/>
    <cellStyle name="Normal 18 18 6 4 3 3" xfId="15331" xr:uid="{00000000-0005-0000-0000-000024560000}"/>
    <cellStyle name="Normal 18 18 6 4 3 4" xfId="15332" xr:uid="{00000000-0005-0000-0000-000025560000}"/>
    <cellStyle name="Normal 18 18 6 4 3 5" xfId="15333" xr:uid="{00000000-0005-0000-0000-000026560000}"/>
    <cellStyle name="Normal 18 18 6 4 3 6" xfId="15334" xr:uid="{00000000-0005-0000-0000-000027560000}"/>
    <cellStyle name="Normal 18 18 6 4 4" xfId="15335" xr:uid="{00000000-0005-0000-0000-000028560000}"/>
    <cellStyle name="Normal 18 18 6 4 4 2" xfId="15336" xr:uid="{00000000-0005-0000-0000-000029560000}"/>
    <cellStyle name="Normal 18 18 6 4 4 3" xfId="15337" xr:uid="{00000000-0005-0000-0000-00002A560000}"/>
    <cellStyle name="Normal 18 18 6 4 5" xfId="15338" xr:uid="{00000000-0005-0000-0000-00002B560000}"/>
    <cellStyle name="Normal 18 18 6 4 6" xfId="15339" xr:uid="{00000000-0005-0000-0000-00002C560000}"/>
    <cellStyle name="Normal 18 18 6 4 7" xfId="15340" xr:uid="{00000000-0005-0000-0000-00002D560000}"/>
    <cellStyle name="Normal 18 18 6 4 8" xfId="15341" xr:uid="{00000000-0005-0000-0000-00002E560000}"/>
    <cellStyle name="Normal 18 18 6 5" xfId="15342" xr:uid="{00000000-0005-0000-0000-00002F560000}"/>
    <cellStyle name="Normal 18 18 6 5 2" xfId="15343" xr:uid="{00000000-0005-0000-0000-000030560000}"/>
    <cellStyle name="Normal 18 18 6 5 2 2" xfId="15344" xr:uid="{00000000-0005-0000-0000-000031560000}"/>
    <cellStyle name="Normal 18 18 6 5 2 2 2" xfId="15345" xr:uid="{00000000-0005-0000-0000-000032560000}"/>
    <cellStyle name="Normal 18 18 6 5 2 2 3" xfId="15346" xr:uid="{00000000-0005-0000-0000-000033560000}"/>
    <cellStyle name="Normal 18 18 6 5 2 2 4" xfId="15347" xr:uid="{00000000-0005-0000-0000-000034560000}"/>
    <cellStyle name="Normal 18 18 6 5 2 2 5" xfId="15348" xr:uid="{00000000-0005-0000-0000-000035560000}"/>
    <cellStyle name="Normal 18 18 6 5 2 3" xfId="15349" xr:uid="{00000000-0005-0000-0000-000036560000}"/>
    <cellStyle name="Normal 18 18 6 5 2 4" xfId="15350" xr:uid="{00000000-0005-0000-0000-000037560000}"/>
    <cellStyle name="Normal 18 18 6 5 2 5" xfId="15351" xr:uid="{00000000-0005-0000-0000-000038560000}"/>
    <cellStyle name="Normal 18 18 6 5 2 6" xfId="15352" xr:uid="{00000000-0005-0000-0000-000039560000}"/>
    <cellStyle name="Normal 18 18 6 5 3" xfId="15353" xr:uid="{00000000-0005-0000-0000-00003A560000}"/>
    <cellStyle name="Normal 18 18 6 5 3 2" xfId="15354" xr:uid="{00000000-0005-0000-0000-00003B560000}"/>
    <cellStyle name="Normal 18 18 6 5 3 2 2" xfId="15355" xr:uid="{00000000-0005-0000-0000-00003C560000}"/>
    <cellStyle name="Normal 18 18 6 5 3 2 3" xfId="15356" xr:uid="{00000000-0005-0000-0000-00003D560000}"/>
    <cellStyle name="Normal 18 18 6 5 3 3" xfId="15357" xr:uid="{00000000-0005-0000-0000-00003E560000}"/>
    <cellStyle name="Normal 18 18 6 5 3 4" xfId="15358" xr:uid="{00000000-0005-0000-0000-00003F560000}"/>
    <cellStyle name="Normal 18 18 6 5 3 5" xfId="15359" xr:uid="{00000000-0005-0000-0000-000040560000}"/>
    <cellStyle name="Normal 18 18 6 5 3 6" xfId="15360" xr:uid="{00000000-0005-0000-0000-000041560000}"/>
    <cellStyle name="Normal 18 18 6 5 4" xfId="15361" xr:uid="{00000000-0005-0000-0000-000042560000}"/>
    <cellStyle name="Normal 18 18 6 5 4 2" xfId="15362" xr:uid="{00000000-0005-0000-0000-000043560000}"/>
    <cellStyle name="Normal 18 18 6 5 4 3" xfId="15363" xr:uid="{00000000-0005-0000-0000-000044560000}"/>
    <cellStyle name="Normal 18 18 6 5 5" xfId="15364" xr:uid="{00000000-0005-0000-0000-000045560000}"/>
    <cellStyle name="Normal 18 18 6 5 6" xfId="15365" xr:uid="{00000000-0005-0000-0000-000046560000}"/>
    <cellStyle name="Normal 18 18 6 5 7" xfId="15366" xr:uid="{00000000-0005-0000-0000-000047560000}"/>
    <cellStyle name="Normal 18 18 6 5 8" xfId="15367" xr:uid="{00000000-0005-0000-0000-000048560000}"/>
    <cellStyle name="Normal 18 18 6 6" xfId="15368" xr:uid="{00000000-0005-0000-0000-000049560000}"/>
    <cellStyle name="Normal 18 18 6 7" xfId="15369" xr:uid="{00000000-0005-0000-0000-00004A560000}"/>
    <cellStyle name="Normal 18 18 7" xfId="15370" xr:uid="{00000000-0005-0000-0000-00004B560000}"/>
    <cellStyle name="Normal 18 18 7 2" xfId="15371" xr:uid="{00000000-0005-0000-0000-00004C560000}"/>
    <cellStyle name="Normal 18 18 7 2 2" xfId="15372" xr:uid="{00000000-0005-0000-0000-00004D560000}"/>
    <cellStyle name="Normal 18 18 7 2 2 2" xfId="15373" xr:uid="{00000000-0005-0000-0000-00004E560000}"/>
    <cellStyle name="Normal 18 18 7 2 3" xfId="15374" xr:uid="{00000000-0005-0000-0000-00004F560000}"/>
    <cellStyle name="Normal 18 18 7 2 4" xfId="15375" xr:uid="{00000000-0005-0000-0000-000050560000}"/>
    <cellStyle name="Normal 18 18 7 3" xfId="15376" xr:uid="{00000000-0005-0000-0000-000051560000}"/>
    <cellStyle name="Normal 18 18 7 4" xfId="15377" xr:uid="{00000000-0005-0000-0000-000052560000}"/>
    <cellStyle name="Normal 18 18 7 4 2" xfId="15378" xr:uid="{00000000-0005-0000-0000-000053560000}"/>
    <cellStyle name="Normal 18 18 7 4 2 2" xfId="15379" xr:uid="{00000000-0005-0000-0000-000054560000}"/>
    <cellStyle name="Normal 18 18 7 4 2 2 2" xfId="15380" xr:uid="{00000000-0005-0000-0000-000055560000}"/>
    <cellStyle name="Normal 18 18 7 4 2 2 3" xfId="15381" xr:uid="{00000000-0005-0000-0000-000056560000}"/>
    <cellStyle name="Normal 18 18 7 4 2 2 4" xfId="15382" xr:uid="{00000000-0005-0000-0000-000057560000}"/>
    <cellStyle name="Normal 18 18 7 4 2 2 5" xfId="15383" xr:uid="{00000000-0005-0000-0000-000058560000}"/>
    <cellStyle name="Normal 18 18 7 4 2 3" xfId="15384" xr:uid="{00000000-0005-0000-0000-000059560000}"/>
    <cellStyle name="Normal 18 18 7 4 2 4" xfId="15385" xr:uid="{00000000-0005-0000-0000-00005A560000}"/>
    <cellStyle name="Normal 18 18 7 4 2 5" xfId="15386" xr:uid="{00000000-0005-0000-0000-00005B560000}"/>
    <cellStyle name="Normal 18 18 7 4 2 6" xfId="15387" xr:uid="{00000000-0005-0000-0000-00005C560000}"/>
    <cellStyle name="Normal 18 18 7 4 3" xfId="15388" xr:uid="{00000000-0005-0000-0000-00005D560000}"/>
    <cellStyle name="Normal 18 18 7 4 3 2" xfId="15389" xr:uid="{00000000-0005-0000-0000-00005E560000}"/>
    <cellStyle name="Normal 18 18 7 4 3 2 2" xfId="15390" xr:uid="{00000000-0005-0000-0000-00005F560000}"/>
    <cellStyle name="Normal 18 18 7 4 3 2 3" xfId="15391" xr:uid="{00000000-0005-0000-0000-000060560000}"/>
    <cellStyle name="Normal 18 18 7 4 3 3" xfId="15392" xr:uid="{00000000-0005-0000-0000-000061560000}"/>
    <cellStyle name="Normal 18 18 7 4 3 4" xfId="15393" xr:uid="{00000000-0005-0000-0000-000062560000}"/>
    <cellStyle name="Normal 18 18 7 4 3 5" xfId="15394" xr:uid="{00000000-0005-0000-0000-000063560000}"/>
    <cellStyle name="Normal 18 18 7 4 3 6" xfId="15395" xr:uid="{00000000-0005-0000-0000-000064560000}"/>
    <cellStyle name="Normal 18 18 7 4 4" xfId="15396" xr:uid="{00000000-0005-0000-0000-000065560000}"/>
    <cellStyle name="Normal 18 18 7 4 4 2" xfId="15397" xr:uid="{00000000-0005-0000-0000-000066560000}"/>
    <cellStyle name="Normal 18 18 7 4 4 3" xfId="15398" xr:uid="{00000000-0005-0000-0000-000067560000}"/>
    <cellStyle name="Normal 18 18 7 4 5" xfId="15399" xr:uid="{00000000-0005-0000-0000-000068560000}"/>
    <cellStyle name="Normal 18 18 7 4 6" xfId="15400" xr:uid="{00000000-0005-0000-0000-000069560000}"/>
    <cellStyle name="Normal 18 18 7 4 7" xfId="15401" xr:uid="{00000000-0005-0000-0000-00006A560000}"/>
    <cellStyle name="Normal 18 18 7 4 8" xfId="15402" xr:uid="{00000000-0005-0000-0000-00006B560000}"/>
    <cellStyle name="Normal 18 18 7 5" xfId="15403" xr:uid="{00000000-0005-0000-0000-00006C560000}"/>
    <cellStyle name="Normal 18 18 7 5 2" xfId="15404" xr:uid="{00000000-0005-0000-0000-00006D560000}"/>
    <cellStyle name="Normal 18 18 7 5 2 2" xfId="15405" xr:uid="{00000000-0005-0000-0000-00006E560000}"/>
    <cellStyle name="Normal 18 18 7 5 2 2 2" xfId="15406" xr:uid="{00000000-0005-0000-0000-00006F560000}"/>
    <cellStyle name="Normal 18 18 7 5 2 2 3" xfId="15407" xr:uid="{00000000-0005-0000-0000-000070560000}"/>
    <cellStyle name="Normal 18 18 7 5 2 2 4" xfId="15408" xr:uid="{00000000-0005-0000-0000-000071560000}"/>
    <cellStyle name="Normal 18 18 7 5 2 2 5" xfId="15409" xr:uid="{00000000-0005-0000-0000-000072560000}"/>
    <cellStyle name="Normal 18 18 7 5 2 3" xfId="15410" xr:uid="{00000000-0005-0000-0000-000073560000}"/>
    <cellStyle name="Normal 18 18 7 5 2 4" xfId="15411" xr:uid="{00000000-0005-0000-0000-000074560000}"/>
    <cellStyle name="Normal 18 18 7 5 2 5" xfId="15412" xr:uid="{00000000-0005-0000-0000-000075560000}"/>
    <cellStyle name="Normal 18 18 7 5 2 6" xfId="15413" xr:uid="{00000000-0005-0000-0000-000076560000}"/>
    <cellStyle name="Normal 18 18 7 5 3" xfId="15414" xr:uid="{00000000-0005-0000-0000-000077560000}"/>
    <cellStyle name="Normal 18 18 7 5 3 2" xfId="15415" xr:uid="{00000000-0005-0000-0000-000078560000}"/>
    <cellStyle name="Normal 18 18 7 5 3 2 2" xfId="15416" xr:uid="{00000000-0005-0000-0000-000079560000}"/>
    <cellStyle name="Normal 18 18 7 5 3 2 3" xfId="15417" xr:uid="{00000000-0005-0000-0000-00007A560000}"/>
    <cellStyle name="Normal 18 18 7 5 3 3" xfId="15418" xr:uid="{00000000-0005-0000-0000-00007B560000}"/>
    <cellStyle name="Normal 18 18 7 5 3 4" xfId="15419" xr:uid="{00000000-0005-0000-0000-00007C560000}"/>
    <cellStyle name="Normal 18 18 7 5 3 5" xfId="15420" xr:uid="{00000000-0005-0000-0000-00007D560000}"/>
    <cellStyle name="Normal 18 18 7 5 3 6" xfId="15421" xr:uid="{00000000-0005-0000-0000-00007E560000}"/>
    <cellStyle name="Normal 18 18 7 5 4" xfId="15422" xr:uid="{00000000-0005-0000-0000-00007F560000}"/>
    <cellStyle name="Normal 18 18 7 5 4 2" xfId="15423" xr:uid="{00000000-0005-0000-0000-000080560000}"/>
    <cellStyle name="Normal 18 18 7 5 4 3" xfId="15424" xr:uid="{00000000-0005-0000-0000-000081560000}"/>
    <cellStyle name="Normal 18 18 7 5 5" xfId="15425" xr:uid="{00000000-0005-0000-0000-000082560000}"/>
    <cellStyle name="Normal 18 18 7 5 6" xfId="15426" xr:uid="{00000000-0005-0000-0000-000083560000}"/>
    <cellStyle name="Normal 18 18 7 5 7" xfId="15427" xr:uid="{00000000-0005-0000-0000-000084560000}"/>
    <cellStyle name="Normal 18 18 7 5 8" xfId="15428" xr:uid="{00000000-0005-0000-0000-000085560000}"/>
    <cellStyle name="Normal 18 18 7 6" xfId="15429" xr:uid="{00000000-0005-0000-0000-000086560000}"/>
    <cellStyle name="Normal 18 18 7 7" xfId="15430" xr:uid="{00000000-0005-0000-0000-000087560000}"/>
    <cellStyle name="Normal 18 18 8" xfId="15431" xr:uid="{00000000-0005-0000-0000-000088560000}"/>
    <cellStyle name="Normal 18 18 8 2" xfId="15432" xr:uid="{00000000-0005-0000-0000-000089560000}"/>
    <cellStyle name="Normal 18 18 8 2 2" xfId="15433" xr:uid="{00000000-0005-0000-0000-00008A560000}"/>
    <cellStyle name="Normal 18 18 8 2 2 2" xfId="15434" xr:uid="{00000000-0005-0000-0000-00008B560000}"/>
    <cellStyle name="Normal 18 18 8 2 3" xfId="15435" xr:uid="{00000000-0005-0000-0000-00008C560000}"/>
    <cellStyle name="Normal 18 18 8 2 4" xfId="15436" xr:uid="{00000000-0005-0000-0000-00008D560000}"/>
    <cellStyle name="Normal 18 18 8 3" xfId="15437" xr:uid="{00000000-0005-0000-0000-00008E560000}"/>
    <cellStyle name="Normal 18 18 8 4" xfId="15438" xr:uid="{00000000-0005-0000-0000-00008F560000}"/>
    <cellStyle name="Normal 18 18 8 4 2" xfId="15439" xr:uid="{00000000-0005-0000-0000-000090560000}"/>
    <cellStyle name="Normal 18 18 8 4 2 2" xfId="15440" xr:uid="{00000000-0005-0000-0000-000091560000}"/>
    <cellStyle name="Normal 18 18 8 4 2 2 2" xfId="15441" xr:uid="{00000000-0005-0000-0000-000092560000}"/>
    <cellStyle name="Normal 18 18 8 4 2 2 3" xfId="15442" xr:uid="{00000000-0005-0000-0000-000093560000}"/>
    <cellStyle name="Normal 18 18 8 4 2 2 4" xfId="15443" xr:uid="{00000000-0005-0000-0000-000094560000}"/>
    <cellStyle name="Normal 18 18 8 4 2 2 5" xfId="15444" xr:uid="{00000000-0005-0000-0000-000095560000}"/>
    <cellStyle name="Normal 18 18 8 4 2 3" xfId="15445" xr:uid="{00000000-0005-0000-0000-000096560000}"/>
    <cellStyle name="Normal 18 18 8 4 2 4" xfId="15446" xr:uid="{00000000-0005-0000-0000-000097560000}"/>
    <cellStyle name="Normal 18 18 8 4 2 5" xfId="15447" xr:uid="{00000000-0005-0000-0000-000098560000}"/>
    <cellStyle name="Normal 18 18 8 4 2 6" xfId="15448" xr:uid="{00000000-0005-0000-0000-000099560000}"/>
    <cellStyle name="Normal 18 18 8 4 3" xfId="15449" xr:uid="{00000000-0005-0000-0000-00009A560000}"/>
    <cellStyle name="Normal 18 18 8 4 3 2" xfId="15450" xr:uid="{00000000-0005-0000-0000-00009B560000}"/>
    <cellStyle name="Normal 18 18 8 4 3 2 2" xfId="15451" xr:uid="{00000000-0005-0000-0000-00009C560000}"/>
    <cellStyle name="Normal 18 18 8 4 3 2 3" xfId="15452" xr:uid="{00000000-0005-0000-0000-00009D560000}"/>
    <cellStyle name="Normal 18 18 8 4 3 3" xfId="15453" xr:uid="{00000000-0005-0000-0000-00009E560000}"/>
    <cellStyle name="Normal 18 18 8 4 3 4" xfId="15454" xr:uid="{00000000-0005-0000-0000-00009F560000}"/>
    <cellStyle name="Normal 18 18 8 4 3 5" xfId="15455" xr:uid="{00000000-0005-0000-0000-0000A0560000}"/>
    <cellStyle name="Normal 18 18 8 4 3 6" xfId="15456" xr:uid="{00000000-0005-0000-0000-0000A1560000}"/>
    <cellStyle name="Normal 18 18 8 4 4" xfId="15457" xr:uid="{00000000-0005-0000-0000-0000A2560000}"/>
    <cellStyle name="Normal 18 18 8 4 4 2" xfId="15458" xr:uid="{00000000-0005-0000-0000-0000A3560000}"/>
    <cellStyle name="Normal 18 18 8 4 4 3" xfId="15459" xr:uid="{00000000-0005-0000-0000-0000A4560000}"/>
    <cellStyle name="Normal 18 18 8 4 5" xfId="15460" xr:uid="{00000000-0005-0000-0000-0000A5560000}"/>
    <cellStyle name="Normal 18 18 8 4 6" xfId="15461" xr:uid="{00000000-0005-0000-0000-0000A6560000}"/>
    <cellStyle name="Normal 18 18 8 4 7" xfId="15462" xr:uid="{00000000-0005-0000-0000-0000A7560000}"/>
    <cellStyle name="Normal 18 18 8 4 8" xfId="15463" xr:uid="{00000000-0005-0000-0000-0000A8560000}"/>
    <cellStyle name="Normal 18 18 8 5" xfId="15464" xr:uid="{00000000-0005-0000-0000-0000A9560000}"/>
    <cellStyle name="Normal 18 18 8 5 2" xfId="15465" xr:uid="{00000000-0005-0000-0000-0000AA560000}"/>
    <cellStyle name="Normal 18 18 8 5 2 2" xfId="15466" xr:uid="{00000000-0005-0000-0000-0000AB560000}"/>
    <cellStyle name="Normal 18 18 8 5 2 2 2" xfId="15467" xr:uid="{00000000-0005-0000-0000-0000AC560000}"/>
    <cellStyle name="Normal 18 18 8 5 2 2 3" xfId="15468" xr:uid="{00000000-0005-0000-0000-0000AD560000}"/>
    <cellStyle name="Normal 18 18 8 5 2 2 4" xfId="15469" xr:uid="{00000000-0005-0000-0000-0000AE560000}"/>
    <cellStyle name="Normal 18 18 8 5 2 2 5" xfId="15470" xr:uid="{00000000-0005-0000-0000-0000AF560000}"/>
    <cellStyle name="Normal 18 18 8 5 2 3" xfId="15471" xr:uid="{00000000-0005-0000-0000-0000B0560000}"/>
    <cellStyle name="Normal 18 18 8 5 2 4" xfId="15472" xr:uid="{00000000-0005-0000-0000-0000B1560000}"/>
    <cellStyle name="Normal 18 18 8 5 2 5" xfId="15473" xr:uid="{00000000-0005-0000-0000-0000B2560000}"/>
    <cellStyle name="Normal 18 18 8 5 2 6" xfId="15474" xr:uid="{00000000-0005-0000-0000-0000B3560000}"/>
    <cellStyle name="Normal 18 18 8 5 3" xfId="15475" xr:uid="{00000000-0005-0000-0000-0000B4560000}"/>
    <cellStyle name="Normal 18 18 8 5 3 2" xfId="15476" xr:uid="{00000000-0005-0000-0000-0000B5560000}"/>
    <cellStyle name="Normal 18 18 8 5 3 2 2" xfId="15477" xr:uid="{00000000-0005-0000-0000-0000B6560000}"/>
    <cellStyle name="Normal 18 18 8 5 3 2 3" xfId="15478" xr:uid="{00000000-0005-0000-0000-0000B7560000}"/>
    <cellStyle name="Normal 18 18 8 5 3 3" xfId="15479" xr:uid="{00000000-0005-0000-0000-0000B8560000}"/>
    <cellStyle name="Normal 18 18 8 5 3 4" xfId="15480" xr:uid="{00000000-0005-0000-0000-0000B9560000}"/>
    <cellStyle name="Normal 18 18 8 5 3 5" xfId="15481" xr:uid="{00000000-0005-0000-0000-0000BA560000}"/>
    <cellStyle name="Normal 18 18 8 5 3 6" xfId="15482" xr:uid="{00000000-0005-0000-0000-0000BB560000}"/>
    <cellStyle name="Normal 18 18 8 5 4" xfId="15483" xr:uid="{00000000-0005-0000-0000-0000BC560000}"/>
    <cellStyle name="Normal 18 18 8 5 4 2" xfId="15484" xr:uid="{00000000-0005-0000-0000-0000BD560000}"/>
    <cellStyle name="Normal 18 18 8 5 4 3" xfId="15485" xr:uid="{00000000-0005-0000-0000-0000BE560000}"/>
    <cellStyle name="Normal 18 18 8 5 5" xfId="15486" xr:uid="{00000000-0005-0000-0000-0000BF560000}"/>
    <cellStyle name="Normal 18 18 8 5 6" xfId="15487" xr:uid="{00000000-0005-0000-0000-0000C0560000}"/>
    <cellStyle name="Normal 18 18 8 5 7" xfId="15488" xr:uid="{00000000-0005-0000-0000-0000C1560000}"/>
    <cellStyle name="Normal 18 18 8 5 8" xfId="15489" xr:uid="{00000000-0005-0000-0000-0000C2560000}"/>
    <cellStyle name="Normal 18 18 8 6" xfId="15490" xr:uid="{00000000-0005-0000-0000-0000C3560000}"/>
    <cellStyle name="Normal 18 18 8 7" xfId="15491" xr:uid="{00000000-0005-0000-0000-0000C4560000}"/>
    <cellStyle name="Normal 18 18 9" xfId="15492" xr:uid="{00000000-0005-0000-0000-0000C5560000}"/>
    <cellStyle name="Normal 18 18 9 2" xfId="15493" xr:uid="{00000000-0005-0000-0000-0000C6560000}"/>
    <cellStyle name="Normal 18 18 9 2 2" xfId="15494" xr:uid="{00000000-0005-0000-0000-0000C7560000}"/>
    <cellStyle name="Normal 18 18 9 2 2 2" xfId="15495" xr:uid="{00000000-0005-0000-0000-0000C8560000}"/>
    <cellStyle name="Normal 18 18 9 2 3" xfId="15496" xr:uid="{00000000-0005-0000-0000-0000C9560000}"/>
    <cellStyle name="Normal 18 18 9 2 4" xfId="15497" xr:uid="{00000000-0005-0000-0000-0000CA560000}"/>
    <cellStyle name="Normal 18 18 9 3" xfId="15498" xr:uid="{00000000-0005-0000-0000-0000CB560000}"/>
    <cellStyle name="Normal 18 18 9 4" xfId="15499" xr:uid="{00000000-0005-0000-0000-0000CC560000}"/>
    <cellStyle name="Normal 18 18 9 4 2" xfId="15500" xr:uid="{00000000-0005-0000-0000-0000CD560000}"/>
    <cellStyle name="Normal 18 18 9 4 2 2" xfId="15501" xr:uid="{00000000-0005-0000-0000-0000CE560000}"/>
    <cellStyle name="Normal 18 18 9 4 2 2 2" xfId="15502" xr:uid="{00000000-0005-0000-0000-0000CF560000}"/>
    <cellStyle name="Normal 18 18 9 4 2 2 3" xfId="15503" xr:uid="{00000000-0005-0000-0000-0000D0560000}"/>
    <cellStyle name="Normal 18 18 9 4 2 2 4" xfId="15504" xr:uid="{00000000-0005-0000-0000-0000D1560000}"/>
    <cellStyle name="Normal 18 18 9 4 2 2 5" xfId="15505" xr:uid="{00000000-0005-0000-0000-0000D2560000}"/>
    <cellStyle name="Normal 18 18 9 4 2 3" xfId="15506" xr:uid="{00000000-0005-0000-0000-0000D3560000}"/>
    <cellStyle name="Normal 18 18 9 4 2 4" xfId="15507" xr:uid="{00000000-0005-0000-0000-0000D4560000}"/>
    <cellStyle name="Normal 18 18 9 4 2 5" xfId="15508" xr:uid="{00000000-0005-0000-0000-0000D5560000}"/>
    <cellStyle name="Normal 18 18 9 4 2 6" xfId="15509" xr:uid="{00000000-0005-0000-0000-0000D6560000}"/>
    <cellStyle name="Normal 18 18 9 4 3" xfId="15510" xr:uid="{00000000-0005-0000-0000-0000D7560000}"/>
    <cellStyle name="Normal 18 18 9 4 3 2" xfId="15511" xr:uid="{00000000-0005-0000-0000-0000D8560000}"/>
    <cellStyle name="Normal 18 18 9 4 3 2 2" xfId="15512" xr:uid="{00000000-0005-0000-0000-0000D9560000}"/>
    <cellStyle name="Normal 18 18 9 4 3 2 3" xfId="15513" xr:uid="{00000000-0005-0000-0000-0000DA560000}"/>
    <cellStyle name="Normal 18 18 9 4 3 3" xfId="15514" xr:uid="{00000000-0005-0000-0000-0000DB560000}"/>
    <cellStyle name="Normal 18 18 9 4 3 4" xfId="15515" xr:uid="{00000000-0005-0000-0000-0000DC560000}"/>
    <cellStyle name="Normal 18 18 9 4 3 5" xfId="15516" xr:uid="{00000000-0005-0000-0000-0000DD560000}"/>
    <cellStyle name="Normal 18 18 9 4 3 6" xfId="15517" xr:uid="{00000000-0005-0000-0000-0000DE560000}"/>
    <cellStyle name="Normal 18 18 9 4 4" xfId="15518" xr:uid="{00000000-0005-0000-0000-0000DF560000}"/>
    <cellStyle name="Normal 18 18 9 4 4 2" xfId="15519" xr:uid="{00000000-0005-0000-0000-0000E0560000}"/>
    <cellStyle name="Normal 18 18 9 4 4 3" xfId="15520" xr:uid="{00000000-0005-0000-0000-0000E1560000}"/>
    <cellStyle name="Normal 18 18 9 4 5" xfId="15521" xr:uid="{00000000-0005-0000-0000-0000E2560000}"/>
    <cellStyle name="Normal 18 18 9 4 6" xfId="15522" xr:uid="{00000000-0005-0000-0000-0000E3560000}"/>
    <cellStyle name="Normal 18 18 9 4 7" xfId="15523" xr:uid="{00000000-0005-0000-0000-0000E4560000}"/>
    <cellStyle name="Normal 18 18 9 4 8" xfId="15524" xr:uid="{00000000-0005-0000-0000-0000E5560000}"/>
    <cellStyle name="Normal 18 18 9 5" xfId="15525" xr:uid="{00000000-0005-0000-0000-0000E6560000}"/>
    <cellStyle name="Normal 18 18 9 5 2" xfId="15526" xr:uid="{00000000-0005-0000-0000-0000E7560000}"/>
    <cellStyle name="Normal 18 18 9 5 2 2" xfId="15527" xr:uid="{00000000-0005-0000-0000-0000E8560000}"/>
    <cellStyle name="Normal 18 18 9 5 2 2 2" xfId="15528" xr:uid="{00000000-0005-0000-0000-0000E9560000}"/>
    <cellStyle name="Normal 18 18 9 5 2 2 3" xfId="15529" xr:uid="{00000000-0005-0000-0000-0000EA560000}"/>
    <cellStyle name="Normal 18 18 9 5 2 2 4" xfId="15530" xr:uid="{00000000-0005-0000-0000-0000EB560000}"/>
    <cellStyle name="Normal 18 18 9 5 2 2 5" xfId="15531" xr:uid="{00000000-0005-0000-0000-0000EC560000}"/>
    <cellStyle name="Normal 18 18 9 5 2 3" xfId="15532" xr:uid="{00000000-0005-0000-0000-0000ED560000}"/>
    <cellStyle name="Normal 18 18 9 5 2 4" xfId="15533" xr:uid="{00000000-0005-0000-0000-0000EE560000}"/>
    <cellStyle name="Normal 18 18 9 5 2 5" xfId="15534" xr:uid="{00000000-0005-0000-0000-0000EF560000}"/>
    <cellStyle name="Normal 18 18 9 5 2 6" xfId="15535" xr:uid="{00000000-0005-0000-0000-0000F0560000}"/>
    <cellStyle name="Normal 18 18 9 5 3" xfId="15536" xr:uid="{00000000-0005-0000-0000-0000F1560000}"/>
    <cellStyle name="Normal 18 18 9 5 3 2" xfId="15537" xr:uid="{00000000-0005-0000-0000-0000F2560000}"/>
    <cellStyle name="Normal 18 18 9 5 3 2 2" xfId="15538" xr:uid="{00000000-0005-0000-0000-0000F3560000}"/>
    <cellStyle name="Normal 18 18 9 5 3 2 3" xfId="15539" xr:uid="{00000000-0005-0000-0000-0000F4560000}"/>
    <cellStyle name="Normal 18 18 9 5 3 3" xfId="15540" xr:uid="{00000000-0005-0000-0000-0000F5560000}"/>
    <cellStyle name="Normal 18 18 9 5 3 4" xfId="15541" xr:uid="{00000000-0005-0000-0000-0000F6560000}"/>
    <cellStyle name="Normal 18 18 9 5 3 5" xfId="15542" xr:uid="{00000000-0005-0000-0000-0000F7560000}"/>
    <cellStyle name="Normal 18 18 9 5 3 6" xfId="15543" xr:uid="{00000000-0005-0000-0000-0000F8560000}"/>
    <cellStyle name="Normal 18 18 9 5 4" xfId="15544" xr:uid="{00000000-0005-0000-0000-0000F9560000}"/>
    <cellStyle name="Normal 18 18 9 5 4 2" xfId="15545" xr:uid="{00000000-0005-0000-0000-0000FA560000}"/>
    <cellStyle name="Normal 18 18 9 5 4 3" xfId="15546" xr:uid="{00000000-0005-0000-0000-0000FB560000}"/>
    <cellStyle name="Normal 18 18 9 5 5" xfId="15547" xr:uid="{00000000-0005-0000-0000-0000FC560000}"/>
    <cellStyle name="Normal 18 18 9 5 6" xfId="15548" xr:uid="{00000000-0005-0000-0000-0000FD560000}"/>
    <cellStyle name="Normal 18 18 9 5 7" xfId="15549" xr:uid="{00000000-0005-0000-0000-0000FE560000}"/>
    <cellStyle name="Normal 18 18 9 5 8" xfId="15550" xr:uid="{00000000-0005-0000-0000-0000FF560000}"/>
    <cellStyle name="Normal 18 18 9 6" xfId="15551" xr:uid="{00000000-0005-0000-0000-000000570000}"/>
    <cellStyle name="Normal 18 18 9 7" xfId="15552" xr:uid="{00000000-0005-0000-0000-000001570000}"/>
    <cellStyle name="Normal 18 19" xfId="15553" xr:uid="{00000000-0005-0000-0000-000002570000}"/>
    <cellStyle name="Normal 18 19 2" xfId="15554" xr:uid="{00000000-0005-0000-0000-000003570000}"/>
    <cellStyle name="Normal 18 19 2 2" xfId="15555" xr:uid="{00000000-0005-0000-0000-000004570000}"/>
    <cellStyle name="Normal 18 19 2 2 2" xfId="15556" xr:uid="{00000000-0005-0000-0000-000005570000}"/>
    <cellStyle name="Normal 18 19 2 3" xfId="15557" xr:uid="{00000000-0005-0000-0000-000006570000}"/>
    <cellStyle name="Normal 18 19 2 4" xfId="15558" xr:uid="{00000000-0005-0000-0000-000007570000}"/>
    <cellStyle name="Normal 18 19 3" xfId="15559" xr:uid="{00000000-0005-0000-0000-000008570000}"/>
    <cellStyle name="Normal 18 19 4" xfId="15560" xr:uid="{00000000-0005-0000-0000-000009570000}"/>
    <cellStyle name="Normal 18 19 4 2" xfId="15561" xr:uid="{00000000-0005-0000-0000-00000A570000}"/>
    <cellStyle name="Normal 18 19 4 2 2" xfId="15562" xr:uid="{00000000-0005-0000-0000-00000B570000}"/>
    <cellStyle name="Normal 18 19 4 2 2 2" xfId="15563" xr:uid="{00000000-0005-0000-0000-00000C570000}"/>
    <cellStyle name="Normal 18 19 4 2 2 3" xfId="15564" xr:uid="{00000000-0005-0000-0000-00000D570000}"/>
    <cellStyle name="Normal 18 19 4 2 2 4" xfId="15565" xr:uid="{00000000-0005-0000-0000-00000E570000}"/>
    <cellStyle name="Normal 18 19 4 2 2 5" xfId="15566" xr:uid="{00000000-0005-0000-0000-00000F570000}"/>
    <cellStyle name="Normal 18 19 4 2 3" xfId="15567" xr:uid="{00000000-0005-0000-0000-000010570000}"/>
    <cellStyle name="Normal 18 19 4 2 4" xfId="15568" xr:uid="{00000000-0005-0000-0000-000011570000}"/>
    <cellStyle name="Normal 18 19 4 2 5" xfId="15569" xr:uid="{00000000-0005-0000-0000-000012570000}"/>
    <cellStyle name="Normal 18 19 4 2 6" xfId="15570" xr:uid="{00000000-0005-0000-0000-000013570000}"/>
    <cellStyle name="Normal 18 19 4 3" xfId="15571" xr:uid="{00000000-0005-0000-0000-000014570000}"/>
    <cellStyle name="Normal 18 19 4 3 2" xfId="15572" xr:uid="{00000000-0005-0000-0000-000015570000}"/>
    <cellStyle name="Normal 18 19 4 3 2 2" xfId="15573" xr:uid="{00000000-0005-0000-0000-000016570000}"/>
    <cellStyle name="Normal 18 19 4 3 2 3" xfId="15574" xr:uid="{00000000-0005-0000-0000-000017570000}"/>
    <cellStyle name="Normal 18 19 4 3 3" xfId="15575" xr:uid="{00000000-0005-0000-0000-000018570000}"/>
    <cellStyle name="Normal 18 19 4 3 4" xfId="15576" xr:uid="{00000000-0005-0000-0000-000019570000}"/>
    <cellStyle name="Normal 18 19 4 3 5" xfId="15577" xr:uid="{00000000-0005-0000-0000-00001A570000}"/>
    <cellStyle name="Normal 18 19 4 3 6" xfId="15578" xr:uid="{00000000-0005-0000-0000-00001B570000}"/>
    <cellStyle name="Normal 18 19 4 4" xfId="15579" xr:uid="{00000000-0005-0000-0000-00001C570000}"/>
    <cellStyle name="Normal 18 19 4 4 2" xfId="15580" xr:uid="{00000000-0005-0000-0000-00001D570000}"/>
    <cellStyle name="Normal 18 19 4 4 3" xfId="15581" xr:uid="{00000000-0005-0000-0000-00001E570000}"/>
    <cellStyle name="Normal 18 19 4 5" xfId="15582" xr:uid="{00000000-0005-0000-0000-00001F570000}"/>
    <cellStyle name="Normal 18 19 4 6" xfId="15583" xr:uid="{00000000-0005-0000-0000-000020570000}"/>
    <cellStyle name="Normal 18 19 4 7" xfId="15584" xr:uid="{00000000-0005-0000-0000-000021570000}"/>
    <cellStyle name="Normal 18 19 4 8" xfId="15585" xr:uid="{00000000-0005-0000-0000-000022570000}"/>
    <cellStyle name="Normal 18 19 5" xfId="15586" xr:uid="{00000000-0005-0000-0000-000023570000}"/>
    <cellStyle name="Normal 18 19 5 2" xfId="15587" xr:uid="{00000000-0005-0000-0000-000024570000}"/>
    <cellStyle name="Normal 18 19 5 2 2" xfId="15588" xr:uid="{00000000-0005-0000-0000-000025570000}"/>
    <cellStyle name="Normal 18 19 5 2 2 2" xfId="15589" xr:uid="{00000000-0005-0000-0000-000026570000}"/>
    <cellStyle name="Normal 18 19 5 2 2 3" xfId="15590" xr:uid="{00000000-0005-0000-0000-000027570000}"/>
    <cellStyle name="Normal 18 19 5 2 2 4" xfId="15591" xr:uid="{00000000-0005-0000-0000-000028570000}"/>
    <cellStyle name="Normal 18 19 5 2 2 5" xfId="15592" xr:uid="{00000000-0005-0000-0000-000029570000}"/>
    <cellStyle name="Normal 18 19 5 2 3" xfId="15593" xr:uid="{00000000-0005-0000-0000-00002A570000}"/>
    <cellStyle name="Normal 18 19 5 2 4" xfId="15594" xr:uid="{00000000-0005-0000-0000-00002B570000}"/>
    <cellStyle name="Normal 18 19 5 2 5" xfId="15595" xr:uid="{00000000-0005-0000-0000-00002C570000}"/>
    <cellStyle name="Normal 18 19 5 2 6" xfId="15596" xr:uid="{00000000-0005-0000-0000-00002D570000}"/>
    <cellStyle name="Normal 18 19 5 3" xfId="15597" xr:uid="{00000000-0005-0000-0000-00002E570000}"/>
    <cellStyle name="Normal 18 19 5 3 2" xfId="15598" xr:uid="{00000000-0005-0000-0000-00002F570000}"/>
    <cellStyle name="Normal 18 19 5 3 2 2" xfId="15599" xr:uid="{00000000-0005-0000-0000-000030570000}"/>
    <cellStyle name="Normal 18 19 5 3 2 3" xfId="15600" xr:uid="{00000000-0005-0000-0000-000031570000}"/>
    <cellStyle name="Normal 18 19 5 3 3" xfId="15601" xr:uid="{00000000-0005-0000-0000-000032570000}"/>
    <cellStyle name="Normal 18 19 5 3 4" xfId="15602" xr:uid="{00000000-0005-0000-0000-000033570000}"/>
    <cellStyle name="Normal 18 19 5 3 5" xfId="15603" xr:uid="{00000000-0005-0000-0000-000034570000}"/>
    <cellStyle name="Normal 18 19 5 3 6" xfId="15604" xr:uid="{00000000-0005-0000-0000-000035570000}"/>
    <cellStyle name="Normal 18 19 5 4" xfId="15605" xr:uid="{00000000-0005-0000-0000-000036570000}"/>
    <cellStyle name="Normal 18 19 5 4 2" xfId="15606" xr:uid="{00000000-0005-0000-0000-000037570000}"/>
    <cellStyle name="Normal 18 19 5 4 3" xfId="15607" xr:uid="{00000000-0005-0000-0000-000038570000}"/>
    <cellStyle name="Normal 18 19 5 5" xfId="15608" xr:uid="{00000000-0005-0000-0000-000039570000}"/>
    <cellStyle name="Normal 18 19 5 6" xfId="15609" xr:uid="{00000000-0005-0000-0000-00003A570000}"/>
    <cellStyle name="Normal 18 19 5 7" xfId="15610" xr:uid="{00000000-0005-0000-0000-00003B570000}"/>
    <cellStyle name="Normal 18 19 5 8" xfId="15611" xr:uid="{00000000-0005-0000-0000-00003C570000}"/>
    <cellStyle name="Normal 18 19 6" xfId="15612" xr:uid="{00000000-0005-0000-0000-00003D570000}"/>
    <cellStyle name="Normal 18 19 7" xfId="15613" xr:uid="{00000000-0005-0000-0000-00003E570000}"/>
    <cellStyle name="Normal 18 2" xfId="15614" xr:uid="{00000000-0005-0000-0000-00003F570000}"/>
    <cellStyle name="Normal 18 2 10" xfId="15615" xr:uid="{00000000-0005-0000-0000-000040570000}"/>
    <cellStyle name="Normal 18 2 10 2" xfId="15616" xr:uid="{00000000-0005-0000-0000-000041570000}"/>
    <cellStyle name="Normal 18 2 10 2 2" xfId="15617" xr:uid="{00000000-0005-0000-0000-000042570000}"/>
    <cellStyle name="Normal 18 2 10 2 2 2" xfId="15618" xr:uid="{00000000-0005-0000-0000-000043570000}"/>
    <cellStyle name="Normal 18 2 10 2 3" xfId="15619" xr:uid="{00000000-0005-0000-0000-000044570000}"/>
    <cellStyle name="Normal 18 2 10 2 4" xfId="15620" xr:uid="{00000000-0005-0000-0000-000045570000}"/>
    <cellStyle name="Normal 18 2 10 3" xfId="15621" xr:uid="{00000000-0005-0000-0000-000046570000}"/>
    <cellStyle name="Normal 18 2 10 4" xfId="15622" xr:uid="{00000000-0005-0000-0000-000047570000}"/>
    <cellStyle name="Normal 18 2 10 4 2" xfId="15623" xr:uid="{00000000-0005-0000-0000-000048570000}"/>
    <cellStyle name="Normal 18 2 10 4 2 2" xfId="15624" xr:uid="{00000000-0005-0000-0000-000049570000}"/>
    <cellStyle name="Normal 18 2 10 4 2 2 2" xfId="15625" xr:uid="{00000000-0005-0000-0000-00004A570000}"/>
    <cellStyle name="Normal 18 2 10 4 2 2 3" xfId="15626" xr:uid="{00000000-0005-0000-0000-00004B570000}"/>
    <cellStyle name="Normal 18 2 10 4 2 2 4" xfId="15627" xr:uid="{00000000-0005-0000-0000-00004C570000}"/>
    <cellStyle name="Normal 18 2 10 4 2 2 5" xfId="15628" xr:uid="{00000000-0005-0000-0000-00004D570000}"/>
    <cellStyle name="Normal 18 2 10 4 2 3" xfId="15629" xr:uid="{00000000-0005-0000-0000-00004E570000}"/>
    <cellStyle name="Normal 18 2 10 4 2 4" xfId="15630" xr:uid="{00000000-0005-0000-0000-00004F570000}"/>
    <cellStyle name="Normal 18 2 10 4 2 5" xfId="15631" xr:uid="{00000000-0005-0000-0000-000050570000}"/>
    <cellStyle name="Normal 18 2 10 4 2 6" xfId="15632" xr:uid="{00000000-0005-0000-0000-000051570000}"/>
    <cellStyle name="Normal 18 2 10 4 3" xfId="15633" xr:uid="{00000000-0005-0000-0000-000052570000}"/>
    <cellStyle name="Normal 18 2 10 4 3 2" xfId="15634" xr:uid="{00000000-0005-0000-0000-000053570000}"/>
    <cellStyle name="Normal 18 2 10 4 3 2 2" xfId="15635" xr:uid="{00000000-0005-0000-0000-000054570000}"/>
    <cellStyle name="Normal 18 2 10 4 3 2 3" xfId="15636" xr:uid="{00000000-0005-0000-0000-000055570000}"/>
    <cellStyle name="Normal 18 2 10 4 3 3" xfId="15637" xr:uid="{00000000-0005-0000-0000-000056570000}"/>
    <cellStyle name="Normal 18 2 10 4 3 4" xfId="15638" xr:uid="{00000000-0005-0000-0000-000057570000}"/>
    <cellStyle name="Normal 18 2 10 4 3 5" xfId="15639" xr:uid="{00000000-0005-0000-0000-000058570000}"/>
    <cellStyle name="Normal 18 2 10 4 3 6" xfId="15640" xr:uid="{00000000-0005-0000-0000-000059570000}"/>
    <cellStyle name="Normal 18 2 10 4 4" xfId="15641" xr:uid="{00000000-0005-0000-0000-00005A570000}"/>
    <cellStyle name="Normal 18 2 10 4 4 2" xfId="15642" xr:uid="{00000000-0005-0000-0000-00005B570000}"/>
    <cellStyle name="Normal 18 2 10 4 4 3" xfId="15643" xr:uid="{00000000-0005-0000-0000-00005C570000}"/>
    <cellStyle name="Normal 18 2 10 4 5" xfId="15644" xr:uid="{00000000-0005-0000-0000-00005D570000}"/>
    <cellStyle name="Normal 18 2 10 4 6" xfId="15645" xr:uid="{00000000-0005-0000-0000-00005E570000}"/>
    <cellStyle name="Normal 18 2 10 4 7" xfId="15646" xr:uid="{00000000-0005-0000-0000-00005F570000}"/>
    <cellStyle name="Normal 18 2 10 4 8" xfId="15647" xr:uid="{00000000-0005-0000-0000-000060570000}"/>
    <cellStyle name="Normal 18 2 10 5" xfId="15648" xr:uid="{00000000-0005-0000-0000-000061570000}"/>
    <cellStyle name="Normal 18 2 10 5 2" xfId="15649" xr:uid="{00000000-0005-0000-0000-000062570000}"/>
    <cellStyle name="Normal 18 2 10 5 2 2" xfId="15650" xr:uid="{00000000-0005-0000-0000-000063570000}"/>
    <cellStyle name="Normal 18 2 10 5 2 2 2" xfId="15651" xr:uid="{00000000-0005-0000-0000-000064570000}"/>
    <cellStyle name="Normal 18 2 10 5 2 2 3" xfId="15652" xr:uid="{00000000-0005-0000-0000-000065570000}"/>
    <cellStyle name="Normal 18 2 10 5 2 2 4" xfId="15653" xr:uid="{00000000-0005-0000-0000-000066570000}"/>
    <cellStyle name="Normal 18 2 10 5 2 2 5" xfId="15654" xr:uid="{00000000-0005-0000-0000-000067570000}"/>
    <cellStyle name="Normal 18 2 10 5 2 3" xfId="15655" xr:uid="{00000000-0005-0000-0000-000068570000}"/>
    <cellStyle name="Normal 18 2 10 5 2 4" xfId="15656" xr:uid="{00000000-0005-0000-0000-000069570000}"/>
    <cellStyle name="Normal 18 2 10 5 2 5" xfId="15657" xr:uid="{00000000-0005-0000-0000-00006A570000}"/>
    <cellStyle name="Normal 18 2 10 5 2 6" xfId="15658" xr:uid="{00000000-0005-0000-0000-00006B570000}"/>
    <cellStyle name="Normal 18 2 10 5 3" xfId="15659" xr:uid="{00000000-0005-0000-0000-00006C570000}"/>
    <cellStyle name="Normal 18 2 10 5 3 2" xfId="15660" xr:uid="{00000000-0005-0000-0000-00006D570000}"/>
    <cellStyle name="Normal 18 2 10 5 3 2 2" xfId="15661" xr:uid="{00000000-0005-0000-0000-00006E570000}"/>
    <cellStyle name="Normal 18 2 10 5 3 2 3" xfId="15662" xr:uid="{00000000-0005-0000-0000-00006F570000}"/>
    <cellStyle name="Normal 18 2 10 5 3 3" xfId="15663" xr:uid="{00000000-0005-0000-0000-000070570000}"/>
    <cellStyle name="Normal 18 2 10 5 3 4" xfId="15664" xr:uid="{00000000-0005-0000-0000-000071570000}"/>
    <cellStyle name="Normal 18 2 10 5 3 5" xfId="15665" xr:uid="{00000000-0005-0000-0000-000072570000}"/>
    <cellStyle name="Normal 18 2 10 5 3 6" xfId="15666" xr:uid="{00000000-0005-0000-0000-000073570000}"/>
    <cellStyle name="Normal 18 2 10 5 4" xfId="15667" xr:uid="{00000000-0005-0000-0000-000074570000}"/>
    <cellStyle name="Normal 18 2 10 5 4 2" xfId="15668" xr:uid="{00000000-0005-0000-0000-000075570000}"/>
    <cellStyle name="Normal 18 2 10 5 4 3" xfId="15669" xr:uid="{00000000-0005-0000-0000-000076570000}"/>
    <cellStyle name="Normal 18 2 10 5 5" xfId="15670" xr:uid="{00000000-0005-0000-0000-000077570000}"/>
    <cellStyle name="Normal 18 2 10 5 6" xfId="15671" xr:uid="{00000000-0005-0000-0000-000078570000}"/>
    <cellStyle name="Normal 18 2 10 5 7" xfId="15672" xr:uid="{00000000-0005-0000-0000-000079570000}"/>
    <cellStyle name="Normal 18 2 10 5 8" xfId="15673" xr:uid="{00000000-0005-0000-0000-00007A570000}"/>
    <cellStyle name="Normal 18 2 10 6" xfId="15674" xr:uid="{00000000-0005-0000-0000-00007B570000}"/>
    <cellStyle name="Normal 18 2 10 7" xfId="15675" xr:uid="{00000000-0005-0000-0000-00007C570000}"/>
    <cellStyle name="Normal 18 2 11" xfId="15676" xr:uid="{00000000-0005-0000-0000-00007D570000}"/>
    <cellStyle name="Normal 18 2 11 2" xfId="15677" xr:uid="{00000000-0005-0000-0000-00007E570000}"/>
    <cellStyle name="Normal 18 2 11 2 2" xfId="15678" xr:uid="{00000000-0005-0000-0000-00007F570000}"/>
    <cellStyle name="Normal 18 2 11 2 2 2" xfId="15679" xr:uid="{00000000-0005-0000-0000-000080570000}"/>
    <cellStyle name="Normal 18 2 11 2 3" xfId="15680" xr:uid="{00000000-0005-0000-0000-000081570000}"/>
    <cellStyle name="Normal 18 2 11 2 4" xfId="15681" xr:uid="{00000000-0005-0000-0000-000082570000}"/>
    <cellStyle name="Normal 18 2 11 3" xfId="15682" xr:uid="{00000000-0005-0000-0000-000083570000}"/>
    <cellStyle name="Normal 18 2 11 4" xfId="15683" xr:uid="{00000000-0005-0000-0000-000084570000}"/>
    <cellStyle name="Normal 18 2 11 4 2" xfId="15684" xr:uid="{00000000-0005-0000-0000-000085570000}"/>
    <cellStyle name="Normal 18 2 11 4 2 2" xfId="15685" xr:uid="{00000000-0005-0000-0000-000086570000}"/>
    <cellStyle name="Normal 18 2 11 4 2 2 2" xfId="15686" xr:uid="{00000000-0005-0000-0000-000087570000}"/>
    <cellStyle name="Normal 18 2 11 4 2 2 3" xfId="15687" xr:uid="{00000000-0005-0000-0000-000088570000}"/>
    <cellStyle name="Normal 18 2 11 4 2 2 4" xfId="15688" xr:uid="{00000000-0005-0000-0000-000089570000}"/>
    <cellStyle name="Normal 18 2 11 4 2 2 5" xfId="15689" xr:uid="{00000000-0005-0000-0000-00008A570000}"/>
    <cellStyle name="Normal 18 2 11 4 2 3" xfId="15690" xr:uid="{00000000-0005-0000-0000-00008B570000}"/>
    <cellStyle name="Normal 18 2 11 4 2 4" xfId="15691" xr:uid="{00000000-0005-0000-0000-00008C570000}"/>
    <cellStyle name="Normal 18 2 11 4 2 5" xfId="15692" xr:uid="{00000000-0005-0000-0000-00008D570000}"/>
    <cellStyle name="Normal 18 2 11 4 2 6" xfId="15693" xr:uid="{00000000-0005-0000-0000-00008E570000}"/>
    <cellStyle name="Normal 18 2 11 4 3" xfId="15694" xr:uid="{00000000-0005-0000-0000-00008F570000}"/>
    <cellStyle name="Normal 18 2 11 4 3 2" xfId="15695" xr:uid="{00000000-0005-0000-0000-000090570000}"/>
    <cellStyle name="Normal 18 2 11 4 3 2 2" xfId="15696" xr:uid="{00000000-0005-0000-0000-000091570000}"/>
    <cellStyle name="Normal 18 2 11 4 3 2 3" xfId="15697" xr:uid="{00000000-0005-0000-0000-000092570000}"/>
    <cellStyle name="Normal 18 2 11 4 3 3" xfId="15698" xr:uid="{00000000-0005-0000-0000-000093570000}"/>
    <cellStyle name="Normal 18 2 11 4 3 4" xfId="15699" xr:uid="{00000000-0005-0000-0000-000094570000}"/>
    <cellStyle name="Normal 18 2 11 4 3 5" xfId="15700" xr:uid="{00000000-0005-0000-0000-000095570000}"/>
    <cellStyle name="Normal 18 2 11 4 3 6" xfId="15701" xr:uid="{00000000-0005-0000-0000-000096570000}"/>
    <cellStyle name="Normal 18 2 11 4 4" xfId="15702" xr:uid="{00000000-0005-0000-0000-000097570000}"/>
    <cellStyle name="Normal 18 2 11 4 4 2" xfId="15703" xr:uid="{00000000-0005-0000-0000-000098570000}"/>
    <cellStyle name="Normal 18 2 11 4 4 3" xfId="15704" xr:uid="{00000000-0005-0000-0000-000099570000}"/>
    <cellStyle name="Normal 18 2 11 4 5" xfId="15705" xr:uid="{00000000-0005-0000-0000-00009A570000}"/>
    <cellStyle name="Normal 18 2 11 4 6" xfId="15706" xr:uid="{00000000-0005-0000-0000-00009B570000}"/>
    <cellStyle name="Normal 18 2 11 4 7" xfId="15707" xr:uid="{00000000-0005-0000-0000-00009C570000}"/>
    <cellStyle name="Normal 18 2 11 4 8" xfId="15708" xr:uid="{00000000-0005-0000-0000-00009D570000}"/>
    <cellStyle name="Normal 18 2 11 5" xfId="15709" xr:uid="{00000000-0005-0000-0000-00009E570000}"/>
    <cellStyle name="Normal 18 2 11 5 2" xfId="15710" xr:uid="{00000000-0005-0000-0000-00009F570000}"/>
    <cellStyle name="Normal 18 2 11 5 2 2" xfId="15711" xr:uid="{00000000-0005-0000-0000-0000A0570000}"/>
    <cellStyle name="Normal 18 2 11 5 2 2 2" xfId="15712" xr:uid="{00000000-0005-0000-0000-0000A1570000}"/>
    <cellStyle name="Normal 18 2 11 5 2 2 3" xfId="15713" xr:uid="{00000000-0005-0000-0000-0000A2570000}"/>
    <cellStyle name="Normal 18 2 11 5 2 2 4" xfId="15714" xr:uid="{00000000-0005-0000-0000-0000A3570000}"/>
    <cellStyle name="Normal 18 2 11 5 2 2 5" xfId="15715" xr:uid="{00000000-0005-0000-0000-0000A4570000}"/>
    <cellStyle name="Normal 18 2 11 5 2 3" xfId="15716" xr:uid="{00000000-0005-0000-0000-0000A5570000}"/>
    <cellStyle name="Normal 18 2 11 5 2 4" xfId="15717" xr:uid="{00000000-0005-0000-0000-0000A6570000}"/>
    <cellStyle name="Normal 18 2 11 5 2 5" xfId="15718" xr:uid="{00000000-0005-0000-0000-0000A7570000}"/>
    <cellStyle name="Normal 18 2 11 5 2 6" xfId="15719" xr:uid="{00000000-0005-0000-0000-0000A8570000}"/>
    <cellStyle name="Normal 18 2 11 5 3" xfId="15720" xr:uid="{00000000-0005-0000-0000-0000A9570000}"/>
    <cellStyle name="Normal 18 2 11 5 3 2" xfId="15721" xr:uid="{00000000-0005-0000-0000-0000AA570000}"/>
    <cellStyle name="Normal 18 2 11 5 3 2 2" xfId="15722" xr:uid="{00000000-0005-0000-0000-0000AB570000}"/>
    <cellStyle name="Normal 18 2 11 5 3 2 3" xfId="15723" xr:uid="{00000000-0005-0000-0000-0000AC570000}"/>
    <cellStyle name="Normal 18 2 11 5 3 3" xfId="15724" xr:uid="{00000000-0005-0000-0000-0000AD570000}"/>
    <cellStyle name="Normal 18 2 11 5 3 4" xfId="15725" xr:uid="{00000000-0005-0000-0000-0000AE570000}"/>
    <cellStyle name="Normal 18 2 11 5 3 5" xfId="15726" xr:uid="{00000000-0005-0000-0000-0000AF570000}"/>
    <cellStyle name="Normal 18 2 11 5 3 6" xfId="15727" xr:uid="{00000000-0005-0000-0000-0000B0570000}"/>
    <cellStyle name="Normal 18 2 11 5 4" xfId="15728" xr:uid="{00000000-0005-0000-0000-0000B1570000}"/>
    <cellStyle name="Normal 18 2 11 5 4 2" xfId="15729" xr:uid="{00000000-0005-0000-0000-0000B2570000}"/>
    <cellStyle name="Normal 18 2 11 5 4 3" xfId="15730" xr:uid="{00000000-0005-0000-0000-0000B3570000}"/>
    <cellStyle name="Normal 18 2 11 5 5" xfId="15731" xr:uid="{00000000-0005-0000-0000-0000B4570000}"/>
    <cellStyle name="Normal 18 2 11 5 6" xfId="15732" xr:uid="{00000000-0005-0000-0000-0000B5570000}"/>
    <cellStyle name="Normal 18 2 11 5 7" xfId="15733" xr:uid="{00000000-0005-0000-0000-0000B6570000}"/>
    <cellStyle name="Normal 18 2 11 5 8" xfId="15734" xr:uid="{00000000-0005-0000-0000-0000B7570000}"/>
    <cellStyle name="Normal 18 2 11 6" xfId="15735" xr:uid="{00000000-0005-0000-0000-0000B8570000}"/>
    <cellStyle name="Normal 18 2 11 7" xfId="15736" xr:uid="{00000000-0005-0000-0000-0000B9570000}"/>
    <cellStyle name="Normal 18 2 12" xfId="15737" xr:uid="{00000000-0005-0000-0000-0000BA570000}"/>
    <cellStyle name="Normal 18 2 12 2" xfId="15738" xr:uid="{00000000-0005-0000-0000-0000BB570000}"/>
    <cellStyle name="Normal 18 2 12 2 2" xfId="15739" xr:uid="{00000000-0005-0000-0000-0000BC570000}"/>
    <cellStyle name="Normal 18 2 12 2 2 2" xfId="15740" xr:uid="{00000000-0005-0000-0000-0000BD570000}"/>
    <cellStyle name="Normal 18 2 12 2 3" xfId="15741" xr:uid="{00000000-0005-0000-0000-0000BE570000}"/>
    <cellStyle name="Normal 18 2 12 2 4" xfId="15742" xr:uid="{00000000-0005-0000-0000-0000BF570000}"/>
    <cellStyle name="Normal 18 2 12 3" xfId="15743" xr:uid="{00000000-0005-0000-0000-0000C0570000}"/>
    <cellStyle name="Normal 18 2 12 4" xfId="15744" xr:uid="{00000000-0005-0000-0000-0000C1570000}"/>
    <cellStyle name="Normal 18 2 12 4 2" xfId="15745" xr:uid="{00000000-0005-0000-0000-0000C2570000}"/>
    <cellStyle name="Normal 18 2 12 4 2 2" xfId="15746" xr:uid="{00000000-0005-0000-0000-0000C3570000}"/>
    <cellStyle name="Normal 18 2 12 4 2 2 2" xfId="15747" xr:uid="{00000000-0005-0000-0000-0000C4570000}"/>
    <cellStyle name="Normal 18 2 12 4 2 2 3" xfId="15748" xr:uid="{00000000-0005-0000-0000-0000C5570000}"/>
    <cellStyle name="Normal 18 2 12 4 2 2 4" xfId="15749" xr:uid="{00000000-0005-0000-0000-0000C6570000}"/>
    <cellStyle name="Normal 18 2 12 4 2 2 5" xfId="15750" xr:uid="{00000000-0005-0000-0000-0000C7570000}"/>
    <cellStyle name="Normal 18 2 12 4 2 3" xfId="15751" xr:uid="{00000000-0005-0000-0000-0000C8570000}"/>
    <cellStyle name="Normal 18 2 12 4 2 4" xfId="15752" xr:uid="{00000000-0005-0000-0000-0000C9570000}"/>
    <cellStyle name="Normal 18 2 12 4 2 5" xfId="15753" xr:uid="{00000000-0005-0000-0000-0000CA570000}"/>
    <cellStyle name="Normal 18 2 12 4 2 6" xfId="15754" xr:uid="{00000000-0005-0000-0000-0000CB570000}"/>
    <cellStyle name="Normal 18 2 12 4 3" xfId="15755" xr:uid="{00000000-0005-0000-0000-0000CC570000}"/>
    <cellStyle name="Normal 18 2 12 4 3 2" xfId="15756" xr:uid="{00000000-0005-0000-0000-0000CD570000}"/>
    <cellStyle name="Normal 18 2 12 4 3 2 2" xfId="15757" xr:uid="{00000000-0005-0000-0000-0000CE570000}"/>
    <cellStyle name="Normal 18 2 12 4 3 2 3" xfId="15758" xr:uid="{00000000-0005-0000-0000-0000CF570000}"/>
    <cellStyle name="Normal 18 2 12 4 3 3" xfId="15759" xr:uid="{00000000-0005-0000-0000-0000D0570000}"/>
    <cellStyle name="Normal 18 2 12 4 3 4" xfId="15760" xr:uid="{00000000-0005-0000-0000-0000D1570000}"/>
    <cellStyle name="Normal 18 2 12 4 3 5" xfId="15761" xr:uid="{00000000-0005-0000-0000-0000D2570000}"/>
    <cellStyle name="Normal 18 2 12 4 3 6" xfId="15762" xr:uid="{00000000-0005-0000-0000-0000D3570000}"/>
    <cellStyle name="Normal 18 2 12 4 4" xfId="15763" xr:uid="{00000000-0005-0000-0000-0000D4570000}"/>
    <cellStyle name="Normal 18 2 12 4 4 2" xfId="15764" xr:uid="{00000000-0005-0000-0000-0000D5570000}"/>
    <cellStyle name="Normal 18 2 12 4 4 3" xfId="15765" xr:uid="{00000000-0005-0000-0000-0000D6570000}"/>
    <cellStyle name="Normal 18 2 12 4 5" xfId="15766" xr:uid="{00000000-0005-0000-0000-0000D7570000}"/>
    <cellStyle name="Normal 18 2 12 4 6" xfId="15767" xr:uid="{00000000-0005-0000-0000-0000D8570000}"/>
    <cellStyle name="Normal 18 2 12 4 7" xfId="15768" xr:uid="{00000000-0005-0000-0000-0000D9570000}"/>
    <cellStyle name="Normal 18 2 12 4 8" xfId="15769" xr:uid="{00000000-0005-0000-0000-0000DA570000}"/>
    <cellStyle name="Normal 18 2 12 5" xfId="15770" xr:uid="{00000000-0005-0000-0000-0000DB570000}"/>
    <cellStyle name="Normal 18 2 12 5 2" xfId="15771" xr:uid="{00000000-0005-0000-0000-0000DC570000}"/>
    <cellStyle name="Normal 18 2 12 5 2 2" xfId="15772" xr:uid="{00000000-0005-0000-0000-0000DD570000}"/>
    <cellStyle name="Normal 18 2 12 5 2 2 2" xfId="15773" xr:uid="{00000000-0005-0000-0000-0000DE570000}"/>
    <cellStyle name="Normal 18 2 12 5 2 2 3" xfId="15774" xr:uid="{00000000-0005-0000-0000-0000DF570000}"/>
    <cellStyle name="Normal 18 2 12 5 2 2 4" xfId="15775" xr:uid="{00000000-0005-0000-0000-0000E0570000}"/>
    <cellStyle name="Normal 18 2 12 5 2 2 5" xfId="15776" xr:uid="{00000000-0005-0000-0000-0000E1570000}"/>
    <cellStyle name="Normal 18 2 12 5 2 3" xfId="15777" xr:uid="{00000000-0005-0000-0000-0000E2570000}"/>
    <cellStyle name="Normal 18 2 12 5 2 4" xfId="15778" xr:uid="{00000000-0005-0000-0000-0000E3570000}"/>
    <cellStyle name="Normal 18 2 12 5 2 5" xfId="15779" xr:uid="{00000000-0005-0000-0000-0000E4570000}"/>
    <cellStyle name="Normal 18 2 12 5 2 6" xfId="15780" xr:uid="{00000000-0005-0000-0000-0000E5570000}"/>
    <cellStyle name="Normal 18 2 12 5 3" xfId="15781" xr:uid="{00000000-0005-0000-0000-0000E6570000}"/>
    <cellStyle name="Normal 18 2 12 5 3 2" xfId="15782" xr:uid="{00000000-0005-0000-0000-0000E7570000}"/>
    <cellStyle name="Normal 18 2 12 5 3 2 2" xfId="15783" xr:uid="{00000000-0005-0000-0000-0000E8570000}"/>
    <cellStyle name="Normal 18 2 12 5 3 2 3" xfId="15784" xr:uid="{00000000-0005-0000-0000-0000E9570000}"/>
    <cellStyle name="Normal 18 2 12 5 3 3" xfId="15785" xr:uid="{00000000-0005-0000-0000-0000EA570000}"/>
    <cellStyle name="Normal 18 2 12 5 3 4" xfId="15786" xr:uid="{00000000-0005-0000-0000-0000EB570000}"/>
    <cellStyle name="Normal 18 2 12 5 3 5" xfId="15787" xr:uid="{00000000-0005-0000-0000-0000EC570000}"/>
    <cellStyle name="Normal 18 2 12 5 3 6" xfId="15788" xr:uid="{00000000-0005-0000-0000-0000ED570000}"/>
    <cellStyle name="Normal 18 2 12 5 4" xfId="15789" xr:uid="{00000000-0005-0000-0000-0000EE570000}"/>
    <cellStyle name="Normal 18 2 12 5 4 2" xfId="15790" xr:uid="{00000000-0005-0000-0000-0000EF570000}"/>
    <cellStyle name="Normal 18 2 12 5 4 3" xfId="15791" xr:uid="{00000000-0005-0000-0000-0000F0570000}"/>
    <cellStyle name="Normal 18 2 12 5 5" xfId="15792" xr:uid="{00000000-0005-0000-0000-0000F1570000}"/>
    <cellStyle name="Normal 18 2 12 5 6" xfId="15793" xr:uid="{00000000-0005-0000-0000-0000F2570000}"/>
    <cellStyle name="Normal 18 2 12 5 7" xfId="15794" xr:uid="{00000000-0005-0000-0000-0000F3570000}"/>
    <cellStyle name="Normal 18 2 12 5 8" xfId="15795" xr:uid="{00000000-0005-0000-0000-0000F4570000}"/>
    <cellStyle name="Normal 18 2 12 6" xfId="15796" xr:uid="{00000000-0005-0000-0000-0000F5570000}"/>
    <cellStyle name="Normal 18 2 12 7" xfId="15797" xr:uid="{00000000-0005-0000-0000-0000F6570000}"/>
    <cellStyle name="Normal 18 2 13" xfId="15798" xr:uid="{00000000-0005-0000-0000-0000F7570000}"/>
    <cellStyle name="Normal 18 2 13 2" xfId="15799" xr:uid="{00000000-0005-0000-0000-0000F8570000}"/>
    <cellStyle name="Normal 18 2 13 2 2" xfId="15800" xr:uid="{00000000-0005-0000-0000-0000F9570000}"/>
    <cellStyle name="Normal 18 2 13 2 2 2" xfId="15801" xr:uid="{00000000-0005-0000-0000-0000FA570000}"/>
    <cellStyle name="Normal 18 2 13 2 3" xfId="15802" xr:uid="{00000000-0005-0000-0000-0000FB570000}"/>
    <cellStyle name="Normal 18 2 13 2 4" xfId="15803" xr:uid="{00000000-0005-0000-0000-0000FC570000}"/>
    <cellStyle name="Normal 18 2 13 3" xfId="15804" xr:uid="{00000000-0005-0000-0000-0000FD570000}"/>
    <cellStyle name="Normal 18 2 13 4" xfId="15805" xr:uid="{00000000-0005-0000-0000-0000FE570000}"/>
    <cellStyle name="Normal 18 2 13 4 2" xfId="15806" xr:uid="{00000000-0005-0000-0000-0000FF570000}"/>
    <cellStyle name="Normal 18 2 13 4 2 2" xfId="15807" xr:uid="{00000000-0005-0000-0000-000000580000}"/>
    <cellStyle name="Normal 18 2 13 4 2 2 2" xfId="15808" xr:uid="{00000000-0005-0000-0000-000001580000}"/>
    <cellStyle name="Normal 18 2 13 4 2 2 3" xfId="15809" xr:uid="{00000000-0005-0000-0000-000002580000}"/>
    <cellStyle name="Normal 18 2 13 4 2 2 4" xfId="15810" xr:uid="{00000000-0005-0000-0000-000003580000}"/>
    <cellStyle name="Normal 18 2 13 4 2 2 5" xfId="15811" xr:uid="{00000000-0005-0000-0000-000004580000}"/>
    <cellStyle name="Normal 18 2 13 4 2 3" xfId="15812" xr:uid="{00000000-0005-0000-0000-000005580000}"/>
    <cellStyle name="Normal 18 2 13 4 2 4" xfId="15813" xr:uid="{00000000-0005-0000-0000-000006580000}"/>
    <cellStyle name="Normal 18 2 13 4 2 5" xfId="15814" xr:uid="{00000000-0005-0000-0000-000007580000}"/>
    <cellStyle name="Normal 18 2 13 4 2 6" xfId="15815" xr:uid="{00000000-0005-0000-0000-000008580000}"/>
    <cellStyle name="Normal 18 2 13 4 3" xfId="15816" xr:uid="{00000000-0005-0000-0000-000009580000}"/>
    <cellStyle name="Normal 18 2 13 4 3 2" xfId="15817" xr:uid="{00000000-0005-0000-0000-00000A580000}"/>
    <cellStyle name="Normal 18 2 13 4 3 2 2" xfId="15818" xr:uid="{00000000-0005-0000-0000-00000B580000}"/>
    <cellStyle name="Normal 18 2 13 4 3 2 3" xfId="15819" xr:uid="{00000000-0005-0000-0000-00000C580000}"/>
    <cellStyle name="Normal 18 2 13 4 3 3" xfId="15820" xr:uid="{00000000-0005-0000-0000-00000D580000}"/>
    <cellStyle name="Normal 18 2 13 4 3 4" xfId="15821" xr:uid="{00000000-0005-0000-0000-00000E580000}"/>
    <cellStyle name="Normal 18 2 13 4 3 5" xfId="15822" xr:uid="{00000000-0005-0000-0000-00000F580000}"/>
    <cellStyle name="Normal 18 2 13 4 3 6" xfId="15823" xr:uid="{00000000-0005-0000-0000-000010580000}"/>
    <cellStyle name="Normal 18 2 13 4 4" xfId="15824" xr:uid="{00000000-0005-0000-0000-000011580000}"/>
    <cellStyle name="Normal 18 2 13 4 4 2" xfId="15825" xr:uid="{00000000-0005-0000-0000-000012580000}"/>
    <cellStyle name="Normal 18 2 13 4 4 3" xfId="15826" xr:uid="{00000000-0005-0000-0000-000013580000}"/>
    <cellStyle name="Normal 18 2 13 4 5" xfId="15827" xr:uid="{00000000-0005-0000-0000-000014580000}"/>
    <cellStyle name="Normal 18 2 13 4 6" xfId="15828" xr:uid="{00000000-0005-0000-0000-000015580000}"/>
    <cellStyle name="Normal 18 2 13 4 7" xfId="15829" xr:uid="{00000000-0005-0000-0000-000016580000}"/>
    <cellStyle name="Normal 18 2 13 4 8" xfId="15830" xr:uid="{00000000-0005-0000-0000-000017580000}"/>
    <cellStyle name="Normal 18 2 13 5" xfId="15831" xr:uid="{00000000-0005-0000-0000-000018580000}"/>
    <cellStyle name="Normal 18 2 13 5 2" xfId="15832" xr:uid="{00000000-0005-0000-0000-000019580000}"/>
    <cellStyle name="Normal 18 2 13 5 2 2" xfId="15833" xr:uid="{00000000-0005-0000-0000-00001A580000}"/>
    <cellStyle name="Normal 18 2 13 5 2 2 2" xfId="15834" xr:uid="{00000000-0005-0000-0000-00001B580000}"/>
    <cellStyle name="Normal 18 2 13 5 2 2 3" xfId="15835" xr:uid="{00000000-0005-0000-0000-00001C580000}"/>
    <cellStyle name="Normal 18 2 13 5 2 2 4" xfId="15836" xr:uid="{00000000-0005-0000-0000-00001D580000}"/>
    <cellStyle name="Normal 18 2 13 5 2 2 5" xfId="15837" xr:uid="{00000000-0005-0000-0000-00001E580000}"/>
    <cellStyle name="Normal 18 2 13 5 2 3" xfId="15838" xr:uid="{00000000-0005-0000-0000-00001F580000}"/>
    <cellStyle name="Normal 18 2 13 5 2 4" xfId="15839" xr:uid="{00000000-0005-0000-0000-000020580000}"/>
    <cellStyle name="Normal 18 2 13 5 2 5" xfId="15840" xr:uid="{00000000-0005-0000-0000-000021580000}"/>
    <cellStyle name="Normal 18 2 13 5 2 6" xfId="15841" xr:uid="{00000000-0005-0000-0000-000022580000}"/>
    <cellStyle name="Normal 18 2 13 5 3" xfId="15842" xr:uid="{00000000-0005-0000-0000-000023580000}"/>
    <cellStyle name="Normal 18 2 13 5 3 2" xfId="15843" xr:uid="{00000000-0005-0000-0000-000024580000}"/>
    <cellStyle name="Normal 18 2 13 5 3 2 2" xfId="15844" xr:uid="{00000000-0005-0000-0000-000025580000}"/>
    <cellStyle name="Normal 18 2 13 5 3 2 3" xfId="15845" xr:uid="{00000000-0005-0000-0000-000026580000}"/>
    <cellStyle name="Normal 18 2 13 5 3 3" xfId="15846" xr:uid="{00000000-0005-0000-0000-000027580000}"/>
    <cellStyle name="Normal 18 2 13 5 3 4" xfId="15847" xr:uid="{00000000-0005-0000-0000-000028580000}"/>
    <cellStyle name="Normal 18 2 13 5 3 5" xfId="15848" xr:uid="{00000000-0005-0000-0000-000029580000}"/>
    <cellStyle name="Normal 18 2 13 5 3 6" xfId="15849" xr:uid="{00000000-0005-0000-0000-00002A580000}"/>
    <cellStyle name="Normal 18 2 13 5 4" xfId="15850" xr:uid="{00000000-0005-0000-0000-00002B580000}"/>
    <cellStyle name="Normal 18 2 13 5 4 2" xfId="15851" xr:uid="{00000000-0005-0000-0000-00002C580000}"/>
    <cellStyle name="Normal 18 2 13 5 4 3" xfId="15852" xr:uid="{00000000-0005-0000-0000-00002D580000}"/>
    <cellStyle name="Normal 18 2 13 5 5" xfId="15853" xr:uid="{00000000-0005-0000-0000-00002E580000}"/>
    <cellStyle name="Normal 18 2 13 5 6" xfId="15854" xr:uid="{00000000-0005-0000-0000-00002F580000}"/>
    <cellStyle name="Normal 18 2 13 5 7" xfId="15855" xr:uid="{00000000-0005-0000-0000-000030580000}"/>
    <cellStyle name="Normal 18 2 13 5 8" xfId="15856" xr:uid="{00000000-0005-0000-0000-000031580000}"/>
    <cellStyle name="Normal 18 2 13 6" xfId="15857" xr:uid="{00000000-0005-0000-0000-000032580000}"/>
    <cellStyle name="Normal 18 2 13 7" xfId="15858" xr:uid="{00000000-0005-0000-0000-000033580000}"/>
    <cellStyle name="Normal 18 2 14" xfId="15859" xr:uid="{00000000-0005-0000-0000-000034580000}"/>
    <cellStyle name="Normal 18 2 14 2" xfId="15860" xr:uid="{00000000-0005-0000-0000-000035580000}"/>
    <cellStyle name="Normal 18 2 14 2 2" xfId="15861" xr:uid="{00000000-0005-0000-0000-000036580000}"/>
    <cellStyle name="Normal 18 2 14 2 2 2" xfId="15862" xr:uid="{00000000-0005-0000-0000-000037580000}"/>
    <cellStyle name="Normal 18 2 14 2 3" xfId="15863" xr:uid="{00000000-0005-0000-0000-000038580000}"/>
    <cellStyle name="Normal 18 2 14 2 4" xfId="15864" xr:uid="{00000000-0005-0000-0000-000039580000}"/>
    <cellStyle name="Normal 18 2 14 3" xfId="15865" xr:uid="{00000000-0005-0000-0000-00003A580000}"/>
    <cellStyle name="Normal 18 2 14 4" xfId="15866" xr:uid="{00000000-0005-0000-0000-00003B580000}"/>
    <cellStyle name="Normal 18 2 14 4 2" xfId="15867" xr:uid="{00000000-0005-0000-0000-00003C580000}"/>
    <cellStyle name="Normal 18 2 14 4 2 2" xfId="15868" xr:uid="{00000000-0005-0000-0000-00003D580000}"/>
    <cellStyle name="Normal 18 2 14 4 2 2 2" xfId="15869" xr:uid="{00000000-0005-0000-0000-00003E580000}"/>
    <cellStyle name="Normal 18 2 14 4 2 2 3" xfId="15870" xr:uid="{00000000-0005-0000-0000-00003F580000}"/>
    <cellStyle name="Normal 18 2 14 4 2 2 4" xfId="15871" xr:uid="{00000000-0005-0000-0000-000040580000}"/>
    <cellStyle name="Normal 18 2 14 4 2 2 5" xfId="15872" xr:uid="{00000000-0005-0000-0000-000041580000}"/>
    <cellStyle name="Normal 18 2 14 4 2 3" xfId="15873" xr:uid="{00000000-0005-0000-0000-000042580000}"/>
    <cellStyle name="Normal 18 2 14 4 2 4" xfId="15874" xr:uid="{00000000-0005-0000-0000-000043580000}"/>
    <cellStyle name="Normal 18 2 14 4 2 5" xfId="15875" xr:uid="{00000000-0005-0000-0000-000044580000}"/>
    <cellStyle name="Normal 18 2 14 4 2 6" xfId="15876" xr:uid="{00000000-0005-0000-0000-000045580000}"/>
    <cellStyle name="Normal 18 2 14 4 3" xfId="15877" xr:uid="{00000000-0005-0000-0000-000046580000}"/>
    <cellStyle name="Normal 18 2 14 4 3 2" xfId="15878" xr:uid="{00000000-0005-0000-0000-000047580000}"/>
    <cellStyle name="Normal 18 2 14 4 3 2 2" xfId="15879" xr:uid="{00000000-0005-0000-0000-000048580000}"/>
    <cellStyle name="Normal 18 2 14 4 3 2 3" xfId="15880" xr:uid="{00000000-0005-0000-0000-000049580000}"/>
    <cellStyle name="Normal 18 2 14 4 3 3" xfId="15881" xr:uid="{00000000-0005-0000-0000-00004A580000}"/>
    <cellStyle name="Normal 18 2 14 4 3 4" xfId="15882" xr:uid="{00000000-0005-0000-0000-00004B580000}"/>
    <cellStyle name="Normal 18 2 14 4 3 5" xfId="15883" xr:uid="{00000000-0005-0000-0000-00004C580000}"/>
    <cellStyle name="Normal 18 2 14 4 3 6" xfId="15884" xr:uid="{00000000-0005-0000-0000-00004D580000}"/>
    <cellStyle name="Normal 18 2 14 4 4" xfId="15885" xr:uid="{00000000-0005-0000-0000-00004E580000}"/>
    <cellStyle name="Normal 18 2 14 4 4 2" xfId="15886" xr:uid="{00000000-0005-0000-0000-00004F580000}"/>
    <cellStyle name="Normal 18 2 14 4 4 3" xfId="15887" xr:uid="{00000000-0005-0000-0000-000050580000}"/>
    <cellStyle name="Normal 18 2 14 4 5" xfId="15888" xr:uid="{00000000-0005-0000-0000-000051580000}"/>
    <cellStyle name="Normal 18 2 14 4 6" xfId="15889" xr:uid="{00000000-0005-0000-0000-000052580000}"/>
    <cellStyle name="Normal 18 2 14 4 7" xfId="15890" xr:uid="{00000000-0005-0000-0000-000053580000}"/>
    <cellStyle name="Normal 18 2 14 4 8" xfId="15891" xr:uid="{00000000-0005-0000-0000-000054580000}"/>
    <cellStyle name="Normal 18 2 14 5" xfId="15892" xr:uid="{00000000-0005-0000-0000-000055580000}"/>
    <cellStyle name="Normal 18 2 14 5 2" xfId="15893" xr:uid="{00000000-0005-0000-0000-000056580000}"/>
    <cellStyle name="Normal 18 2 14 5 2 2" xfId="15894" xr:uid="{00000000-0005-0000-0000-000057580000}"/>
    <cellStyle name="Normal 18 2 14 5 2 2 2" xfId="15895" xr:uid="{00000000-0005-0000-0000-000058580000}"/>
    <cellStyle name="Normal 18 2 14 5 2 2 3" xfId="15896" xr:uid="{00000000-0005-0000-0000-000059580000}"/>
    <cellStyle name="Normal 18 2 14 5 2 2 4" xfId="15897" xr:uid="{00000000-0005-0000-0000-00005A580000}"/>
    <cellStyle name="Normal 18 2 14 5 2 2 5" xfId="15898" xr:uid="{00000000-0005-0000-0000-00005B580000}"/>
    <cellStyle name="Normal 18 2 14 5 2 3" xfId="15899" xr:uid="{00000000-0005-0000-0000-00005C580000}"/>
    <cellStyle name="Normal 18 2 14 5 2 4" xfId="15900" xr:uid="{00000000-0005-0000-0000-00005D580000}"/>
    <cellStyle name="Normal 18 2 14 5 2 5" xfId="15901" xr:uid="{00000000-0005-0000-0000-00005E580000}"/>
    <cellStyle name="Normal 18 2 14 5 2 6" xfId="15902" xr:uid="{00000000-0005-0000-0000-00005F580000}"/>
    <cellStyle name="Normal 18 2 14 5 3" xfId="15903" xr:uid="{00000000-0005-0000-0000-000060580000}"/>
    <cellStyle name="Normal 18 2 14 5 3 2" xfId="15904" xr:uid="{00000000-0005-0000-0000-000061580000}"/>
    <cellStyle name="Normal 18 2 14 5 3 2 2" xfId="15905" xr:uid="{00000000-0005-0000-0000-000062580000}"/>
    <cellStyle name="Normal 18 2 14 5 3 2 3" xfId="15906" xr:uid="{00000000-0005-0000-0000-000063580000}"/>
    <cellStyle name="Normal 18 2 14 5 3 3" xfId="15907" xr:uid="{00000000-0005-0000-0000-000064580000}"/>
    <cellStyle name="Normal 18 2 14 5 3 4" xfId="15908" xr:uid="{00000000-0005-0000-0000-000065580000}"/>
    <cellStyle name="Normal 18 2 14 5 3 5" xfId="15909" xr:uid="{00000000-0005-0000-0000-000066580000}"/>
    <cellStyle name="Normal 18 2 14 5 3 6" xfId="15910" xr:uid="{00000000-0005-0000-0000-000067580000}"/>
    <cellStyle name="Normal 18 2 14 5 4" xfId="15911" xr:uid="{00000000-0005-0000-0000-000068580000}"/>
    <cellStyle name="Normal 18 2 14 5 4 2" xfId="15912" xr:uid="{00000000-0005-0000-0000-000069580000}"/>
    <cellStyle name="Normal 18 2 14 5 4 3" xfId="15913" xr:uid="{00000000-0005-0000-0000-00006A580000}"/>
    <cellStyle name="Normal 18 2 14 5 5" xfId="15914" xr:uid="{00000000-0005-0000-0000-00006B580000}"/>
    <cellStyle name="Normal 18 2 14 5 6" xfId="15915" xr:uid="{00000000-0005-0000-0000-00006C580000}"/>
    <cellStyle name="Normal 18 2 14 5 7" xfId="15916" xr:uid="{00000000-0005-0000-0000-00006D580000}"/>
    <cellStyle name="Normal 18 2 14 5 8" xfId="15917" xr:uid="{00000000-0005-0000-0000-00006E580000}"/>
    <cellStyle name="Normal 18 2 14 6" xfId="15918" xr:uid="{00000000-0005-0000-0000-00006F580000}"/>
    <cellStyle name="Normal 18 2 14 7" xfId="15919" xr:uid="{00000000-0005-0000-0000-000070580000}"/>
    <cellStyle name="Normal 18 2 15" xfId="15920" xr:uid="{00000000-0005-0000-0000-000071580000}"/>
    <cellStyle name="Normal 18 2 15 2" xfId="15921" xr:uid="{00000000-0005-0000-0000-000072580000}"/>
    <cellStyle name="Normal 18 2 15 2 2" xfId="15922" xr:uid="{00000000-0005-0000-0000-000073580000}"/>
    <cellStyle name="Normal 18 2 15 2 2 2" xfId="15923" xr:uid="{00000000-0005-0000-0000-000074580000}"/>
    <cellStyle name="Normal 18 2 15 2 3" xfId="15924" xr:uid="{00000000-0005-0000-0000-000075580000}"/>
    <cellStyle name="Normal 18 2 15 2 4" xfId="15925" xr:uid="{00000000-0005-0000-0000-000076580000}"/>
    <cellStyle name="Normal 18 2 15 3" xfId="15926" xr:uid="{00000000-0005-0000-0000-000077580000}"/>
    <cellStyle name="Normal 18 2 15 4" xfId="15927" xr:uid="{00000000-0005-0000-0000-000078580000}"/>
    <cellStyle name="Normal 18 2 15 4 2" xfId="15928" xr:uid="{00000000-0005-0000-0000-000079580000}"/>
    <cellStyle name="Normal 18 2 15 4 2 2" xfId="15929" xr:uid="{00000000-0005-0000-0000-00007A580000}"/>
    <cellStyle name="Normal 18 2 15 4 2 2 2" xfId="15930" xr:uid="{00000000-0005-0000-0000-00007B580000}"/>
    <cellStyle name="Normal 18 2 15 4 2 2 3" xfId="15931" xr:uid="{00000000-0005-0000-0000-00007C580000}"/>
    <cellStyle name="Normal 18 2 15 4 2 2 4" xfId="15932" xr:uid="{00000000-0005-0000-0000-00007D580000}"/>
    <cellStyle name="Normal 18 2 15 4 2 2 5" xfId="15933" xr:uid="{00000000-0005-0000-0000-00007E580000}"/>
    <cellStyle name="Normal 18 2 15 4 2 3" xfId="15934" xr:uid="{00000000-0005-0000-0000-00007F580000}"/>
    <cellStyle name="Normal 18 2 15 4 2 4" xfId="15935" xr:uid="{00000000-0005-0000-0000-000080580000}"/>
    <cellStyle name="Normal 18 2 15 4 2 5" xfId="15936" xr:uid="{00000000-0005-0000-0000-000081580000}"/>
    <cellStyle name="Normal 18 2 15 4 2 6" xfId="15937" xr:uid="{00000000-0005-0000-0000-000082580000}"/>
    <cellStyle name="Normal 18 2 15 4 3" xfId="15938" xr:uid="{00000000-0005-0000-0000-000083580000}"/>
    <cellStyle name="Normal 18 2 15 4 3 2" xfId="15939" xr:uid="{00000000-0005-0000-0000-000084580000}"/>
    <cellStyle name="Normal 18 2 15 4 3 2 2" xfId="15940" xr:uid="{00000000-0005-0000-0000-000085580000}"/>
    <cellStyle name="Normal 18 2 15 4 3 2 3" xfId="15941" xr:uid="{00000000-0005-0000-0000-000086580000}"/>
    <cellStyle name="Normal 18 2 15 4 3 3" xfId="15942" xr:uid="{00000000-0005-0000-0000-000087580000}"/>
    <cellStyle name="Normal 18 2 15 4 3 4" xfId="15943" xr:uid="{00000000-0005-0000-0000-000088580000}"/>
    <cellStyle name="Normal 18 2 15 4 3 5" xfId="15944" xr:uid="{00000000-0005-0000-0000-000089580000}"/>
    <cellStyle name="Normal 18 2 15 4 3 6" xfId="15945" xr:uid="{00000000-0005-0000-0000-00008A580000}"/>
    <cellStyle name="Normal 18 2 15 4 4" xfId="15946" xr:uid="{00000000-0005-0000-0000-00008B580000}"/>
    <cellStyle name="Normal 18 2 15 4 4 2" xfId="15947" xr:uid="{00000000-0005-0000-0000-00008C580000}"/>
    <cellStyle name="Normal 18 2 15 4 4 3" xfId="15948" xr:uid="{00000000-0005-0000-0000-00008D580000}"/>
    <cellStyle name="Normal 18 2 15 4 5" xfId="15949" xr:uid="{00000000-0005-0000-0000-00008E580000}"/>
    <cellStyle name="Normal 18 2 15 4 6" xfId="15950" xr:uid="{00000000-0005-0000-0000-00008F580000}"/>
    <cellStyle name="Normal 18 2 15 4 7" xfId="15951" xr:uid="{00000000-0005-0000-0000-000090580000}"/>
    <cellStyle name="Normal 18 2 15 4 8" xfId="15952" xr:uid="{00000000-0005-0000-0000-000091580000}"/>
    <cellStyle name="Normal 18 2 15 5" xfId="15953" xr:uid="{00000000-0005-0000-0000-000092580000}"/>
    <cellStyle name="Normal 18 2 15 5 2" xfId="15954" xr:uid="{00000000-0005-0000-0000-000093580000}"/>
    <cellStyle name="Normal 18 2 15 5 2 2" xfId="15955" xr:uid="{00000000-0005-0000-0000-000094580000}"/>
    <cellStyle name="Normal 18 2 15 5 2 2 2" xfId="15956" xr:uid="{00000000-0005-0000-0000-000095580000}"/>
    <cellStyle name="Normal 18 2 15 5 2 2 3" xfId="15957" xr:uid="{00000000-0005-0000-0000-000096580000}"/>
    <cellStyle name="Normal 18 2 15 5 2 2 4" xfId="15958" xr:uid="{00000000-0005-0000-0000-000097580000}"/>
    <cellStyle name="Normal 18 2 15 5 2 2 5" xfId="15959" xr:uid="{00000000-0005-0000-0000-000098580000}"/>
    <cellStyle name="Normal 18 2 15 5 2 3" xfId="15960" xr:uid="{00000000-0005-0000-0000-000099580000}"/>
    <cellStyle name="Normal 18 2 15 5 2 4" xfId="15961" xr:uid="{00000000-0005-0000-0000-00009A580000}"/>
    <cellStyle name="Normal 18 2 15 5 2 5" xfId="15962" xr:uid="{00000000-0005-0000-0000-00009B580000}"/>
    <cellStyle name="Normal 18 2 15 5 2 6" xfId="15963" xr:uid="{00000000-0005-0000-0000-00009C580000}"/>
    <cellStyle name="Normal 18 2 15 5 3" xfId="15964" xr:uid="{00000000-0005-0000-0000-00009D580000}"/>
    <cellStyle name="Normal 18 2 15 5 3 2" xfId="15965" xr:uid="{00000000-0005-0000-0000-00009E580000}"/>
    <cellStyle name="Normal 18 2 15 5 3 2 2" xfId="15966" xr:uid="{00000000-0005-0000-0000-00009F580000}"/>
    <cellStyle name="Normal 18 2 15 5 3 2 3" xfId="15967" xr:uid="{00000000-0005-0000-0000-0000A0580000}"/>
    <cellStyle name="Normal 18 2 15 5 3 3" xfId="15968" xr:uid="{00000000-0005-0000-0000-0000A1580000}"/>
    <cellStyle name="Normal 18 2 15 5 3 4" xfId="15969" xr:uid="{00000000-0005-0000-0000-0000A2580000}"/>
    <cellStyle name="Normal 18 2 15 5 3 5" xfId="15970" xr:uid="{00000000-0005-0000-0000-0000A3580000}"/>
    <cellStyle name="Normal 18 2 15 5 3 6" xfId="15971" xr:uid="{00000000-0005-0000-0000-0000A4580000}"/>
    <cellStyle name="Normal 18 2 15 5 4" xfId="15972" xr:uid="{00000000-0005-0000-0000-0000A5580000}"/>
    <cellStyle name="Normal 18 2 15 5 4 2" xfId="15973" xr:uid="{00000000-0005-0000-0000-0000A6580000}"/>
    <cellStyle name="Normal 18 2 15 5 4 3" xfId="15974" xr:uid="{00000000-0005-0000-0000-0000A7580000}"/>
    <cellStyle name="Normal 18 2 15 5 5" xfId="15975" xr:uid="{00000000-0005-0000-0000-0000A8580000}"/>
    <cellStyle name="Normal 18 2 15 5 6" xfId="15976" xr:uid="{00000000-0005-0000-0000-0000A9580000}"/>
    <cellStyle name="Normal 18 2 15 5 7" xfId="15977" xr:uid="{00000000-0005-0000-0000-0000AA580000}"/>
    <cellStyle name="Normal 18 2 15 5 8" xfId="15978" xr:uid="{00000000-0005-0000-0000-0000AB580000}"/>
    <cellStyle name="Normal 18 2 15 6" xfId="15979" xr:uid="{00000000-0005-0000-0000-0000AC580000}"/>
    <cellStyle name="Normal 18 2 15 7" xfId="15980" xr:uid="{00000000-0005-0000-0000-0000AD580000}"/>
    <cellStyle name="Normal 18 2 16" xfId="15981" xr:uid="{00000000-0005-0000-0000-0000AE580000}"/>
    <cellStyle name="Normal 18 2 16 2" xfId="15982" xr:uid="{00000000-0005-0000-0000-0000AF580000}"/>
    <cellStyle name="Normal 18 2 16 2 2" xfId="15983" xr:uid="{00000000-0005-0000-0000-0000B0580000}"/>
    <cellStyle name="Normal 18 2 16 2 2 2" xfId="15984" xr:uid="{00000000-0005-0000-0000-0000B1580000}"/>
    <cellStyle name="Normal 18 2 16 2 3" xfId="15985" xr:uid="{00000000-0005-0000-0000-0000B2580000}"/>
    <cellStyle name="Normal 18 2 16 2 4" xfId="15986" xr:uid="{00000000-0005-0000-0000-0000B3580000}"/>
    <cellStyle name="Normal 18 2 16 3" xfId="15987" xr:uid="{00000000-0005-0000-0000-0000B4580000}"/>
    <cellStyle name="Normal 18 2 16 4" xfId="15988" xr:uid="{00000000-0005-0000-0000-0000B5580000}"/>
    <cellStyle name="Normal 18 2 16 4 2" xfId="15989" xr:uid="{00000000-0005-0000-0000-0000B6580000}"/>
    <cellStyle name="Normal 18 2 16 4 2 2" xfId="15990" xr:uid="{00000000-0005-0000-0000-0000B7580000}"/>
    <cellStyle name="Normal 18 2 16 4 2 2 2" xfId="15991" xr:uid="{00000000-0005-0000-0000-0000B8580000}"/>
    <cellStyle name="Normal 18 2 16 4 2 2 3" xfId="15992" xr:uid="{00000000-0005-0000-0000-0000B9580000}"/>
    <cellStyle name="Normal 18 2 16 4 2 2 4" xfId="15993" xr:uid="{00000000-0005-0000-0000-0000BA580000}"/>
    <cellStyle name="Normal 18 2 16 4 2 2 5" xfId="15994" xr:uid="{00000000-0005-0000-0000-0000BB580000}"/>
    <cellStyle name="Normal 18 2 16 4 2 3" xfId="15995" xr:uid="{00000000-0005-0000-0000-0000BC580000}"/>
    <cellStyle name="Normal 18 2 16 4 2 4" xfId="15996" xr:uid="{00000000-0005-0000-0000-0000BD580000}"/>
    <cellStyle name="Normal 18 2 16 4 2 5" xfId="15997" xr:uid="{00000000-0005-0000-0000-0000BE580000}"/>
    <cellStyle name="Normal 18 2 16 4 2 6" xfId="15998" xr:uid="{00000000-0005-0000-0000-0000BF580000}"/>
    <cellStyle name="Normal 18 2 16 4 3" xfId="15999" xr:uid="{00000000-0005-0000-0000-0000C0580000}"/>
    <cellStyle name="Normal 18 2 16 4 3 2" xfId="16000" xr:uid="{00000000-0005-0000-0000-0000C1580000}"/>
    <cellStyle name="Normal 18 2 16 4 3 2 2" xfId="16001" xr:uid="{00000000-0005-0000-0000-0000C2580000}"/>
    <cellStyle name="Normal 18 2 16 4 3 2 3" xfId="16002" xr:uid="{00000000-0005-0000-0000-0000C3580000}"/>
    <cellStyle name="Normal 18 2 16 4 3 3" xfId="16003" xr:uid="{00000000-0005-0000-0000-0000C4580000}"/>
    <cellStyle name="Normal 18 2 16 4 3 4" xfId="16004" xr:uid="{00000000-0005-0000-0000-0000C5580000}"/>
    <cellStyle name="Normal 18 2 16 4 3 5" xfId="16005" xr:uid="{00000000-0005-0000-0000-0000C6580000}"/>
    <cellStyle name="Normal 18 2 16 4 3 6" xfId="16006" xr:uid="{00000000-0005-0000-0000-0000C7580000}"/>
    <cellStyle name="Normal 18 2 16 4 4" xfId="16007" xr:uid="{00000000-0005-0000-0000-0000C8580000}"/>
    <cellStyle name="Normal 18 2 16 4 4 2" xfId="16008" xr:uid="{00000000-0005-0000-0000-0000C9580000}"/>
    <cellStyle name="Normal 18 2 16 4 4 3" xfId="16009" xr:uid="{00000000-0005-0000-0000-0000CA580000}"/>
    <cellStyle name="Normal 18 2 16 4 5" xfId="16010" xr:uid="{00000000-0005-0000-0000-0000CB580000}"/>
    <cellStyle name="Normal 18 2 16 4 6" xfId="16011" xr:uid="{00000000-0005-0000-0000-0000CC580000}"/>
    <cellStyle name="Normal 18 2 16 4 7" xfId="16012" xr:uid="{00000000-0005-0000-0000-0000CD580000}"/>
    <cellStyle name="Normal 18 2 16 4 8" xfId="16013" xr:uid="{00000000-0005-0000-0000-0000CE580000}"/>
    <cellStyle name="Normal 18 2 16 5" xfId="16014" xr:uid="{00000000-0005-0000-0000-0000CF580000}"/>
    <cellStyle name="Normal 18 2 16 5 2" xfId="16015" xr:uid="{00000000-0005-0000-0000-0000D0580000}"/>
    <cellStyle name="Normal 18 2 16 5 2 2" xfId="16016" xr:uid="{00000000-0005-0000-0000-0000D1580000}"/>
    <cellStyle name="Normal 18 2 16 5 2 2 2" xfId="16017" xr:uid="{00000000-0005-0000-0000-0000D2580000}"/>
    <cellStyle name="Normal 18 2 16 5 2 2 3" xfId="16018" xr:uid="{00000000-0005-0000-0000-0000D3580000}"/>
    <cellStyle name="Normal 18 2 16 5 2 2 4" xfId="16019" xr:uid="{00000000-0005-0000-0000-0000D4580000}"/>
    <cellStyle name="Normal 18 2 16 5 2 2 5" xfId="16020" xr:uid="{00000000-0005-0000-0000-0000D5580000}"/>
    <cellStyle name="Normal 18 2 16 5 2 3" xfId="16021" xr:uid="{00000000-0005-0000-0000-0000D6580000}"/>
    <cellStyle name="Normal 18 2 16 5 2 4" xfId="16022" xr:uid="{00000000-0005-0000-0000-0000D7580000}"/>
    <cellStyle name="Normal 18 2 16 5 2 5" xfId="16023" xr:uid="{00000000-0005-0000-0000-0000D8580000}"/>
    <cellStyle name="Normal 18 2 16 5 2 6" xfId="16024" xr:uid="{00000000-0005-0000-0000-0000D9580000}"/>
    <cellStyle name="Normal 18 2 16 5 3" xfId="16025" xr:uid="{00000000-0005-0000-0000-0000DA580000}"/>
    <cellStyle name="Normal 18 2 16 5 3 2" xfId="16026" xr:uid="{00000000-0005-0000-0000-0000DB580000}"/>
    <cellStyle name="Normal 18 2 16 5 3 2 2" xfId="16027" xr:uid="{00000000-0005-0000-0000-0000DC580000}"/>
    <cellStyle name="Normal 18 2 16 5 3 2 3" xfId="16028" xr:uid="{00000000-0005-0000-0000-0000DD580000}"/>
    <cellStyle name="Normal 18 2 16 5 3 3" xfId="16029" xr:uid="{00000000-0005-0000-0000-0000DE580000}"/>
    <cellStyle name="Normal 18 2 16 5 3 4" xfId="16030" xr:uid="{00000000-0005-0000-0000-0000DF580000}"/>
    <cellStyle name="Normal 18 2 16 5 3 5" xfId="16031" xr:uid="{00000000-0005-0000-0000-0000E0580000}"/>
    <cellStyle name="Normal 18 2 16 5 3 6" xfId="16032" xr:uid="{00000000-0005-0000-0000-0000E1580000}"/>
    <cellStyle name="Normal 18 2 16 5 4" xfId="16033" xr:uid="{00000000-0005-0000-0000-0000E2580000}"/>
    <cellStyle name="Normal 18 2 16 5 4 2" xfId="16034" xr:uid="{00000000-0005-0000-0000-0000E3580000}"/>
    <cellStyle name="Normal 18 2 16 5 4 3" xfId="16035" xr:uid="{00000000-0005-0000-0000-0000E4580000}"/>
    <cellStyle name="Normal 18 2 16 5 5" xfId="16036" xr:uid="{00000000-0005-0000-0000-0000E5580000}"/>
    <cellStyle name="Normal 18 2 16 5 6" xfId="16037" xr:uid="{00000000-0005-0000-0000-0000E6580000}"/>
    <cellStyle name="Normal 18 2 16 5 7" xfId="16038" xr:uid="{00000000-0005-0000-0000-0000E7580000}"/>
    <cellStyle name="Normal 18 2 16 5 8" xfId="16039" xr:uid="{00000000-0005-0000-0000-0000E8580000}"/>
    <cellStyle name="Normal 18 2 16 6" xfId="16040" xr:uid="{00000000-0005-0000-0000-0000E9580000}"/>
    <cellStyle name="Normal 18 2 16 7" xfId="16041" xr:uid="{00000000-0005-0000-0000-0000EA580000}"/>
    <cellStyle name="Normal 18 2 17" xfId="16042" xr:uid="{00000000-0005-0000-0000-0000EB580000}"/>
    <cellStyle name="Normal 18 2 17 2" xfId="16043" xr:uid="{00000000-0005-0000-0000-0000EC580000}"/>
    <cellStyle name="Normal 18 2 17 2 2" xfId="16044" xr:uid="{00000000-0005-0000-0000-0000ED580000}"/>
    <cellStyle name="Normal 18 2 17 2 2 2" xfId="16045" xr:uid="{00000000-0005-0000-0000-0000EE580000}"/>
    <cellStyle name="Normal 18 2 17 2 3" xfId="16046" xr:uid="{00000000-0005-0000-0000-0000EF580000}"/>
    <cellStyle name="Normal 18 2 17 2 4" xfId="16047" xr:uid="{00000000-0005-0000-0000-0000F0580000}"/>
    <cellStyle name="Normal 18 2 17 3" xfId="16048" xr:uid="{00000000-0005-0000-0000-0000F1580000}"/>
    <cellStyle name="Normal 18 2 17 4" xfId="16049" xr:uid="{00000000-0005-0000-0000-0000F2580000}"/>
    <cellStyle name="Normal 18 2 17 4 2" xfId="16050" xr:uid="{00000000-0005-0000-0000-0000F3580000}"/>
    <cellStyle name="Normal 18 2 17 4 2 2" xfId="16051" xr:uid="{00000000-0005-0000-0000-0000F4580000}"/>
    <cellStyle name="Normal 18 2 17 4 2 2 2" xfId="16052" xr:uid="{00000000-0005-0000-0000-0000F5580000}"/>
    <cellStyle name="Normal 18 2 17 4 2 2 3" xfId="16053" xr:uid="{00000000-0005-0000-0000-0000F6580000}"/>
    <cellStyle name="Normal 18 2 17 4 2 2 4" xfId="16054" xr:uid="{00000000-0005-0000-0000-0000F7580000}"/>
    <cellStyle name="Normal 18 2 17 4 2 2 5" xfId="16055" xr:uid="{00000000-0005-0000-0000-0000F8580000}"/>
    <cellStyle name="Normal 18 2 17 4 2 3" xfId="16056" xr:uid="{00000000-0005-0000-0000-0000F9580000}"/>
    <cellStyle name="Normal 18 2 17 4 2 4" xfId="16057" xr:uid="{00000000-0005-0000-0000-0000FA580000}"/>
    <cellStyle name="Normal 18 2 17 4 2 5" xfId="16058" xr:uid="{00000000-0005-0000-0000-0000FB580000}"/>
    <cellStyle name="Normal 18 2 17 4 2 6" xfId="16059" xr:uid="{00000000-0005-0000-0000-0000FC580000}"/>
    <cellStyle name="Normal 18 2 17 4 3" xfId="16060" xr:uid="{00000000-0005-0000-0000-0000FD580000}"/>
    <cellStyle name="Normal 18 2 17 4 3 2" xfId="16061" xr:uid="{00000000-0005-0000-0000-0000FE580000}"/>
    <cellStyle name="Normal 18 2 17 4 3 2 2" xfId="16062" xr:uid="{00000000-0005-0000-0000-0000FF580000}"/>
    <cellStyle name="Normal 18 2 17 4 3 2 3" xfId="16063" xr:uid="{00000000-0005-0000-0000-000000590000}"/>
    <cellStyle name="Normal 18 2 17 4 3 3" xfId="16064" xr:uid="{00000000-0005-0000-0000-000001590000}"/>
    <cellStyle name="Normal 18 2 17 4 3 4" xfId="16065" xr:uid="{00000000-0005-0000-0000-000002590000}"/>
    <cellStyle name="Normal 18 2 17 4 3 5" xfId="16066" xr:uid="{00000000-0005-0000-0000-000003590000}"/>
    <cellStyle name="Normal 18 2 17 4 3 6" xfId="16067" xr:uid="{00000000-0005-0000-0000-000004590000}"/>
    <cellStyle name="Normal 18 2 17 4 4" xfId="16068" xr:uid="{00000000-0005-0000-0000-000005590000}"/>
    <cellStyle name="Normal 18 2 17 4 4 2" xfId="16069" xr:uid="{00000000-0005-0000-0000-000006590000}"/>
    <cellStyle name="Normal 18 2 17 4 4 3" xfId="16070" xr:uid="{00000000-0005-0000-0000-000007590000}"/>
    <cellStyle name="Normal 18 2 17 4 5" xfId="16071" xr:uid="{00000000-0005-0000-0000-000008590000}"/>
    <cellStyle name="Normal 18 2 17 4 6" xfId="16072" xr:uid="{00000000-0005-0000-0000-000009590000}"/>
    <cellStyle name="Normal 18 2 17 4 7" xfId="16073" xr:uid="{00000000-0005-0000-0000-00000A590000}"/>
    <cellStyle name="Normal 18 2 17 4 8" xfId="16074" xr:uid="{00000000-0005-0000-0000-00000B590000}"/>
    <cellStyle name="Normal 18 2 17 5" xfId="16075" xr:uid="{00000000-0005-0000-0000-00000C590000}"/>
    <cellStyle name="Normal 18 2 17 5 2" xfId="16076" xr:uid="{00000000-0005-0000-0000-00000D590000}"/>
    <cellStyle name="Normal 18 2 17 5 2 2" xfId="16077" xr:uid="{00000000-0005-0000-0000-00000E590000}"/>
    <cellStyle name="Normal 18 2 17 5 2 2 2" xfId="16078" xr:uid="{00000000-0005-0000-0000-00000F590000}"/>
    <cellStyle name="Normal 18 2 17 5 2 2 3" xfId="16079" xr:uid="{00000000-0005-0000-0000-000010590000}"/>
    <cellStyle name="Normal 18 2 17 5 2 2 4" xfId="16080" xr:uid="{00000000-0005-0000-0000-000011590000}"/>
    <cellStyle name="Normal 18 2 17 5 2 2 5" xfId="16081" xr:uid="{00000000-0005-0000-0000-000012590000}"/>
    <cellStyle name="Normal 18 2 17 5 2 3" xfId="16082" xr:uid="{00000000-0005-0000-0000-000013590000}"/>
    <cellStyle name="Normal 18 2 17 5 2 4" xfId="16083" xr:uid="{00000000-0005-0000-0000-000014590000}"/>
    <cellStyle name="Normal 18 2 17 5 2 5" xfId="16084" xr:uid="{00000000-0005-0000-0000-000015590000}"/>
    <cellStyle name="Normal 18 2 17 5 2 6" xfId="16085" xr:uid="{00000000-0005-0000-0000-000016590000}"/>
    <cellStyle name="Normal 18 2 17 5 3" xfId="16086" xr:uid="{00000000-0005-0000-0000-000017590000}"/>
    <cellStyle name="Normal 18 2 17 5 3 2" xfId="16087" xr:uid="{00000000-0005-0000-0000-000018590000}"/>
    <cellStyle name="Normal 18 2 17 5 3 2 2" xfId="16088" xr:uid="{00000000-0005-0000-0000-000019590000}"/>
    <cellStyle name="Normal 18 2 17 5 3 2 3" xfId="16089" xr:uid="{00000000-0005-0000-0000-00001A590000}"/>
    <cellStyle name="Normal 18 2 17 5 3 3" xfId="16090" xr:uid="{00000000-0005-0000-0000-00001B590000}"/>
    <cellStyle name="Normal 18 2 17 5 3 4" xfId="16091" xr:uid="{00000000-0005-0000-0000-00001C590000}"/>
    <cellStyle name="Normal 18 2 17 5 3 5" xfId="16092" xr:uid="{00000000-0005-0000-0000-00001D590000}"/>
    <cellStyle name="Normal 18 2 17 5 3 6" xfId="16093" xr:uid="{00000000-0005-0000-0000-00001E590000}"/>
    <cellStyle name="Normal 18 2 17 5 4" xfId="16094" xr:uid="{00000000-0005-0000-0000-00001F590000}"/>
    <cellStyle name="Normal 18 2 17 5 4 2" xfId="16095" xr:uid="{00000000-0005-0000-0000-000020590000}"/>
    <cellStyle name="Normal 18 2 17 5 4 3" xfId="16096" xr:uid="{00000000-0005-0000-0000-000021590000}"/>
    <cellStyle name="Normal 18 2 17 5 5" xfId="16097" xr:uid="{00000000-0005-0000-0000-000022590000}"/>
    <cellStyle name="Normal 18 2 17 5 6" xfId="16098" xr:uid="{00000000-0005-0000-0000-000023590000}"/>
    <cellStyle name="Normal 18 2 17 5 7" xfId="16099" xr:uid="{00000000-0005-0000-0000-000024590000}"/>
    <cellStyle name="Normal 18 2 17 5 8" xfId="16100" xr:uid="{00000000-0005-0000-0000-000025590000}"/>
    <cellStyle name="Normal 18 2 17 6" xfId="16101" xr:uid="{00000000-0005-0000-0000-000026590000}"/>
    <cellStyle name="Normal 18 2 17 7" xfId="16102" xr:uid="{00000000-0005-0000-0000-000027590000}"/>
    <cellStyle name="Normal 18 2 2" xfId="16103" xr:uid="{00000000-0005-0000-0000-000028590000}"/>
    <cellStyle name="Normal 18 2 2 2" xfId="16104" xr:uid="{00000000-0005-0000-0000-000029590000}"/>
    <cellStyle name="Normal 18 2 2 2 2" xfId="16105" xr:uid="{00000000-0005-0000-0000-00002A590000}"/>
    <cellStyle name="Normal 18 2 2 2 2 2" xfId="16106" xr:uid="{00000000-0005-0000-0000-00002B590000}"/>
    <cellStyle name="Normal 18 2 2 2 3" xfId="16107" xr:uid="{00000000-0005-0000-0000-00002C590000}"/>
    <cellStyle name="Normal 18 2 2 2 4" xfId="16108" xr:uid="{00000000-0005-0000-0000-00002D590000}"/>
    <cellStyle name="Normal 18 2 2 3" xfId="16109" xr:uid="{00000000-0005-0000-0000-00002E590000}"/>
    <cellStyle name="Normal 18 2 2 4" xfId="16110" xr:uid="{00000000-0005-0000-0000-00002F590000}"/>
    <cellStyle name="Normal 18 2 2 4 2" xfId="16111" xr:uid="{00000000-0005-0000-0000-000030590000}"/>
    <cellStyle name="Normal 18 2 2 4 2 2" xfId="16112" xr:uid="{00000000-0005-0000-0000-000031590000}"/>
    <cellStyle name="Normal 18 2 2 4 2 2 2" xfId="16113" xr:uid="{00000000-0005-0000-0000-000032590000}"/>
    <cellStyle name="Normal 18 2 2 4 2 2 3" xfId="16114" xr:uid="{00000000-0005-0000-0000-000033590000}"/>
    <cellStyle name="Normal 18 2 2 4 2 2 4" xfId="16115" xr:uid="{00000000-0005-0000-0000-000034590000}"/>
    <cellStyle name="Normal 18 2 2 4 2 2 5" xfId="16116" xr:uid="{00000000-0005-0000-0000-000035590000}"/>
    <cellStyle name="Normal 18 2 2 4 2 3" xfId="16117" xr:uid="{00000000-0005-0000-0000-000036590000}"/>
    <cellStyle name="Normal 18 2 2 4 2 4" xfId="16118" xr:uid="{00000000-0005-0000-0000-000037590000}"/>
    <cellStyle name="Normal 18 2 2 4 2 5" xfId="16119" xr:uid="{00000000-0005-0000-0000-000038590000}"/>
    <cellStyle name="Normal 18 2 2 4 2 6" xfId="16120" xr:uid="{00000000-0005-0000-0000-000039590000}"/>
    <cellStyle name="Normal 18 2 2 4 3" xfId="16121" xr:uid="{00000000-0005-0000-0000-00003A590000}"/>
    <cellStyle name="Normal 18 2 2 4 3 2" xfId="16122" xr:uid="{00000000-0005-0000-0000-00003B590000}"/>
    <cellStyle name="Normal 18 2 2 4 3 2 2" xfId="16123" xr:uid="{00000000-0005-0000-0000-00003C590000}"/>
    <cellStyle name="Normal 18 2 2 4 3 2 3" xfId="16124" xr:uid="{00000000-0005-0000-0000-00003D590000}"/>
    <cellStyle name="Normal 18 2 2 4 3 3" xfId="16125" xr:uid="{00000000-0005-0000-0000-00003E590000}"/>
    <cellStyle name="Normal 18 2 2 4 3 4" xfId="16126" xr:uid="{00000000-0005-0000-0000-00003F590000}"/>
    <cellStyle name="Normal 18 2 2 4 3 5" xfId="16127" xr:uid="{00000000-0005-0000-0000-000040590000}"/>
    <cellStyle name="Normal 18 2 2 4 3 6" xfId="16128" xr:uid="{00000000-0005-0000-0000-000041590000}"/>
    <cellStyle name="Normal 18 2 2 4 4" xfId="16129" xr:uid="{00000000-0005-0000-0000-000042590000}"/>
    <cellStyle name="Normal 18 2 2 4 4 2" xfId="16130" xr:uid="{00000000-0005-0000-0000-000043590000}"/>
    <cellStyle name="Normal 18 2 2 4 4 3" xfId="16131" xr:uid="{00000000-0005-0000-0000-000044590000}"/>
    <cellStyle name="Normal 18 2 2 4 5" xfId="16132" xr:uid="{00000000-0005-0000-0000-000045590000}"/>
    <cellStyle name="Normal 18 2 2 4 6" xfId="16133" xr:uid="{00000000-0005-0000-0000-000046590000}"/>
    <cellStyle name="Normal 18 2 2 4 7" xfId="16134" xr:uid="{00000000-0005-0000-0000-000047590000}"/>
    <cellStyle name="Normal 18 2 2 4 8" xfId="16135" xr:uid="{00000000-0005-0000-0000-000048590000}"/>
    <cellStyle name="Normal 18 2 2 5" xfId="16136" xr:uid="{00000000-0005-0000-0000-000049590000}"/>
    <cellStyle name="Normal 18 2 2 5 2" xfId="16137" xr:uid="{00000000-0005-0000-0000-00004A590000}"/>
    <cellStyle name="Normal 18 2 2 5 2 2" xfId="16138" xr:uid="{00000000-0005-0000-0000-00004B590000}"/>
    <cellStyle name="Normal 18 2 2 5 2 2 2" xfId="16139" xr:uid="{00000000-0005-0000-0000-00004C590000}"/>
    <cellStyle name="Normal 18 2 2 5 2 2 3" xfId="16140" xr:uid="{00000000-0005-0000-0000-00004D590000}"/>
    <cellStyle name="Normal 18 2 2 5 2 2 4" xfId="16141" xr:uid="{00000000-0005-0000-0000-00004E590000}"/>
    <cellStyle name="Normal 18 2 2 5 2 2 5" xfId="16142" xr:uid="{00000000-0005-0000-0000-00004F590000}"/>
    <cellStyle name="Normal 18 2 2 5 2 3" xfId="16143" xr:uid="{00000000-0005-0000-0000-000050590000}"/>
    <cellStyle name="Normal 18 2 2 5 2 4" xfId="16144" xr:uid="{00000000-0005-0000-0000-000051590000}"/>
    <cellStyle name="Normal 18 2 2 5 2 5" xfId="16145" xr:uid="{00000000-0005-0000-0000-000052590000}"/>
    <cellStyle name="Normal 18 2 2 5 2 6" xfId="16146" xr:uid="{00000000-0005-0000-0000-000053590000}"/>
    <cellStyle name="Normal 18 2 2 5 3" xfId="16147" xr:uid="{00000000-0005-0000-0000-000054590000}"/>
    <cellStyle name="Normal 18 2 2 5 3 2" xfId="16148" xr:uid="{00000000-0005-0000-0000-000055590000}"/>
    <cellStyle name="Normal 18 2 2 5 3 2 2" xfId="16149" xr:uid="{00000000-0005-0000-0000-000056590000}"/>
    <cellStyle name="Normal 18 2 2 5 3 2 3" xfId="16150" xr:uid="{00000000-0005-0000-0000-000057590000}"/>
    <cellStyle name="Normal 18 2 2 5 3 3" xfId="16151" xr:uid="{00000000-0005-0000-0000-000058590000}"/>
    <cellStyle name="Normal 18 2 2 5 3 4" xfId="16152" xr:uid="{00000000-0005-0000-0000-000059590000}"/>
    <cellStyle name="Normal 18 2 2 5 3 5" xfId="16153" xr:uid="{00000000-0005-0000-0000-00005A590000}"/>
    <cellStyle name="Normal 18 2 2 5 3 6" xfId="16154" xr:uid="{00000000-0005-0000-0000-00005B590000}"/>
    <cellStyle name="Normal 18 2 2 5 4" xfId="16155" xr:uid="{00000000-0005-0000-0000-00005C590000}"/>
    <cellStyle name="Normal 18 2 2 5 4 2" xfId="16156" xr:uid="{00000000-0005-0000-0000-00005D590000}"/>
    <cellStyle name="Normal 18 2 2 5 4 3" xfId="16157" xr:uid="{00000000-0005-0000-0000-00005E590000}"/>
    <cellStyle name="Normal 18 2 2 5 5" xfId="16158" xr:uid="{00000000-0005-0000-0000-00005F590000}"/>
    <cellStyle name="Normal 18 2 2 5 6" xfId="16159" xr:uid="{00000000-0005-0000-0000-000060590000}"/>
    <cellStyle name="Normal 18 2 2 5 7" xfId="16160" xr:uid="{00000000-0005-0000-0000-000061590000}"/>
    <cellStyle name="Normal 18 2 2 5 8" xfId="16161" xr:uid="{00000000-0005-0000-0000-000062590000}"/>
    <cellStyle name="Normal 18 2 2 6" xfId="16162" xr:uid="{00000000-0005-0000-0000-000063590000}"/>
    <cellStyle name="Normal 18 2 2 7" xfId="16163" xr:uid="{00000000-0005-0000-0000-000064590000}"/>
    <cellStyle name="Normal 18 2 3" xfId="16164" xr:uid="{00000000-0005-0000-0000-000065590000}"/>
    <cellStyle name="Normal 18 2 3 2" xfId="16165" xr:uid="{00000000-0005-0000-0000-000066590000}"/>
    <cellStyle name="Normal 18 2 3 2 2" xfId="16166" xr:uid="{00000000-0005-0000-0000-000067590000}"/>
    <cellStyle name="Normal 18 2 3 2 2 2" xfId="16167" xr:uid="{00000000-0005-0000-0000-000068590000}"/>
    <cellStyle name="Normal 18 2 3 2 3" xfId="16168" xr:uid="{00000000-0005-0000-0000-000069590000}"/>
    <cellStyle name="Normal 18 2 3 2 4" xfId="16169" xr:uid="{00000000-0005-0000-0000-00006A590000}"/>
    <cellStyle name="Normal 18 2 3 3" xfId="16170" xr:uid="{00000000-0005-0000-0000-00006B590000}"/>
    <cellStyle name="Normal 18 2 3 4" xfId="16171" xr:uid="{00000000-0005-0000-0000-00006C590000}"/>
    <cellStyle name="Normal 18 2 3 4 2" xfId="16172" xr:uid="{00000000-0005-0000-0000-00006D590000}"/>
    <cellStyle name="Normal 18 2 3 4 2 2" xfId="16173" xr:uid="{00000000-0005-0000-0000-00006E590000}"/>
    <cellStyle name="Normal 18 2 3 4 2 2 2" xfId="16174" xr:uid="{00000000-0005-0000-0000-00006F590000}"/>
    <cellStyle name="Normal 18 2 3 4 2 2 3" xfId="16175" xr:uid="{00000000-0005-0000-0000-000070590000}"/>
    <cellStyle name="Normal 18 2 3 4 2 2 4" xfId="16176" xr:uid="{00000000-0005-0000-0000-000071590000}"/>
    <cellStyle name="Normal 18 2 3 4 2 2 5" xfId="16177" xr:uid="{00000000-0005-0000-0000-000072590000}"/>
    <cellStyle name="Normal 18 2 3 4 2 3" xfId="16178" xr:uid="{00000000-0005-0000-0000-000073590000}"/>
    <cellStyle name="Normal 18 2 3 4 2 4" xfId="16179" xr:uid="{00000000-0005-0000-0000-000074590000}"/>
    <cellStyle name="Normal 18 2 3 4 2 5" xfId="16180" xr:uid="{00000000-0005-0000-0000-000075590000}"/>
    <cellStyle name="Normal 18 2 3 4 2 6" xfId="16181" xr:uid="{00000000-0005-0000-0000-000076590000}"/>
    <cellStyle name="Normal 18 2 3 4 3" xfId="16182" xr:uid="{00000000-0005-0000-0000-000077590000}"/>
    <cellStyle name="Normal 18 2 3 4 3 2" xfId="16183" xr:uid="{00000000-0005-0000-0000-000078590000}"/>
    <cellStyle name="Normal 18 2 3 4 3 2 2" xfId="16184" xr:uid="{00000000-0005-0000-0000-000079590000}"/>
    <cellStyle name="Normal 18 2 3 4 3 2 3" xfId="16185" xr:uid="{00000000-0005-0000-0000-00007A590000}"/>
    <cellStyle name="Normal 18 2 3 4 3 3" xfId="16186" xr:uid="{00000000-0005-0000-0000-00007B590000}"/>
    <cellStyle name="Normal 18 2 3 4 3 4" xfId="16187" xr:uid="{00000000-0005-0000-0000-00007C590000}"/>
    <cellStyle name="Normal 18 2 3 4 3 5" xfId="16188" xr:uid="{00000000-0005-0000-0000-00007D590000}"/>
    <cellStyle name="Normal 18 2 3 4 3 6" xfId="16189" xr:uid="{00000000-0005-0000-0000-00007E590000}"/>
    <cellStyle name="Normal 18 2 3 4 4" xfId="16190" xr:uid="{00000000-0005-0000-0000-00007F590000}"/>
    <cellStyle name="Normal 18 2 3 4 4 2" xfId="16191" xr:uid="{00000000-0005-0000-0000-000080590000}"/>
    <cellStyle name="Normal 18 2 3 4 4 3" xfId="16192" xr:uid="{00000000-0005-0000-0000-000081590000}"/>
    <cellStyle name="Normal 18 2 3 4 5" xfId="16193" xr:uid="{00000000-0005-0000-0000-000082590000}"/>
    <cellStyle name="Normal 18 2 3 4 6" xfId="16194" xr:uid="{00000000-0005-0000-0000-000083590000}"/>
    <cellStyle name="Normal 18 2 3 4 7" xfId="16195" xr:uid="{00000000-0005-0000-0000-000084590000}"/>
    <cellStyle name="Normal 18 2 3 4 8" xfId="16196" xr:uid="{00000000-0005-0000-0000-000085590000}"/>
    <cellStyle name="Normal 18 2 3 5" xfId="16197" xr:uid="{00000000-0005-0000-0000-000086590000}"/>
    <cellStyle name="Normal 18 2 3 5 2" xfId="16198" xr:uid="{00000000-0005-0000-0000-000087590000}"/>
    <cellStyle name="Normal 18 2 3 5 2 2" xfId="16199" xr:uid="{00000000-0005-0000-0000-000088590000}"/>
    <cellStyle name="Normal 18 2 3 5 2 2 2" xfId="16200" xr:uid="{00000000-0005-0000-0000-000089590000}"/>
    <cellStyle name="Normal 18 2 3 5 2 2 3" xfId="16201" xr:uid="{00000000-0005-0000-0000-00008A590000}"/>
    <cellStyle name="Normal 18 2 3 5 2 2 4" xfId="16202" xr:uid="{00000000-0005-0000-0000-00008B590000}"/>
    <cellStyle name="Normal 18 2 3 5 2 2 5" xfId="16203" xr:uid="{00000000-0005-0000-0000-00008C590000}"/>
    <cellStyle name="Normal 18 2 3 5 2 3" xfId="16204" xr:uid="{00000000-0005-0000-0000-00008D590000}"/>
    <cellStyle name="Normal 18 2 3 5 2 4" xfId="16205" xr:uid="{00000000-0005-0000-0000-00008E590000}"/>
    <cellStyle name="Normal 18 2 3 5 2 5" xfId="16206" xr:uid="{00000000-0005-0000-0000-00008F590000}"/>
    <cellStyle name="Normal 18 2 3 5 2 6" xfId="16207" xr:uid="{00000000-0005-0000-0000-000090590000}"/>
    <cellStyle name="Normal 18 2 3 5 3" xfId="16208" xr:uid="{00000000-0005-0000-0000-000091590000}"/>
    <cellStyle name="Normal 18 2 3 5 3 2" xfId="16209" xr:uid="{00000000-0005-0000-0000-000092590000}"/>
    <cellStyle name="Normal 18 2 3 5 3 2 2" xfId="16210" xr:uid="{00000000-0005-0000-0000-000093590000}"/>
    <cellStyle name="Normal 18 2 3 5 3 2 3" xfId="16211" xr:uid="{00000000-0005-0000-0000-000094590000}"/>
    <cellStyle name="Normal 18 2 3 5 3 3" xfId="16212" xr:uid="{00000000-0005-0000-0000-000095590000}"/>
    <cellStyle name="Normal 18 2 3 5 3 4" xfId="16213" xr:uid="{00000000-0005-0000-0000-000096590000}"/>
    <cellStyle name="Normal 18 2 3 5 3 5" xfId="16214" xr:uid="{00000000-0005-0000-0000-000097590000}"/>
    <cellStyle name="Normal 18 2 3 5 3 6" xfId="16215" xr:uid="{00000000-0005-0000-0000-000098590000}"/>
    <cellStyle name="Normal 18 2 3 5 4" xfId="16216" xr:uid="{00000000-0005-0000-0000-000099590000}"/>
    <cellStyle name="Normal 18 2 3 5 4 2" xfId="16217" xr:uid="{00000000-0005-0000-0000-00009A590000}"/>
    <cellStyle name="Normal 18 2 3 5 4 3" xfId="16218" xr:uid="{00000000-0005-0000-0000-00009B590000}"/>
    <cellStyle name="Normal 18 2 3 5 5" xfId="16219" xr:uid="{00000000-0005-0000-0000-00009C590000}"/>
    <cellStyle name="Normal 18 2 3 5 6" xfId="16220" xr:uid="{00000000-0005-0000-0000-00009D590000}"/>
    <cellStyle name="Normal 18 2 3 5 7" xfId="16221" xr:uid="{00000000-0005-0000-0000-00009E590000}"/>
    <cellStyle name="Normal 18 2 3 5 8" xfId="16222" xr:uid="{00000000-0005-0000-0000-00009F590000}"/>
    <cellStyle name="Normal 18 2 3 6" xfId="16223" xr:uid="{00000000-0005-0000-0000-0000A0590000}"/>
    <cellStyle name="Normal 18 2 3 7" xfId="16224" xr:uid="{00000000-0005-0000-0000-0000A1590000}"/>
    <cellStyle name="Normal 18 2 4" xfId="16225" xr:uid="{00000000-0005-0000-0000-0000A2590000}"/>
    <cellStyle name="Normal 18 2 4 2" xfId="16226" xr:uid="{00000000-0005-0000-0000-0000A3590000}"/>
    <cellStyle name="Normal 18 2 4 2 2" xfId="16227" xr:uid="{00000000-0005-0000-0000-0000A4590000}"/>
    <cellStyle name="Normal 18 2 4 2 2 2" xfId="16228" xr:uid="{00000000-0005-0000-0000-0000A5590000}"/>
    <cellStyle name="Normal 18 2 4 2 3" xfId="16229" xr:uid="{00000000-0005-0000-0000-0000A6590000}"/>
    <cellStyle name="Normal 18 2 4 2 4" xfId="16230" xr:uid="{00000000-0005-0000-0000-0000A7590000}"/>
    <cellStyle name="Normal 18 2 4 3" xfId="16231" xr:uid="{00000000-0005-0000-0000-0000A8590000}"/>
    <cellStyle name="Normal 18 2 4 4" xfId="16232" xr:uid="{00000000-0005-0000-0000-0000A9590000}"/>
    <cellStyle name="Normal 18 2 4 4 2" xfId="16233" xr:uid="{00000000-0005-0000-0000-0000AA590000}"/>
    <cellStyle name="Normal 18 2 4 4 2 2" xfId="16234" xr:uid="{00000000-0005-0000-0000-0000AB590000}"/>
    <cellStyle name="Normal 18 2 4 4 2 2 2" xfId="16235" xr:uid="{00000000-0005-0000-0000-0000AC590000}"/>
    <cellStyle name="Normal 18 2 4 4 2 2 3" xfId="16236" xr:uid="{00000000-0005-0000-0000-0000AD590000}"/>
    <cellStyle name="Normal 18 2 4 4 2 2 4" xfId="16237" xr:uid="{00000000-0005-0000-0000-0000AE590000}"/>
    <cellStyle name="Normal 18 2 4 4 2 2 5" xfId="16238" xr:uid="{00000000-0005-0000-0000-0000AF590000}"/>
    <cellStyle name="Normal 18 2 4 4 2 3" xfId="16239" xr:uid="{00000000-0005-0000-0000-0000B0590000}"/>
    <cellStyle name="Normal 18 2 4 4 2 4" xfId="16240" xr:uid="{00000000-0005-0000-0000-0000B1590000}"/>
    <cellStyle name="Normal 18 2 4 4 2 5" xfId="16241" xr:uid="{00000000-0005-0000-0000-0000B2590000}"/>
    <cellStyle name="Normal 18 2 4 4 2 6" xfId="16242" xr:uid="{00000000-0005-0000-0000-0000B3590000}"/>
    <cellStyle name="Normal 18 2 4 4 3" xfId="16243" xr:uid="{00000000-0005-0000-0000-0000B4590000}"/>
    <cellStyle name="Normal 18 2 4 4 3 2" xfId="16244" xr:uid="{00000000-0005-0000-0000-0000B5590000}"/>
    <cellStyle name="Normal 18 2 4 4 3 2 2" xfId="16245" xr:uid="{00000000-0005-0000-0000-0000B6590000}"/>
    <cellStyle name="Normal 18 2 4 4 3 2 3" xfId="16246" xr:uid="{00000000-0005-0000-0000-0000B7590000}"/>
    <cellStyle name="Normal 18 2 4 4 3 3" xfId="16247" xr:uid="{00000000-0005-0000-0000-0000B8590000}"/>
    <cellStyle name="Normal 18 2 4 4 3 4" xfId="16248" xr:uid="{00000000-0005-0000-0000-0000B9590000}"/>
    <cellStyle name="Normal 18 2 4 4 3 5" xfId="16249" xr:uid="{00000000-0005-0000-0000-0000BA590000}"/>
    <cellStyle name="Normal 18 2 4 4 3 6" xfId="16250" xr:uid="{00000000-0005-0000-0000-0000BB590000}"/>
    <cellStyle name="Normal 18 2 4 4 4" xfId="16251" xr:uid="{00000000-0005-0000-0000-0000BC590000}"/>
    <cellStyle name="Normal 18 2 4 4 4 2" xfId="16252" xr:uid="{00000000-0005-0000-0000-0000BD590000}"/>
    <cellStyle name="Normal 18 2 4 4 4 3" xfId="16253" xr:uid="{00000000-0005-0000-0000-0000BE590000}"/>
    <cellStyle name="Normal 18 2 4 4 5" xfId="16254" xr:uid="{00000000-0005-0000-0000-0000BF590000}"/>
    <cellStyle name="Normal 18 2 4 4 6" xfId="16255" xr:uid="{00000000-0005-0000-0000-0000C0590000}"/>
    <cellStyle name="Normal 18 2 4 4 7" xfId="16256" xr:uid="{00000000-0005-0000-0000-0000C1590000}"/>
    <cellStyle name="Normal 18 2 4 4 8" xfId="16257" xr:uid="{00000000-0005-0000-0000-0000C2590000}"/>
    <cellStyle name="Normal 18 2 4 5" xfId="16258" xr:uid="{00000000-0005-0000-0000-0000C3590000}"/>
    <cellStyle name="Normal 18 2 4 5 2" xfId="16259" xr:uid="{00000000-0005-0000-0000-0000C4590000}"/>
    <cellStyle name="Normal 18 2 4 5 2 2" xfId="16260" xr:uid="{00000000-0005-0000-0000-0000C5590000}"/>
    <cellStyle name="Normal 18 2 4 5 2 2 2" xfId="16261" xr:uid="{00000000-0005-0000-0000-0000C6590000}"/>
    <cellStyle name="Normal 18 2 4 5 2 2 3" xfId="16262" xr:uid="{00000000-0005-0000-0000-0000C7590000}"/>
    <cellStyle name="Normal 18 2 4 5 2 2 4" xfId="16263" xr:uid="{00000000-0005-0000-0000-0000C8590000}"/>
    <cellStyle name="Normal 18 2 4 5 2 2 5" xfId="16264" xr:uid="{00000000-0005-0000-0000-0000C9590000}"/>
    <cellStyle name="Normal 18 2 4 5 2 3" xfId="16265" xr:uid="{00000000-0005-0000-0000-0000CA590000}"/>
    <cellStyle name="Normal 18 2 4 5 2 4" xfId="16266" xr:uid="{00000000-0005-0000-0000-0000CB590000}"/>
    <cellStyle name="Normal 18 2 4 5 2 5" xfId="16267" xr:uid="{00000000-0005-0000-0000-0000CC590000}"/>
    <cellStyle name="Normal 18 2 4 5 2 6" xfId="16268" xr:uid="{00000000-0005-0000-0000-0000CD590000}"/>
    <cellStyle name="Normal 18 2 4 5 3" xfId="16269" xr:uid="{00000000-0005-0000-0000-0000CE590000}"/>
    <cellStyle name="Normal 18 2 4 5 3 2" xfId="16270" xr:uid="{00000000-0005-0000-0000-0000CF590000}"/>
    <cellStyle name="Normal 18 2 4 5 3 2 2" xfId="16271" xr:uid="{00000000-0005-0000-0000-0000D0590000}"/>
    <cellStyle name="Normal 18 2 4 5 3 2 3" xfId="16272" xr:uid="{00000000-0005-0000-0000-0000D1590000}"/>
    <cellStyle name="Normal 18 2 4 5 3 3" xfId="16273" xr:uid="{00000000-0005-0000-0000-0000D2590000}"/>
    <cellStyle name="Normal 18 2 4 5 3 4" xfId="16274" xr:uid="{00000000-0005-0000-0000-0000D3590000}"/>
    <cellStyle name="Normal 18 2 4 5 3 5" xfId="16275" xr:uid="{00000000-0005-0000-0000-0000D4590000}"/>
    <cellStyle name="Normal 18 2 4 5 3 6" xfId="16276" xr:uid="{00000000-0005-0000-0000-0000D5590000}"/>
    <cellStyle name="Normal 18 2 4 5 4" xfId="16277" xr:uid="{00000000-0005-0000-0000-0000D6590000}"/>
    <cellStyle name="Normal 18 2 4 5 4 2" xfId="16278" xr:uid="{00000000-0005-0000-0000-0000D7590000}"/>
    <cellStyle name="Normal 18 2 4 5 4 3" xfId="16279" xr:uid="{00000000-0005-0000-0000-0000D8590000}"/>
    <cellStyle name="Normal 18 2 4 5 5" xfId="16280" xr:uid="{00000000-0005-0000-0000-0000D9590000}"/>
    <cellStyle name="Normal 18 2 4 5 6" xfId="16281" xr:uid="{00000000-0005-0000-0000-0000DA590000}"/>
    <cellStyle name="Normal 18 2 4 5 7" xfId="16282" xr:uid="{00000000-0005-0000-0000-0000DB590000}"/>
    <cellStyle name="Normal 18 2 4 5 8" xfId="16283" xr:uid="{00000000-0005-0000-0000-0000DC590000}"/>
    <cellStyle name="Normal 18 2 4 6" xfId="16284" xr:uid="{00000000-0005-0000-0000-0000DD590000}"/>
    <cellStyle name="Normal 18 2 4 7" xfId="16285" xr:uid="{00000000-0005-0000-0000-0000DE590000}"/>
    <cellStyle name="Normal 18 2 5" xfId="16286" xr:uid="{00000000-0005-0000-0000-0000DF590000}"/>
    <cellStyle name="Normal 18 2 5 2" xfId="16287" xr:uid="{00000000-0005-0000-0000-0000E0590000}"/>
    <cellStyle name="Normal 18 2 5 2 2" xfId="16288" xr:uid="{00000000-0005-0000-0000-0000E1590000}"/>
    <cellStyle name="Normal 18 2 5 2 2 2" xfId="16289" xr:uid="{00000000-0005-0000-0000-0000E2590000}"/>
    <cellStyle name="Normal 18 2 5 2 3" xfId="16290" xr:uid="{00000000-0005-0000-0000-0000E3590000}"/>
    <cellStyle name="Normal 18 2 5 2 4" xfId="16291" xr:uid="{00000000-0005-0000-0000-0000E4590000}"/>
    <cellStyle name="Normal 18 2 5 3" xfId="16292" xr:uid="{00000000-0005-0000-0000-0000E5590000}"/>
    <cellStyle name="Normal 18 2 5 4" xfId="16293" xr:uid="{00000000-0005-0000-0000-0000E6590000}"/>
    <cellStyle name="Normal 18 2 5 4 2" xfId="16294" xr:uid="{00000000-0005-0000-0000-0000E7590000}"/>
    <cellStyle name="Normal 18 2 5 4 2 2" xfId="16295" xr:uid="{00000000-0005-0000-0000-0000E8590000}"/>
    <cellStyle name="Normal 18 2 5 4 2 2 2" xfId="16296" xr:uid="{00000000-0005-0000-0000-0000E9590000}"/>
    <cellStyle name="Normal 18 2 5 4 2 2 3" xfId="16297" xr:uid="{00000000-0005-0000-0000-0000EA590000}"/>
    <cellStyle name="Normal 18 2 5 4 2 2 4" xfId="16298" xr:uid="{00000000-0005-0000-0000-0000EB590000}"/>
    <cellStyle name="Normal 18 2 5 4 2 2 5" xfId="16299" xr:uid="{00000000-0005-0000-0000-0000EC590000}"/>
    <cellStyle name="Normal 18 2 5 4 2 3" xfId="16300" xr:uid="{00000000-0005-0000-0000-0000ED590000}"/>
    <cellStyle name="Normal 18 2 5 4 2 4" xfId="16301" xr:uid="{00000000-0005-0000-0000-0000EE590000}"/>
    <cellStyle name="Normal 18 2 5 4 2 5" xfId="16302" xr:uid="{00000000-0005-0000-0000-0000EF590000}"/>
    <cellStyle name="Normal 18 2 5 4 2 6" xfId="16303" xr:uid="{00000000-0005-0000-0000-0000F0590000}"/>
    <cellStyle name="Normal 18 2 5 4 3" xfId="16304" xr:uid="{00000000-0005-0000-0000-0000F1590000}"/>
    <cellStyle name="Normal 18 2 5 4 3 2" xfId="16305" xr:uid="{00000000-0005-0000-0000-0000F2590000}"/>
    <cellStyle name="Normal 18 2 5 4 3 2 2" xfId="16306" xr:uid="{00000000-0005-0000-0000-0000F3590000}"/>
    <cellStyle name="Normal 18 2 5 4 3 2 3" xfId="16307" xr:uid="{00000000-0005-0000-0000-0000F4590000}"/>
    <cellStyle name="Normal 18 2 5 4 3 3" xfId="16308" xr:uid="{00000000-0005-0000-0000-0000F5590000}"/>
    <cellStyle name="Normal 18 2 5 4 3 4" xfId="16309" xr:uid="{00000000-0005-0000-0000-0000F6590000}"/>
    <cellStyle name="Normal 18 2 5 4 3 5" xfId="16310" xr:uid="{00000000-0005-0000-0000-0000F7590000}"/>
    <cellStyle name="Normal 18 2 5 4 3 6" xfId="16311" xr:uid="{00000000-0005-0000-0000-0000F8590000}"/>
    <cellStyle name="Normal 18 2 5 4 4" xfId="16312" xr:uid="{00000000-0005-0000-0000-0000F9590000}"/>
    <cellStyle name="Normal 18 2 5 4 4 2" xfId="16313" xr:uid="{00000000-0005-0000-0000-0000FA590000}"/>
    <cellStyle name="Normal 18 2 5 4 4 3" xfId="16314" xr:uid="{00000000-0005-0000-0000-0000FB590000}"/>
    <cellStyle name="Normal 18 2 5 4 5" xfId="16315" xr:uid="{00000000-0005-0000-0000-0000FC590000}"/>
    <cellStyle name="Normal 18 2 5 4 6" xfId="16316" xr:uid="{00000000-0005-0000-0000-0000FD590000}"/>
    <cellStyle name="Normal 18 2 5 4 7" xfId="16317" xr:uid="{00000000-0005-0000-0000-0000FE590000}"/>
    <cellStyle name="Normal 18 2 5 4 8" xfId="16318" xr:uid="{00000000-0005-0000-0000-0000FF590000}"/>
    <cellStyle name="Normal 18 2 5 5" xfId="16319" xr:uid="{00000000-0005-0000-0000-0000005A0000}"/>
    <cellStyle name="Normal 18 2 5 5 2" xfId="16320" xr:uid="{00000000-0005-0000-0000-0000015A0000}"/>
    <cellStyle name="Normal 18 2 5 5 2 2" xfId="16321" xr:uid="{00000000-0005-0000-0000-0000025A0000}"/>
    <cellStyle name="Normal 18 2 5 5 2 2 2" xfId="16322" xr:uid="{00000000-0005-0000-0000-0000035A0000}"/>
    <cellStyle name="Normal 18 2 5 5 2 2 3" xfId="16323" xr:uid="{00000000-0005-0000-0000-0000045A0000}"/>
    <cellStyle name="Normal 18 2 5 5 2 2 4" xfId="16324" xr:uid="{00000000-0005-0000-0000-0000055A0000}"/>
    <cellStyle name="Normal 18 2 5 5 2 2 5" xfId="16325" xr:uid="{00000000-0005-0000-0000-0000065A0000}"/>
    <cellStyle name="Normal 18 2 5 5 2 3" xfId="16326" xr:uid="{00000000-0005-0000-0000-0000075A0000}"/>
    <cellStyle name="Normal 18 2 5 5 2 4" xfId="16327" xr:uid="{00000000-0005-0000-0000-0000085A0000}"/>
    <cellStyle name="Normal 18 2 5 5 2 5" xfId="16328" xr:uid="{00000000-0005-0000-0000-0000095A0000}"/>
    <cellStyle name="Normal 18 2 5 5 2 6" xfId="16329" xr:uid="{00000000-0005-0000-0000-00000A5A0000}"/>
    <cellStyle name="Normal 18 2 5 5 3" xfId="16330" xr:uid="{00000000-0005-0000-0000-00000B5A0000}"/>
    <cellStyle name="Normal 18 2 5 5 3 2" xfId="16331" xr:uid="{00000000-0005-0000-0000-00000C5A0000}"/>
    <cellStyle name="Normal 18 2 5 5 3 2 2" xfId="16332" xr:uid="{00000000-0005-0000-0000-00000D5A0000}"/>
    <cellStyle name="Normal 18 2 5 5 3 2 3" xfId="16333" xr:uid="{00000000-0005-0000-0000-00000E5A0000}"/>
    <cellStyle name="Normal 18 2 5 5 3 3" xfId="16334" xr:uid="{00000000-0005-0000-0000-00000F5A0000}"/>
    <cellStyle name="Normal 18 2 5 5 3 4" xfId="16335" xr:uid="{00000000-0005-0000-0000-0000105A0000}"/>
    <cellStyle name="Normal 18 2 5 5 3 5" xfId="16336" xr:uid="{00000000-0005-0000-0000-0000115A0000}"/>
    <cellStyle name="Normal 18 2 5 5 3 6" xfId="16337" xr:uid="{00000000-0005-0000-0000-0000125A0000}"/>
    <cellStyle name="Normal 18 2 5 5 4" xfId="16338" xr:uid="{00000000-0005-0000-0000-0000135A0000}"/>
    <cellStyle name="Normal 18 2 5 5 4 2" xfId="16339" xr:uid="{00000000-0005-0000-0000-0000145A0000}"/>
    <cellStyle name="Normal 18 2 5 5 4 3" xfId="16340" xr:uid="{00000000-0005-0000-0000-0000155A0000}"/>
    <cellStyle name="Normal 18 2 5 5 5" xfId="16341" xr:uid="{00000000-0005-0000-0000-0000165A0000}"/>
    <cellStyle name="Normal 18 2 5 5 6" xfId="16342" xr:uid="{00000000-0005-0000-0000-0000175A0000}"/>
    <cellStyle name="Normal 18 2 5 5 7" xfId="16343" xr:uid="{00000000-0005-0000-0000-0000185A0000}"/>
    <cellStyle name="Normal 18 2 5 5 8" xfId="16344" xr:uid="{00000000-0005-0000-0000-0000195A0000}"/>
    <cellStyle name="Normal 18 2 5 6" xfId="16345" xr:uid="{00000000-0005-0000-0000-00001A5A0000}"/>
    <cellStyle name="Normal 18 2 5 7" xfId="16346" xr:uid="{00000000-0005-0000-0000-00001B5A0000}"/>
    <cellStyle name="Normal 18 2 6" xfId="16347" xr:uid="{00000000-0005-0000-0000-00001C5A0000}"/>
    <cellStyle name="Normal 18 2 6 2" xfId="16348" xr:uid="{00000000-0005-0000-0000-00001D5A0000}"/>
    <cellStyle name="Normal 18 2 6 2 2" xfId="16349" xr:uid="{00000000-0005-0000-0000-00001E5A0000}"/>
    <cellStyle name="Normal 18 2 6 2 2 2" xfId="16350" xr:uid="{00000000-0005-0000-0000-00001F5A0000}"/>
    <cellStyle name="Normal 18 2 6 2 3" xfId="16351" xr:uid="{00000000-0005-0000-0000-0000205A0000}"/>
    <cellStyle name="Normal 18 2 6 2 4" xfId="16352" xr:uid="{00000000-0005-0000-0000-0000215A0000}"/>
    <cellStyle name="Normal 18 2 6 3" xfId="16353" xr:uid="{00000000-0005-0000-0000-0000225A0000}"/>
    <cellStyle name="Normal 18 2 6 4" xfId="16354" xr:uid="{00000000-0005-0000-0000-0000235A0000}"/>
    <cellStyle name="Normal 18 2 6 4 2" xfId="16355" xr:uid="{00000000-0005-0000-0000-0000245A0000}"/>
    <cellStyle name="Normal 18 2 6 4 2 2" xfId="16356" xr:uid="{00000000-0005-0000-0000-0000255A0000}"/>
    <cellStyle name="Normal 18 2 6 4 2 2 2" xfId="16357" xr:uid="{00000000-0005-0000-0000-0000265A0000}"/>
    <cellStyle name="Normal 18 2 6 4 2 2 3" xfId="16358" xr:uid="{00000000-0005-0000-0000-0000275A0000}"/>
    <cellStyle name="Normal 18 2 6 4 2 2 4" xfId="16359" xr:uid="{00000000-0005-0000-0000-0000285A0000}"/>
    <cellStyle name="Normal 18 2 6 4 2 2 5" xfId="16360" xr:uid="{00000000-0005-0000-0000-0000295A0000}"/>
    <cellStyle name="Normal 18 2 6 4 2 3" xfId="16361" xr:uid="{00000000-0005-0000-0000-00002A5A0000}"/>
    <cellStyle name="Normal 18 2 6 4 2 4" xfId="16362" xr:uid="{00000000-0005-0000-0000-00002B5A0000}"/>
    <cellStyle name="Normal 18 2 6 4 2 5" xfId="16363" xr:uid="{00000000-0005-0000-0000-00002C5A0000}"/>
    <cellStyle name="Normal 18 2 6 4 2 6" xfId="16364" xr:uid="{00000000-0005-0000-0000-00002D5A0000}"/>
    <cellStyle name="Normal 18 2 6 4 3" xfId="16365" xr:uid="{00000000-0005-0000-0000-00002E5A0000}"/>
    <cellStyle name="Normal 18 2 6 4 3 2" xfId="16366" xr:uid="{00000000-0005-0000-0000-00002F5A0000}"/>
    <cellStyle name="Normal 18 2 6 4 3 2 2" xfId="16367" xr:uid="{00000000-0005-0000-0000-0000305A0000}"/>
    <cellStyle name="Normal 18 2 6 4 3 2 3" xfId="16368" xr:uid="{00000000-0005-0000-0000-0000315A0000}"/>
    <cellStyle name="Normal 18 2 6 4 3 3" xfId="16369" xr:uid="{00000000-0005-0000-0000-0000325A0000}"/>
    <cellStyle name="Normal 18 2 6 4 3 4" xfId="16370" xr:uid="{00000000-0005-0000-0000-0000335A0000}"/>
    <cellStyle name="Normal 18 2 6 4 3 5" xfId="16371" xr:uid="{00000000-0005-0000-0000-0000345A0000}"/>
    <cellStyle name="Normal 18 2 6 4 3 6" xfId="16372" xr:uid="{00000000-0005-0000-0000-0000355A0000}"/>
    <cellStyle name="Normal 18 2 6 4 4" xfId="16373" xr:uid="{00000000-0005-0000-0000-0000365A0000}"/>
    <cellStyle name="Normal 18 2 6 4 4 2" xfId="16374" xr:uid="{00000000-0005-0000-0000-0000375A0000}"/>
    <cellStyle name="Normal 18 2 6 4 4 3" xfId="16375" xr:uid="{00000000-0005-0000-0000-0000385A0000}"/>
    <cellStyle name="Normal 18 2 6 4 5" xfId="16376" xr:uid="{00000000-0005-0000-0000-0000395A0000}"/>
    <cellStyle name="Normal 18 2 6 4 6" xfId="16377" xr:uid="{00000000-0005-0000-0000-00003A5A0000}"/>
    <cellStyle name="Normal 18 2 6 4 7" xfId="16378" xr:uid="{00000000-0005-0000-0000-00003B5A0000}"/>
    <cellStyle name="Normal 18 2 6 4 8" xfId="16379" xr:uid="{00000000-0005-0000-0000-00003C5A0000}"/>
    <cellStyle name="Normal 18 2 6 5" xfId="16380" xr:uid="{00000000-0005-0000-0000-00003D5A0000}"/>
    <cellStyle name="Normal 18 2 6 5 2" xfId="16381" xr:uid="{00000000-0005-0000-0000-00003E5A0000}"/>
    <cellStyle name="Normal 18 2 6 5 2 2" xfId="16382" xr:uid="{00000000-0005-0000-0000-00003F5A0000}"/>
    <cellStyle name="Normal 18 2 6 5 2 2 2" xfId="16383" xr:uid="{00000000-0005-0000-0000-0000405A0000}"/>
    <cellStyle name="Normal 18 2 6 5 2 2 3" xfId="16384" xr:uid="{00000000-0005-0000-0000-0000415A0000}"/>
    <cellStyle name="Normal 18 2 6 5 2 2 4" xfId="16385" xr:uid="{00000000-0005-0000-0000-0000425A0000}"/>
    <cellStyle name="Normal 18 2 6 5 2 2 5" xfId="16386" xr:uid="{00000000-0005-0000-0000-0000435A0000}"/>
    <cellStyle name="Normal 18 2 6 5 2 3" xfId="16387" xr:uid="{00000000-0005-0000-0000-0000445A0000}"/>
    <cellStyle name="Normal 18 2 6 5 2 4" xfId="16388" xr:uid="{00000000-0005-0000-0000-0000455A0000}"/>
    <cellStyle name="Normal 18 2 6 5 2 5" xfId="16389" xr:uid="{00000000-0005-0000-0000-0000465A0000}"/>
    <cellStyle name="Normal 18 2 6 5 2 6" xfId="16390" xr:uid="{00000000-0005-0000-0000-0000475A0000}"/>
    <cellStyle name="Normal 18 2 6 5 3" xfId="16391" xr:uid="{00000000-0005-0000-0000-0000485A0000}"/>
    <cellStyle name="Normal 18 2 6 5 3 2" xfId="16392" xr:uid="{00000000-0005-0000-0000-0000495A0000}"/>
    <cellStyle name="Normal 18 2 6 5 3 2 2" xfId="16393" xr:uid="{00000000-0005-0000-0000-00004A5A0000}"/>
    <cellStyle name="Normal 18 2 6 5 3 2 3" xfId="16394" xr:uid="{00000000-0005-0000-0000-00004B5A0000}"/>
    <cellStyle name="Normal 18 2 6 5 3 3" xfId="16395" xr:uid="{00000000-0005-0000-0000-00004C5A0000}"/>
    <cellStyle name="Normal 18 2 6 5 3 4" xfId="16396" xr:uid="{00000000-0005-0000-0000-00004D5A0000}"/>
    <cellStyle name="Normal 18 2 6 5 3 5" xfId="16397" xr:uid="{00000000-0005-0000-0000-00004E5A0000}"/>
    <cellStyle name="Normal 18 2 6 5 3 6" xfId="16398" xr:uid="{00000000-0005-0000-0000-00004F5A0000}"/>
    <cellStyle name="Normal 18 2 6 5 4" xfId="16399" xr:uid="{00000000-0005-0000-0000-0000505A0000}"/>
    <cellStyle name="Normal 18 2 6 5 4 2" xfId="16400" xr:uid="{00000000-0005-0000-0000-0000515A0000}"/>
    <cellStyle name="Normal 18 2 6 5 4 3" xfId="16401" xr:uid="{00000000-0005-0000-0000-0000525A0000}"/>
    <cellStyle name="Normal 18 2 6 5 5" xfId="16402" xr:uid="{00000000-0005-0000-0000-0000535A0000}"/>
    <cellStyle name="Normal 18 2 6 5 6" xfId="16403" xr:uid="{00000000-0005-0000-0000-0000545A0000}"/>
    <cellStyle name="Normal 18 2 6 5 7" xfId="16404" xr:uid="{00000000-0005-0000-0000-0000555A0000}"/>
    <cellStyle name="Normal 18 2 6 5 8" xfId="16405" xr:uid="{00000000-0005-0000-0000-0000565A0000}"/>
    <cellStyle name="Normal 18 2 6 6" xfId="16406" xr:uid="{00000000-0005-0000-0000-0000575A0000}"/>
    <cellStyle name="Normal 18 2 6 7" xfId="16407" xr:uid="{00000000-0005-0000-0000-0000585A0000}"/>
    <cellStyle name="Normal 18 2 7" xfId="16408" xr:uid="{00000000-0005-0000-0000-0000595A0000}"/>
    <cellStyle name="Normal 18 2 7 2" xfId="16409" xr:uid="{00000000-0005-0000-0000-00005A5A0000}"/>
    <cellStyle name="Normal 18 2 7 2 2" xfId="16410" xr:uid="{00000000-0005-0000-0000-00005B5A0000}"/>
    <cellStyle name="Normal 18 2 7 2 2 2" xfId="16411" xr:uid="{00000000-0005-0000-0000-00005C5A0000}"/>
    <cellStyle name="Normal 18 2 7 2 3" xfId="16412" xr:uid="{00000000-0005-0000-0000-00005D5A0000}"/>
    <cellStyle name="Normal 18 2 7 2 4" xfId="16413" xr:uid="{00000000-0005-0000-0000-00005E5A0000}"/>
    <cellStyle name="Normal 18 2 7 3" xfId="16414" xr:uid="{00000000-0005-0000-0000-00005F5A0000}"/>
    <cellStyle name="Normal 18 2 7 4" xfId="16415" xr:uid="{00000000-0005-0000-0000-0000605A0000}"/>
    <cellStyle name="Normal 18 2 7 4 2" xfId="16416" xr:uid="{00000000-0005-0000-0000-0000615A0000}"/>
    <cellStyle name="Normal 18 2 7 4 2 2" xfId="16417" xr:uid="{00000000-0005-0000-0000-0000625A0000}"/>
    <cellStyle name="Normal 18 2 7 4 2 2 2" xfId="16418" xr:uid="{00000000-0005-0000-0000-0000635A0000}"/>
    <cellStyle name="Normal 18 2 7 4 2 2 3" xfId="16419" xr:uid="{00000000-0005-0000-0000-0000645A0000}"/>
    <cellStyle name="Normal 18 2 7 4 2 2 4" xfId="16420" xr:uid="{00000000-0005-0000-0000-0000655A0000}"/>
    <cellStyle name="Normal 18 2 7 4 2 2 5" xfId="16421" xr:uid="{00000000-0005-0000-0000-0000665A0000}"/>
    <cellStyle name="Normal 18 2 7 4 2 3" xfId="16422" xr:uid="{00000000-0005-0000-0000-0000675A0000}"/>
    <cellStyle name="Normal 18 2 7 4 2 4" xfId="16423" xr:uid="{00000000-0005-0000-0000-0000685A0000}"/>
    <cellStyle name="Normal 18 2 7 4 2 5" xfId="16424" xr:uid="{00000000-0005-0000-0000-0000695A0000}"/>
    <cellStyle name="Normal 18 2 7 4 2 6" xfId="16425" xr:uid="{00000000-0005-0000-0000-00006A5A0000}"/>
    <cellStyle name="Normal 18 2 7 4 3" xfId="16426" xr:uid="{00000000-0005-0000-0000-00006B5A0000}"/>
    <cellStyle name="Normal 18 2 7 4 3 2" xfId="16427" xr:uid="{00000000-0005-0000-0000-00006C5A0000}"/>
    <cellStyle name="Normal 18 2 7 4 3 2 2" xfId="16428" xr:uid="{00000000-0005-0000-0000-00006D5A0000}"/>
    <cellStyle name="Normal 18 2 7 4 3 2 3" xfId="16429" xr:uid="{00000000-0005-0000-0000-00006E5A0000}"/>
    <cellStyle name="Normal 18 2 7 4 3 3" xfId="16430" xr:uid="{00000000-0005-0000-0000-00006F5A0000}"/>
    <cellStyle name="Normal 18 2 7 4 3 4" xfId="16431" xr:uid="{00000000-0005-0000-0000-0000705A0000}"/>
    <cellStyle name="Normal 18 2 7 4 3 5" xfId="16432" xr:uid="{00000000-0005-0000-0000-0000715A0000}"/>
    <cellStyle name="Normal 18 2 7 4 3 6" xfId="16433" xr:uid="{00000000-0005-0000-0000-0000725A0000}"/>
    <cellStyle name="Normal 18 2 7 4 4" xfId="16434" xr:uid="{00000000-0005-0000-0000-0000735A0000}"/>
    <cellStyle name="Normal 18 2 7 4 4 2" xfId="16435" xr:uid="{00000000-0005-0000-0000-0000745A0000}"/>
    <cellStyle name="Normal 18 2 7 4 4 3" xfId="16436" xr:uid="{00000000-0005-0000-0000-0000755A0000}"/>
    <cellStyle name="Normal 18 2 7 4 5" xfId="16437" xr:uid="{00000000-0005-0000-0000-0000765A0000}"/>
    <cellStyle name="Normal 18 2 7 4 6" xfId="16438" xr:uid="{00000000-0005-0000-0000-0000775A0000}"/>
    <cellStyle name="Normal 18 2 7 4 7" xfId="16439" xr:uid="{00000000-0005-0000-0000-0000785A0000}"/>
    <cellStyle name="Normal 18 2 7 4 8" xfId="16440" xr:uid="{00000000-0005-0000-0000-0000795A0000}"/>
    <cellStyle name="Normal 18 2 7 5" xfId="16441" xr:uid="{00000000-0005-0000-0000-00007A5A0000}"/>
    <cellStyle name="Normal 18 2 7 5 2" xfId="16442" xr:uid="{00000000-0005-0000-0000-00007B5A0000}"/>
    <cellStyle name="Normal 18 2 7 5 2 2" xfId="16443" xr:uid="{00000000-0005-0000-0000-00007C5A0000}"/>
    <cellStyle name="Normal 18 2 7 5 2 2 2" xfId="16444" xr:uid="{00000000-0005-0000-0000-00007D5A0000}"/>
    <cellStyle name="Normal 18 2 7 5 2 2 3" xfId="16445" xr:uid="{00000000-0005-0000-0000-00007E5A0000}"/>
    <cellStyle name="Normal 18 2 7 5 2 2 4" xfId="16446" xr:uid="{00000000-0005-0000-0000-00007F5A0000}"/>
    <cellStyle name="Normal 18 2 7 5 2 2 5" xfId="16447" xr:uid="{00000000-0005-0000-0000-0000805A0000}"/>
    <cellStyle name="Normal 18 2 7 5 2 3" xfId="16448" xr:uid="{00000000-0005-0000-0000-0000815A0000}"/>
    <cellStyle name="Normal 18 2 7 5 2 4" xfId="16449" xr:uid="{00000000-0005-0000-0000-0000825A0000}"/>
    <cellStyle name="Normal 18 2 7 5 2 5" xfId="16450" xr:uid="{00000000-0005-0000-0000-0000835A0000}"/>
    <cellStyle name="Normal 18 2 7 5 2 6" xfId="16451" xr:uid="{00000000-0005-0000-0000-0000845A0000}"/>
    <cellStyle name="Normal 18 2 7 5 3" xfId="16452" xr:uid="{00000000-0005-0000-0000-0000855A0000}"/>
    <cellStyle name="Normal 18 2 7 5 3 2" xfId="16453" xr:uid="{00000000-0005-0000-0000-0000865A0000}"/>
    <cellStyle name="Normal 18 2 7 5 3 2 2" xfId="16454" xr:uid="{00000000-0005-0000-0000-0000875A0000}"/>
    <cellStyle name="Normal 18 2 7 5 3 2 3" xfId="16455" xr:uid="{00000000-0005-0000-0000-0000885A0000}"/>
    <cellStyle name="Normal 18 2 7 5 3 3" xfId="16456" xr:uid="{00000000-0005-0000-0000-0000895A0000}"/>
    <cellStyle name="Normal 18 2 7 5 3 4" xfId="16457" xr:uid="{00000000-0005-0000-0000-00008A5A0000}"/>
    <cellStyle name="Normal 18 2 7 5 3 5" xfId="16458" xr:uid="{00000000-0005-0000-0000-00008B5A0000}"/>
    <cellStyle name="Normal 18 2 7 5 3 6" xfId="16459" xr:uid="{00000000-0005-0000-0000-00008C5A0000}"/>
    <cellStyle name="Normal 18 2 7 5 4" xfId="16460" xr:uid="{00000000-0005-0000-0000-00008D5A0000}"/>
    <cellStyle name="Normal 18 2 7 5 4 2" xfId="16461" xr:uid="{00000000-0005-0000-0000-00008E5A0000}"/>
    <cellStyle name="Normal 18 2 7 5 4 3" xfId="16462" xr:uid="{00000000-0005-0000-0000-00008F5A0000}"/>
    <cellStyle name="Normal 18 2 7 5 5" xfId="16463" xr:uid="{00000000-0005-0000-0000-0000905A0000}"/>
    <cellStyle name="Normal 18 2 7 5 6" xfId="16464" xr:uid="{00000000-0005-0000-0000-0000915A0000}"/>
    <cellStyle name="Normal 18 2 7 5 7" xfId="16465" xr:uid="{00000000-0005-0000-0000-0000925A0000}"/>
    <cellStyle name="Normal 18 2 7 5 8" xfId="16466" xr:uid="{00000000-0005-0000-0000-0000935A0000}"/>
    <cellStyle name="Normal 18 2 7 6" xfId="16467" xr:uid="{00000000-0005-0000-0000-0000945A0000}"/>
    <cellStyle name="Normal 18 2 7 7" xfId="16468" xr:uid="{00000000-0005-0000-0000-0000955A0000}"/>
    <cellStyle name="Normal 18 2 8" xfId="16469" xr:uid="{00000000-0005-0000-0000-0000965A0000}"/>
    <cellStyle name="Normal 18 2 8 2" xfId="16470" xr:uid="{00000000-0005-0000-0000-0000975A0000}"/>
    <cellStyle name="Normal 18 2 8 2 2" xfId="16471" xr:uid="{00000000-0005-0000-0000-0000985A0000}"/>
    <cellStyle name="Normal 18 2 8 2 2 2" xfId="16472" xr:uid="{00000000-0005-0000-0000-0000995A0000}"/>
    <cellStyle name="Normal 18 2 8 2 3" xfId="16473" xr:uid="{00000000-0005-0000-0000-00009A5A0000}"/>
    <cellStyle name="Normal 18 2 8 2 4" xfId="16474" xr:uid="{00000000-0005-0000-0000-00009B5A0000}"/>
    <cellStyle name="Normal 18 2 8 3" xfId="16475" xr:uid="{00000000-0005-0000-0000-00009C5A0000}"/>
    <cellStyle name="Normal 18 2 8 4" xfId="16476" xr:uid="{00000000-0005-0000-0000-00009D5A0000}"/>
    <cellStyle name="Normal 18 2 8 4 2" xfId="16477" xr:uid="{00000000-0005-0000-0000-00009E5A0000}"/>
    <cellStyle name="Normal 18 2 8 4 2 2" xfId="16478" xr:uid="{00000000-0005-0000-0000-00009F5A0000}"/>
    <cellStyle name="Normal 18 2 8 4 2 2 2" xfId="16479" xr:uid="{00000000-0005-0000-0000-0000A05A0000}"/>
    <cellStyle name="Normal 18 2 8 4 2 2 3" xfId="16480" xr:uid="{00000000-0005-0000-0000-0000A15A0000}"/>
    <cellStyle name="Normal 18 2 8 4 2 2 4" xfId="16481" xr:uid="{00000000-0005-0000-0000-0000A25A0000}"/>
    <cellStyle name="Normal 18 2 8 4 2 2 5" xfId="16482" xr:uid="{00000000-0005-0000-0000-0000A35A0000}"/>
    <cellStyle name="Normal 18 2 8 4 2 3" xfId="16483" xr:uid="{00000000-0005-0000-0000-0000A45A0000}"/>
    <cellStyle name="Normal 18 2 8 4 2 4" xfId="16484" xr:uid="{00000000-0005-0000-0000-0000A55A0000}"/>
    <cellStyle name="Normal 18 2 8 4 2 5" xfId="16485" xr:uid="{00000000-0005-0000-0000-0000A65A0000}"/>
    <cellStyle name="Normal 18 2 8 4 2 6" xfId="16486" xr:uid="{00000000-0005-0000-0000-0000A75A0000}"/>
    <cellStyle name="Normal 18 2 8 4 3" xfId="16487" xr:uid="{00000000-0005-0000-0000-0000A85A0000}"/>
    <cellStyle name="Normal 18 2 8 4 3 2" xfId="16488" xr:uid="{00000000-0005-0000-0000-0000A95A0000}"/>
    <cellStyle name="Normal 18 2 8 4 3 2 2" xfId="16489" xr:uid="{00000000-0005-0000-0000-0000AA5A0000}"/>
    <cellStyle name="Normal 18 2 8 4 3 2 3" xfId="16490" xr:uid="{00000000-0005-0000-0000-0000AB5A0000}"/>
    <cellStyle name="Normal 18 2 8 4 3 3" xfId="16491" xr:uid="{00000000-0005-0000-0000-0000AC5A0000}"/>
    <cellStyle name="Normal 18 2 8 4 3 4" xfId="16492" xr:uid="{00000000-0005-0000-0000-0000AD5A0000}"/>
    <cellStyle name="Normal 18 2 8 4 3 5" xfId="16493" xr:uid="{00000000-0005-0000-0000-0000AE5A0000}"/>
    <cellStyle name="Normal 18 2 8 4 3 6" xfId="16494" xr:uid="{00000000-0005-0000-0000-0000AF5A0000}"/>
    <cellStyle name="Normal 18 2 8 4 4" xfId="16495" xr:uid="{00000000-0005-0000-0000-0000B05A0000}"/>
    <cellStyle name="Normal 18 2 8 4 4 2" xfId="16496" xr:uid="{00000000-0005-0000-0000-0000B15A0000}"/>
    <cellStyle name="Normal 18 2 8 4 4 3" xfId="16497" xr:uid="{00000000-0005-0000-0000-0000B25A0000}"/>
    <cellStyle name="Normal 18 2 8 4 5" xfId="16498" xr:uid="{00000000-0005-0000-0000-0000B35A0000}"/>
    <cellStyle name="Normal 18 2 8 4 6" xfId="16499" xr:uid="{00000000-0005-0000-0000-0000B45A0000}"/>
    <cellStyle name="Normal 18 2 8 4 7" xfId="16500" xr:uid="{00000000-0005-0000-0000-0000B55A0000}"/>
    <cellStyle name="Normal 18 2 8 4 8" xfId="16501" xr:uid="{00000000-0005-0000-0000-0000B65A0000}"/>
    <cellStyle name="Normal 18 2 8 5" xfId="16502" xr:uid="{00000000-0005-0000-0000-0000B75A0000}"/>
    <cellStyle name="Normal 18 2 8 5 2" xfId="16503" xr:uid="{00000000-0005-0000-0000-0000B85A0000}"/>
    <cellStyle name="Normal 18 2 8 5 2 2" xfId="16504" xr:uid="{00000000-0005-0000-0000-0000B95A0000}"/>
    <cellStyle name="Normal 18 2 8 5 2 2 2" xfId="16505" xr:uid="{00000000-0005-0000-0000-0000BA5A0000}"/>
    <cellStyle name="Normal 18 2 8 5 2 2 3" xfId="16506" xr:uid="{00000000-0005-0000-0000-0000BB5A0000}"/>
    <cellStyle name="Normal 18 2 8 5 2 2 4" xfId="16507" xr:uid="{00000000-0005-0000-0000-0000BC5A0000}"/>
    <cellStyle name="Normal 18 2 8 5 2 2 5" xfId="16508" xr:uid="{00000000-0005-0000-0000-0000BD5A0000}"/>
    <cellStyle name="Normal 18 2 8 5 2 3" xfId="16509" xr:uid="{00000000-0005-0000-0000-0000BE5A0000}"/>
    <cellStyle name="Normal 18 2 8 5 2 4" xfId="16510" xr:uid="{00000000-0005-0000-0000-0000BF5A0000}"/>
    <cellStyle name="Normal 18 2 8 5 2 5" xfId="16511" xr:uid="{00000000-0005-0000-0000-0000C05A0000}"/>
    <cellStyle name="Normal 18 2 8 5 2 6" xfId="16512" xr:uid="{00000000-0005-0000-0000-0000C15A0000}"/>
    <cellStyle name="Normal 18 2 8 5 3" xfId="16513" xr:uid="{00000000-0005-0000-0000-0000C25A0000}"/>
    <cellStyle name="Normal 18 2 8 5 3 2" xfId="16514" xr:uid="{00000000-0005-0000-0000-0000C35A0000}"/>
    <cellStyle name="Normal 18 2 8 5 3 2 2" xfId="16515" xr:uid="{00000000-0005-0000-0000-0000C45A0000}"/>
    <cellStyle name="Normal 18 2 8 5 3 2 3" xfId="16516" xr:uid="{00000000-0005-0000-0000-0000C55A0000}"/>
    <cellStyle name="Normal 18 2 8 5 3 3" xfId="16517" xr:uid="{00000000-0005-0000-0000-0000C65A0000}"/>
    <cellStyle name="Normal 18 2 8 5 3 4" xfId="16518" xr:uid="{00000000-0005-0000-0000-0000C75A0000}"/>
    <cellStyle name="Normal 18 2 8 5 3 5" xfId="16519" xr:uid="{00000000-0005-0000-0000-0000C85A0000}"/>
    <cellStyle name="Normal 18 2 8 5 3 6" xfId="16520" xr:uid="{00000000-0005-0000-0000-0000C95A0000}"/>
    <cellStyle name="Normal 18 2 8 5 4" xfId="16521" xr:uid="{00000000-0005-0000-0000-0000CA5A0000}"/>
    <cellStyle name="Normal 18 2 8 5 4 2" xfId="16522" xr:uid="{00000000-0005-0000-0000-0000CB5A0000}"/>
    <cellStyle name="Normal 18 2 8 5 4 3" xfId="16523" xr:uid="{00000000-0005-0000-0000-0000CC5A0000}"/>
    <cellStyle name="Normal 18 2 8 5 5" xfId="16524" xr:uid="{00000000-0005-0000-0000-0000CD5A0000}"/>
    <cellStyle name="Normal 18 2 8 5 6" xfId="16525" xr:uid="{00000000-0005-0000-0000-0000CE5A0000}"/>
    <cellStyle name="Normal 18 2 8 5 7" xfId="16526" xr:uid="{00000000-0005-0000-0000-0000CF5A0000}"/>
    <cellStyle name="Normal 18 2 8 5 8" xfId="16527" xr:uid="{00000000-0005-0000-0000-0000D05A0000}"/>
    <cellStyle name="Normal 18 2 8 6" xfId="16528" xr:uid="{00000000-0005-0000-0000-0000D15A0000}"/>
    <cellStyle name="Normal 18 2 8 7" xfId="16529" xr:uid="{00000000-0005-0000-0000-0000D25A0000}"/>
    <cellStyle name="Normal 18 2 9" xfId="16530" xr:uid="{00000000-0005-0000-0000-0000D35A0000}"/>
    <cellStyle name="Normal 18 2 9 2" xfId="16531" xr:uid="{00000000-0005-0000-0000-0000D45A0000}"/>
    <cellStyle name="Normal 18 2 9 2 2" xfId="16532" xr:uid="{00000000-0005-0000-0000-0000D55A0000}"/>
    <cellStyle name="Normal 18 2 9 2 2 2" xfId="16533" xr:uid="{00000000-0005-0000-0000-0000D65A0000}"/>
    <cellStyle name="Normal 18 2 9 2 3" xfId="16534" xr:uid="{00000000-0005-0000-0000-0000D75A0000}"/>
    <cellStyle name="Normal 18 2 9 2 4" xfId="16535" xr:uid="{00000000-0005-0000-0000-0000D85A0000}"/>
    <cellStyle name="Normal 18 2 9 3" xfId="16536" xr:uid="{00000000-0005-0000-0000-0000D95A0000}"/>
    <cellStyle name="Normal 18 2 9 4" xfId="16537" xr:uid="{00000000-0005-0000-0000-0000DA5A0000}"/>
    <cellStyle name="Normal 18 2 9 4 2" xfId="16538" xr:uid="{00000000-0005-0000-0000-0000DB5A0000}"/>
    <cellStyle name="Normal 18 2 9 4 2 2" xfId="16539" xr:uid="{00000000-0005-0000-0000-0000DC5A0000}"/>
    <cellStyle name="Normal 18 2 9 4 2 2 2" xfId="16540" xr:uid="{00000000-0005-0000-0000-0000DD5A0000}"/>
    <cellStyle name="Normal 18 2 9 4 2 2 3" xfId="16541" xr:uid="{00000000-0005-0000-0000-0000DE5A0000}"/>
    <cellStyle name="Normal 18 2 9 4 2 2 4" xfId="16542" xr:uid="{00000000-0005-0000-0000-0000DF5A0000}"/>
    <cellStyle name="Normal 18 2 9 4 2 2 5" xfId="16543" xr:uid="{00000000-0005-0000-0000-0000E05A0000}"/>
    <cellStyle name="Normal 18 2 9 4 2 3" xfId="16544" xr:uid="{00000000-0005-0000-0000-0000E15A0000}"/>
    <cellStyle name="Normal 18 2 9 4 2 4" xfId="16545" xr:uid="{00000000-0005-0000-0000-0000E25A0000}"/>
    <cellStyle name="Normal 18 2 9 4 2 5" xfId="16546" xr:uid="{00000000-0005-0000-0000-0000E35A0000}"/>
    <cellStyle name="Normal 18 2 9 4 2 6" xfId="16547" xr:uid="{00000000-0005-0000-0000-0000E45A0000}"/>
    <cellStyle name="Normal 18 2 9 4 3" xfId="16548" xr:uid="{00000000-0005-0000-0000-0000E55A0000}"/>
    <cellStyle name="Normal 18 2 9 4 3 2" xfId="16549" xr:uid="{00000000-0005-0000-0000-0000E65A0000}"/>
    <cellStyle name="Normal 18 2 9 4 3 2 2" xfId="16550" xr:uid="{00000000-0005-0000-0000-0000E75A0000}"/>
    <cellStyle name="Normal 18 2 9 4 3 2 3" xfId="16551" xr:uid="{00000000-0005-0000-0000-0000E85A0000}"/>
    <cellStyle name="Normal 18 2 9 4 3 3" xfId="16552" xr:uid="{00000000-0005-0000-0000-0000E95A0000}"/>
    <cellStyle name="Normal 18 2 9 4 3 4" xfId="16553" xr:uid="{00000000-0005-0000-0000-0000EA5A0000}"/>
    <cellStyle name="Normal 18 2 9 4 3 5" xfId="16554" xr:uid="{00000000-0005-0000-0000-0000EB5A0000}"/>
    <cellStyle name="Normal 18 2 9 4 3 6" xfId="16555" xr:uid="{00000000-0005-0000-0000-0000EC5A0000}"/>
    <cellStyle name="Normal 18 2 9 4 4" xfId="16556" xr:uid="{00000000-0005-0000-0000-0000ED5A0000}"/>
    <cellStyle name="Normal 18 2 9 4 4 2" xfId="16557" xr:uid="{00000000-0005-0000-0000-0000EE5A0000}"/>
    <cellStyle name="Normal 18 2 9 4 4 3" xfId="16558" xr:uid="{00000000-0005-0000-0000-0000EF5A0000}"/>
    <cellStyle name="Normal 18 2 9 4 5" xfId="16559" xr:uid="{00000000-0005-0000-0000-0000F05A0000}"/>
    <cellStyle name="Normal 18 2 9 4 6" xfId="16560" xr:uid="{00000000-0005-0000-0000-0000F15A0000}"/>
    <cellStyle name="Normal 18 2 9 4 7" xfId="16561" xr:uid="{00000000-0005-0000-0000-0000F25A0000}"/>
    <cellStyle name="Normal 18 2 9 4 8" xfId="16562" xr:uid="{00000000-0005-0000-0000-0000F35A0000}"/>
    <cellStyle name="Normal 18 2 9 5" xfId="16563" xr:uid="{00000000-0005-0000-0000-0000F45A0000}"/>
    <cellStyle name="Normal 18 2 9 5 2" xfId="16564" xr:uid="{00000000-0005-0000-0000-0000F55A0000}"/>
    <cellStyle name="Normal 18 2 9 5 2 2" xfId="16565" xr:uid="{00000000-0005-0000-0000-0000F65A0000}"/>
    <cellStyle name="Normal 18 2 9 5 2 2 2" xfId="16566" xr:uid="{00000000-0005-0000-0000-0000F75A0000}"/>
    <cellStyle name="Normal 18 2 9 5 2 2 3" xfId="16567" xr:uid="{00000000-0005-0000-0000-0000F85A0000}"/>
    <cellStyle name="Normal 18 2 9 5 2 2 4" xfId="16568" xr:uid="{00000000-0005-0000-0000-0000F95A0000}"/>
    <cellStyle name="Normal 18 2 9 5 2 2 5" xfId="16569" xr:uid="{00000000-0005-0000-0000-0000FA5A0000}"/>
    <cellStyle name="Normal 18 2 9 5 2 3" xfId="16570" xr:uid="{00000000-0005-0000-0000-0000FB5A0000}"/>
    <cellStyle name="Normal 18 2 9 5 2 4" xfId="16571" xr:uid="{00000000-0005-0000-0000-0000FC5A0000}"/>
    <cellStyle name="Normal 18 2 9 5 2 5" xfId="16572" xr:uid="{00000000-0005-0000-0000-0000FD5A0000}"/>
    <cellStyle name="Normal 18 2 9 5 2 6" xfId="16573" xr:uid="{00000000-0005-0000-0000-0000FE5A0000}"/>
    <cellStyle name="Normal 18 2 9 5 3" xfId="16574" xr:uid="{00000000-0005-0000-0000-0000FF5A0000}"/>
    <cellStyle name="Normal 18 2 9 5 3 2" xfId="16575" xr:uid="{00000000-0005-0000-0000-0000005B0000}"/>
    <cellStyle name="Normal 18 2 9 5 3 2 2" xfId="16576" xr:uid="{00000000-0005-0000-0000-0000015B0000}"/>
    <cellStyle name="Normal 18 2 9 5 3 2 3" xfId="16577" xr:uid="{00000000-0005-0000-0000-0000025B0000}"/>
    <cellStyle name="Normal 18 2 9 5 3 3" xfId="16578" xr:uid="{00000000-0005-0000-0000-0000035B0000}"/>
    <cellStyle name="Normal 18 2 9 5 3 4" xfId="16579" xr:uid="{00000000-0005-0000-0000-0000045B0000}"/>
    <cellStyle name="Normal 18 2 9 5 3 5" xfId="16580" xr:uid="{00000000-0005-0000-0000-0000055B0000}"/>
    <cellStyle name="Normal 18 2 9 5 3 6" xfId="16581" xr:uid="{00000000-0005-0000-0000-0000065B0000}"/>
    <cellStyle name="Normal 18 2 9 5 4" xfId="16582" xr:uid="{00000000-0005-0000-0000-0000075B0000}"/>
    <cellStyle name="Normal 18 2 9 5 4 2" xfId="16583" xr:uid="{00000000-0005-0000-0000-0000085B0000}"/>
    <cellStyle name="Normal 18 2 9 5 4 3" xfId="16584" xr:uid="{00000000-0005-0000-0000-0000095B0000}"/>
    <cellStyle name="Normal 18 2 9 5 5" xfId="16585" xr:uid="{00000000-0005-0000-0000-00000A5B0000}"/>
    <cellStyle name="Normal 18 2 9 5 6" xfId="16586" xr:uid="{00000000-0005-0000-0000-00000B5B0000}"/>
    <cellStyle name="Normal 18 2 9 5 7" xfId="16587" xr:uid="{00000000-0005-0000-0000-00000C5B0000}"/>
    <cellStyle name="Normal 18 2 9 5 8" xfId="16588" xr:uid="{00000000-0005-0000-0000-00000D5B0000}"/>
    <cellStyle name="Normal 18 2 9 6" xfId="16589" xr:uid="{00000000-0005-0000-0000-00000E5B0000}"/>
    <cellStyle name="Normal 18 2 9 7" xfId="16590" xr:uid="{00000000-0005-0000-0000-00000F5B0000}"/>
    <cellStyle name="Normal 18 20" xfId="16591" xr:uid="{00000000-0005-0000-0000-0000105B0000}"/>
    <cellStyle name="Normal 18 20 2" xfId="16592" xr:uid="{00000000-0005-0000-0000-0000115B0000}"/>
    <cellStyle name="Normal 18 20 2 2" xfId="16593" xr:uid="{00000000-0005-0000-0000-0000125B0000}"/>
    <cellStyle name="Normal 18 20 2 2 2" xfId="16594" xr:uid="{00000000-0005-0000-0000-0000135B0000}"/>
    <cellStyle name="Normal 18 20 2 3" xfId="16595" xr:uid="{00000000-0005-0000-0000-0000145B0000}"/>
    <cellStyle name="Normal 18 20 2 4" xfId="16596" xr:uid="{00000000-0005-0000-0000-0000155B0000}"/>
    <cellStyle name="Normal 18 20 3" xfId="16597" xr:uid="{00000000-0005-0000-0000-0000165B0000}"/>
    <cellStyle name="Normal 18 20 4" xfId="16598" xr:uid="{00000000-0005-0000-0000-0000175B0000}"/>
    <cellStyle name="Normal 18 20 4 2" xfId="16599" xr:uid="{00000000-0005-0000-0000-0000185B0000}"/>
    <cellStyle name="Normal 18 20 4 2 2" xfId="16600" xr:uid="{00000000-0005-0000-0000-0000195B0000}"/>
    <cellStyle name="Normal 18 20 4 2 2 2" xfId="16601" xr:uid="{00000000-0005-0000-0000-00001A5B0000}"/>
    <cellStyle name="Normal 18 20 4 2 2 3" xfId="16602" xr:uid="{00000000-0005-0000-0000-00001B5B0000}"/>
    <cellStyle name="Normal 18 20 4 2 2 4" xfId="16603" xr:uid="{00000000-0005-0000-0000-00001C5B0000}"/>
    <cellStyle name="Normal 18 20 4 2 2 5" xfId="16604" xr:uid="{00000000-0005-0000-0000-00001D5B0000}"/>
    <cellStyle name="Normal 18 20 4 2 3" xfId="16605" xr:uid="{00000000-0005-0000-0000-00001E5B0000}"/>
    <cellStyle name="Normal 18 20 4 2 4" xfId="16606" xr:uid="{00000000-0005-0000-0000-00001F5B0000}"/>
    <cellStyle name="Normal 18 20 4 2 5" xfId="16607" xr:uid="{00000000-0005-0000-0000-0000205B0000}"/>
    <cellStyle name="Normal 18 20 4 2 6" xfId="16608" xr:uid="{00000000-0005-0000-0000-0000215B0000}"/>
    <cellStyle name="Normal 18 20 4 3" xfId="16609" xr:uid="{00000000-0005-0000-0000-0000225B0000}"/>
    <cellStyle name="Normal 18 20 4 3 2" xfId="16610" xr:uid="{00000000-0005-0000-0000-0000235B0000}"/>
    <cellStyle name="Normal 18 20 4 3 2 2" xfId="16611" xr:uid="{00000000-0005-0000-0000-0000245B0000}"/>
    <cellStyle name="Normal 18 20 4 3 2 3" xfId="16612" xr:uid="{00000000-0005-0000-0000-0000255B0000}"/>
    <cellStyle name="Normal 18 20 4 3 3" xfId="16613" xr:uid="{00000000-0005-0000-0000-0000265B0000}"/>
    <cellStyle name="Normal 18 20 4 3 4" xfId="16614" xr:uid="{00000000-0005-0000-0000-0000275B0000}"/>
    <cellStyle name="Normal 18 20 4 3 5" xfId="16615" xr:uid="{00000000-0005-0000-0000-0000285B0000}"/>
    <cellStyle name="Normal 18 20 4 3 6" xfId="16616" xr:uid="{00000000-0005-0000-0000-0000295B0000}"/>
    <cellStyle name="Normal 18 20 4 4" xfId="16617" xr:uid="{00000000-0005-0000-0000-00002A5B0000}"/>
    <cellStyle name="Normal 18 20 4 4 2" xfId="16618" xr:uid="{00000000-0005-0000-0000-00002B5B0000}"/>
    <cellStyle name="Normal 18 20 4 4 3" xfId="16619" xr:uid="{00000000-0005-0000-0000-00002C5B0000}"/>
    <cellStyle name="Normal 18 20 4 5" xfId="16620" xr:uid="{00000000-0005-0000-0000-00002D5B0000}"/>
    <cellStyle name="Normal 18 20 4 6" xfId="16621" xr:uid="{00000000-0005-0000-0000-00002E5B0000}"/>
    <cellStyle name="Normal 18 20 4 7" xfId="16622" xr:uid="{00000000-0005-0000-0000-00002F5B0000}"/>
    <cellStyle name="Normal 18 20 4 8" xfId="16623" xr:uid="{00000000-0005-0000-0000-0000305B0000}"/>
    <cellStyle name="Normal 18 20 5" xfId="16624" xr:uid="{00000000-0005-0000-0000-0000315B0000}"/>
    <cellStyle name="Normal 18 20 5 2" xfId="16625" xr:uid="{00000000-0005-0000-0000-0000325B0000}"/>
    <cellStyle name="Normal 18 20 5 2 2" xfId="16626" xr:uid="{00000000-0005-0000-0000-0000335B0000}"/>
    <cellStyle name="Normal 18 20 5 2 2 2" xfId="16627" xr:uid="{00000000-0005-0000-0000-0000345B0000}"/>
    <cellStyle name="Normal 18 20 5 2 2 3" xfId="16628" xr:uid="{00000000-0005-0000-0000-0000355B0000}"/>
    <cellStyle name="Normal 18 20 5 2 2 4" xfId="16629" xr:uid="{00000000-0005-0000-0000-0000365B0000}"/>
    <cellStyle name="Normal 18 20 5 2 2 5" xfId="16630" xr:uid="{00000000-0005-0000-0000-0000375B0000}"/>
    <cellStyle name="Normal 18 20 5 2 3" xfId="16631" xr:uid="{00000000-0005-0000-0000-0000385B0000}"/>
    <cellStyle name="Normal 18 20 5 2 4" xfId="16632" xr:uid="{00000000-0005-0000-0000-0000395B0000}"/>
    <cellStyle name="Normal 18 20 5 2 5" xfId="16633" xr:uid="{00000000-0005-0000-0000-00003A5B0000}"/>
    <cellStyle name="Normal 18 20 5 2 6" xfId="16634" xr:uid="{00000000-0005-0000-0000-00003B5B0000}"/>
    <cellStyle name="Normal 18 20 5 3" xfId="16635" xr:uid="{00000000-0005-0000-0000-00003C5B0000}"/>
    <cellStyle name="Normal 18 20 5 3 2" xfId="16636" xr:uid="{00000000-0005-0000-0000-00003D5B0000}"/>
    <cellStyle name="Normal 18 20 5 3 2 2" xfId="16637" xr:uid="{00000000-0005-0000-0000-00003E5B0000}"/>
    <cellStyle name="Normal 18 20 5 3 2 3" xfId="16638" xr:uid="{00000000-0005-0000-0000-00003F5B0000}"/>
    <cellStyle name="Normal 18 20 5 3 3" xfId="16639" xr:uid="{00000000-0005-0000-0000-0000405B0000}"/>
    <cellStyle name="Normal 18 20 5 3 4" xfId="16640" xr:uid="{00000000-0005-0000-0000-0000415B0000}"/>
    <cellStyle name="Normal 18 20 5 3 5" xfId="16641" xr:uid="{00000000-0005-0000-0000-0000425B0000}"/>
    <cellStyle name="Normal 18 20 5 3 6" xfId="16642" xr:uid="{00000000-0005-0000-0000-0000435B0000}"/>
    <cellStyle name="Normal 18 20 5 4" xfId="16643" xr:uid="{00000000-0005-0000-0000-0000445B0000}"/>
    <cellStyle name="Normal 18 20 5 4 2" xfId="16644" xr:uid="{00000000-0005-0000-0000-0000455B0000}"/>
    <cellStyle name="Normal 18 20 5 4 3" xfId="16645" xr:uid="{00000000-0005-0000-0000-0000465B0000}"/>
    <cellStyle name="Normal 18 20 5 5" xfId="16646" xr:uid="{00000000-0005-0000-0000-0000475B0000}"/>
    <cellStyle name="Normal 18 20 5 6" xfId="16647" xr:uid="{00000000-0005-0000-0000-0000485B0000}"/>
    <cellStyle name="Normal 18 20 5 7" xfId="16648" xr:uid="{00000000-0005-0000-0000-0000495B0000}"/>
    <cellStyle name="Normal 18 20 5 8" xfId="16649" xr:uid="{00000000-0005-0000-0000-00004A5B0000}"/>
    <cellStyle name="Normal 18 20 6" xfId="16650" xr:uid="{00000000-0005-0000-0000-00004B5B0000}"/>
    <cellStyle name="Normal 18 20 7" xfId="16651" xr:uid="{00000000-0005-0000-0000-00004C5B0000}"/>
    <cellStyle name="Normal 18 21" xfId="16652" xr:uid="{00000000-0005-0000-0000-00004D5B0000}"/>
    <cellStyle name="Normal 18 21 2" xfId="16653" xr:uid="{00000000-0005-0000-0000-00004E5B0000}"/>
    <cellStyle name="Normal 18 21 2 2" xfId="16654" xr:uid="{00000000-0005-0000-0000-00004F5B0000}"/>
    <cellStyle name="Normal 18 21 2 2 2" xfId="16655" xr:uid="{00000000-0005-0000-0000-0000505B0000}"/>
    <cellStyle name="Normal 18 21 2 3" xfId="16656" xr:uid="{00000000-0005-0000-0000-0000515B0000}"/>
    <cellStyle name="Normal 18 21 2 4" xfId="16657" xr:uid="{00000000-0005-0000-0000-0000525B0000}"/>
    <cellStyle name="Normal 18 21 3" xfId="16658" xr:uid="{00000000-0005-0000-0000-0000535B0000}"/>
    <cellStyle name="Normal 18 21 4" xfId="16659" xr:uid="{00000000-0005-0000-0000-0000545B0000}"/>
    <cellStyle name="Normal 18 21 4 2" xfId="16660" xr:uid="{00000000-0005-0000-0000-0000555B0000}"/>
    <cellStyle name="Normal 18 21 4 2 2" xfId="16661" xr:uid="{00000000-0005-0000-0000-0000565B0000}"/>
    <cellStyle name="Normal 18 21 4 2 2 2" xfId="16662" xr:uid="{00000000-0005-0000-0000-0000575B0000}"/>
    <cellStyle name="Normal 18 21 4 2 2 3" xfId="16663" xr:uid="{00000000-0005-0000-0000-0000585B0000}"/>
    <cellStyle name="Normal 18 21 4 2 2 4" xfId="16664" xr:uid="{00000000-0005-0000-0000-0000595B0000}"/>
    <cellStyle name="Normal 18 21 4 2 2 5" xfId="16665" xr:uid="{00000000-0005-0000-0000-00005A5B0000}"/>
    <cellStyle name="Normal 18 21 4 2 3" xfId="16666" xr:uid="{00000000-0005-0000-0000-00005B5B0000}"/>
    <cellStyle name="Normal 18 21 4 2 4" xfId="16667" xr:uid="{00000000-0005-0000-0000-00005C5B0000}"/>
    <cellStyle name="Normal 18 21 4 2 5" xfId="16668" xr:uid="{00000000-0005-0000-0000-00005D5B0000}"/>
    <cellStyle name="Normal 18 21 4 2 6" xfId="16669" xr:uid="{00000000-0005-0000-0000-00005E5B0000}"/>
    <cellStyle name="Normal 18 21 4 3" xfId="16670" xr:uid="{00000000-0005-0000-0000-00005F5B0000}"/>
    <cellStyle name="Normal 18 21 4 3 2" xfId="16671" xr:uid="{00000000-0005-0000-0000-0000605B0000}"/>
    <cellStyle name="Normal 18 21 4 3 2 2" xfId="16672" xr:uid="{00000000-0005-0000-0000-0000615B0000}"/>
    <cellStyle name="Normal 18 21 4 3 2 3" xfId="16673" xr:uid="{00000000-0005-0000-0000-0000625B0000}"/>
    <cellStyle name="Normal 18 21 4 3 3" xfId="16674" xr:uid="{00000000-0005-0000-0000-0000635B0000}"/>
    <cellStyle name="Normal 18 21 4 3 4" xfId="16675" xr:uid="{00000000-0005-0000-0000-0000645B0000}"/>
    <cellStyle name="Normal 18 21 4 3 5" xfId="16676" xr:uid="{00000000-0005-0000-0000-0000655B0000}"/>
    <cellStyle name="Normal 18 21 4 3 6" xfId="16677" xr:uid="{00000000-0005-0000-0000-0000665B0000}"/>
    <cellStyle name="Normal 18 21 4 4" xfId="16678" xr:uid="{00000000-0005-0000-0000-0000675B0000}"/>
    <cellStyle name="Normal 18 21 4 4 2" xfId="16679" xr:uid="{00000000-0005-0000-0000-0000685B0000}"/>
    <cellStyle name="Normal 18 21 4 4 3" xfId="16680" xr:uid="{00000000-0005-0000-0000-0000695B0000}"/>
    <cellStyle name="Normal 18 21 4 5" xfId="16681" xr:uid="{00000000-0005-0000-0000-00006A5B0000}"/>
    <cellStyle name="Normal 18 21 4 6" xfId="16682" xr:uid="{00000000-0005-0000-0000-00006B5B0000}"/>
    <cellStyle name="Normal 18 21 4 7" xfId="16683" xr:uid="{00000000-0005-0000-0000-00006C5B0000}"/>
    <cellStyle name="Normal 18 21 4 8" xfId="16684" xr:uid="{00000000-0005-0000-0000-00006D5B0000}"/>
    <cellStyle name="Normal 18 21 5" xfId="16685" xr:uid="{00000000-0005-0000-0000-00006E5B0000}"/>
    <cellStyle name="Normal 18 21 5 2" xfId="16686" xr:uid="{00000000-0005-0000-0000-00006F5B0000}"/>
    <cellStyle name="Normal 18 21 5 2 2" xfId="16687" xr:uid="{00000000-0005-0000-0000-0000705B0000}"/>
    <cellStyle name="Normal 18 21 5 2 2 2" xfId="16688" xr:uid="{00000000-0005-0000-0000-0000715B0000}"/>
    <cellStyle name="Normal 18 21 5 2 2 3" xfId="16689" xr:uid="{00000000-0005-0000-0000-0000725B0000}"/>
    <cellStyle name="Normal 18 21 5 2 2 4" xfId="16690" xr:uid="{00000000-0005-0000-0000-0000735B0000}"/>
    <cellStyle name="Normal 18 21 5 2 2 5" xfId="16691" xr:uid="{00000000-0005-0000-0000-0000745B0000}"/>
    <cellStyle name="Normal 18 21 5 2 3" xfId="16692" xr:uid="{00000000-0005-0000-0000-0000755B0000}"/>
    <cellStyle name="Normal 18 21 5 2 4" xfId="16693" xr:uid="{00000000-0005-0000-0000-0000765B0000}"/>
    <cellStyle name="Normal 18 21 5 2 5" xfId="16694" xr:uid="{00000000-0005-0000-0000-0000775B0000}"/>
    <cellStyle name="Normal 18 21 5 2 6" xfId="16695" xr:uid="{00000000-0005-0000-0000-0000785B0000}"/>
    <cellStyle name="Normal 18 21 5 3" xfId="16696" xr:uid="{00000000-0005-0000-0000-0000795B0000}"/>
    <cellStyle name="Normal 18 21 5 3 2" xfId="16697" xr:uid="{00000000-0005-0000-0000-00007A5B0000}"/>
    <cellStyle name="Normal 18 21 5 3 2 2" xfId="16698" xr:uid="{00000000-0005-0000-0000-00007B5B0000}"/>
    <cellStyle name="Normal 18 21 5 3 2 3" xfId="16699" xr:uid="{00000000-0005-0000-0000-00007C5B0000}"/>
    <cellStyle name="Normal 18 21 5 3 3" xfId="16700" xr:uid="{00000000-0005-0000-0000-00007D5B0000}"/>
    <cellStyle name="Normal 18 21 5 3 4" xfId="16701" xr:uid="{00000000-0005-0000-0000-00007E5B0000}"/>
    <cellStyle name="Normal 18 21 5 3 5" xfId="16702" xr:uid="{00000000-0005-0000-0000-00007F5B0000}"/>
    <cellStyle name="Normal 18 21 5 3 6" xfId="16703" xr:uid="{00000000-0005-0000-0000-0000805B0000}"/>
    <cellStyle name="Normal 18 21 5 4" xfId="16704" xr:uid="{00000000-0005-0000-0000-0000815B0000}"/>
    <cellStyle name="Normal 18 21 5 4 2" xfId="16705" xr:uid="{00000000-0005-0000-0000-0000825B0000}"/>
    <cellStyle name="Normal 18 21 5 4 3" xfId="16706" xr:uid="{00000000-0005-0000-0000-0000835B0000}"/>
    <cellStyle name="Normal 18 21 5 5" xfId="16707" xr:uid="{00000000-0005-0000-0000-0000845B0000}"/>
    <cellStyle name="Normal 18 21 5 6" xfId="16708" xr:uid="{00000000-0005-0000-0000-0000855B0000}"/>
    <cellStyle name="Normal 18 21 5 7" xfId="16709" xr:uid="{00000000-0005-0000-0000-0000865B0000}"/>
    <cellStyle name="Normal 18 21 5 8" xfId="16710" xr:uid="{00000000-0005-0000-0000-0000875B0000}"/>
    <cellStyle name="Normal 18 21 6" xfId="16711" xr:uid="{00000000-0005-0000-0000-0000885B0000}"/>
    <cellStyle name="Normal 18 21 7" xfId="16712" xr:uid="{00000000-0005-0000-0000-0000895B0000}"/>
    <cellStyle name="Normal 18 22" xfId="16713" xr:uid="{00000000-0005-0000-0000-00008A5B0000}"/>
    <cellStyle name="Normal 18 22 2" xfId="16714" xr:uid="{00000000-0005-0000-0000-00008B5B0000}"/>
    <cellStyle name="Normal 18 22 2 2" xfId="16715" xr:uid="{00000000-0005-0000-0000-00008C5B0000}"/>
    <cellStyle name="Normal 18 22 2 2 2" xfId="16716" xr:uid="{00000000-0005-0000-0000-00008D5B0000}"/>
    <cellStyle name="Normal 18 22 2 3" xfId="16717" xr:uid="{00000000-0005-0000-0000-00008E5B0000}"/>
    <cellStyle name="Normal 18 22 2 4" xfId="16718" xr:uid="{00000000-0005-0000-0000-00008F5B0000}"/>
    <cellStyle name="Normal 18 22 3" xfId="16719" xr:uid="{00000000-0005-0000-0000-0000905B0000}"/>
    <cellStyle name="Normal 18 22 4" xfId="16720" xr:uid="{00000000-0005-0000-0000-0000915B0000}"/>
    <cellStyle name="Normal 18 22 4 2" xfId="16721" xr:uid="{00000000-0005-0000-0000-0000925B0000}"/>
    <cellStyle name="Normal 18 22 4 2 2" xfId="16722" xr:uid="{00000000-0005-0000-0000-0000935B0000}"/>
    <cellStyle name="Normal 18 22 4 2 2 2" xfId="16723" xr:uid="{00000000-0005-0000-0000-0000945B0000}"/>
    <cellStyle name="Normal 18 22 4 2 2 3" xfId="16724" xr:uid="{00000000-0005-0000-0000-0000955B0000}"/>
    <cellStyle name="Normal 18 22 4 2 2 4" xfId="16725" xr:uid="{00000000-0005-0000-0000-0000965B0000}"/>
    <cellStyle name="Normal 18 22 4 2 2 5" xfId="16726" xr:uid="{00000000-0005-0000-0000-0000975B0000}"/>
    <cellStyle name="Normal 18 22 4 2 3" xfId="16727" xr:uid="{00000000-0005-0000-0000-0000985B0000}"/>
    <cellStyle name="Normal 18 22 4 2 4" xfId="16728" xr:uid="{00000000-0005-0000-0000-0000995B0000}"/>
    <cellStyle name="Normal 18 22 4 2 5" xfId="16729" xr:uid="{00000000-0005-0000-0000-00009A5B0000}"/>
    <cellStyle name="Normal 18 22 4 2 6" xfId="16730" xr:uid="{00000000-0005-0000-0000-00009B5B0000}"/>
    <cellStyle name="Normal 18 22 4 3" xfId="16731" xr:uid="{00000000-0005-0000-0000-00009C5B0000}"/>
    <cellStyle name="Normal 18 22 4 3 2" xfId="16732" xr:uid="{00000000-0005-0000-0000-00009D5B0000}"/>
    <cellStyle name="Normal 18 22 4 3 2 2" xfId="16733" xr:uid="{00000000-0005-0000-0000-00009E5B0000}"/>
    <cellStyle name="Normal 18 22 4 3 2 3" xfId="16734" xr:uid="{00000000-0005-0000-0000-00009F5B0000}"/>
    <cellStyle name="Normal 18 22 4 3 3" xfId="16735" xr:uid="{00000000-0005-0000-0000-0000A05B0000}"/>
    <cellStyle name="Normal 18 22 4 3 4" xfId="16736" xr:uid="{00000000-0005-0000-0000-0000A15B0000}"/>
    <cellStyle name="Normal 18 22 4 3 5" xfId="16737" xr:uid="{00000000-0005-0000-0000-0000A25B0000}"/>
    <cellStyle name="Normal 18 22 4 3 6" xfId="16738" xr:uid="{00000000-0005-0000-0000-0000A35B0000}"/>
    <cellStyle name="Normal 18 22 4 4" xfId="16739" xr:uid="{00000000-0005-0000-0000-0000A45B0000}"/>
    <cellStyle name="Normal 18 22 4 4 2" xfId="16740" xr:uid="{00000000-0005-0000-0000-0000A55B0000}"/>
    <cellStyle name="Normal 18 22 4 4 3" xfId="16741" xr:uid="{00000000-0005-0000-0000-0000A65B0000}"/>
    <cellStyle name="Normal 18 22 4 5" xfId="16742" xr:uid="{00000000-0005-0000-0000-0000A75B0000}"/>
    <cellStyle name="Normal 18 22 4 6" xfId="16743" xr:uid="{00000000-0005-0000-0000-0000A85B0000}"/>
    <cellStyle name="Normal 18 22 4 7" xfId="16744" xr:uid="{00000000-0005-0000-0000-0000A95B0000}"/>
    <cellStyle name="Normal 18 22 4 8" xfId="16745" xr:uid="{00000000-0005-0000-0000-0000AA5B0000}"/>
    <cellStyle name="Normal 18 22 5" xfId="16746" xr:uid="{00000000-0005-0000-0000-0000AB5B0000}"/>
    <cellStyle name="Normal 18 22 5 2" xfId="16747" xr:uid="{00000000-0005-0000-0000-0000AC5B0000}"/>
    <cellStyle name="Normal 18 22 5 2 2" xfId="16748" xr:uid="{00000000-0005-0000-0000-0000AD5B0000}"/>
    <cellStyle name="Normal 18 22 5 2 2 2" xfId="16749" xr:uid="{00000000-0005-0000-0000-0000AE5B0000}"/>
    <cellStyle name="Normal 18 22 5 2 2 3" xfId="16750" xr:uid="{00000000-0005-0000-0000-0000AF5B0000}"/>
    <cellStyle name="Normal 18 22 5 2 2 4" xfId="16751" xr:uid="{00000000-0005-0000-0000-0000B05B0000}"/>
    <cellStyle name="Normal 18 22 5 2 2 5" xfId="16752" xr:uid="{00000000-0005-0000-0000-0000B15B0000}"/>
    <cellStyle name="Normal 18 22 5 2 3" xfId="16753" xr:uid="{00000000-0005-0000-0000-0000B25B0000}"/>
    <cellStyle name="Normal 18 22 5 2 4" xfId="16754" xr:uid="{00000000-0005-0000-0000-0000B35B0000}"/>
    <cellStyle name="Normal 18 22 5 2 5" xfId="16755" xr:uid="{00000000-0005-0000-0000-0000B45B0000}"/>
    <cellStyle name="Normal 18 22 5 2 6" xfId="16756" xr:uid="{00000000-0005-0000-0000-0000B55B0000}"/>
    <cellStyle name="Normal 18 22 5 3" xfId="16757" xr:uid="{00000000-0005-0000-0000-0000B65B0000}"/>
    <cellStyle name="Normal 18 22 5 3 2" xfId="16758" xr:uid="{00000000-0005-0000-0000-0000B75B0000}"/>
    <cellStyle name="Normal 18 22 5 3 2 2" xfId="16759" xr:uid="{00000000-0005-0000-0000-0000B85B0000}"/>
    <cellStyle name="Normal 18 22 5 3 2 3" xfId="16760" xr:uid="{00000000-0005-0000-0000-0000B95B0000}"/>
    <cellStyle name="Normal 18 22 5 3 3" xfId="16761" xr:uid="{00000000-0005-0000-0000-0000BA5B0000}"/>
    <cellStyle name="Normal 18 22 5 3 4" xfId="16762" xr:uid="{00000000-0005-0000-0000-0000BB5B0000}"/>
    <cellStyle name="Normal 18 22 5 3 5" xfId="16763" xr:uid="{00000000-0005-0000-0000-0000BC5B0000}"/>
    <cellStyle name="Normal 18 22 5 3 6" xfId="16764" xr:uid="{00000000-0005-0000-0000-0000BD5B0000}"/>
    <cellStyle name="Normal 18 22 5 4" xfId="16765" xr:uid="{00000000-0005-0000-0000-0000BE5B0000}"/>
    <cellStyle name="Normal 18 22 5 4 2" xfId="16766" xr:uid="{00000000-0005-0000-0000-0000BF5B0000}"/>
    <cellStyle name="Normal 18 22 5 4 3" xfId="16767" xr:uid="{00000000-0005-0000-0000-0000C05B0000}"/>
    <cellStyle name="Normal 18 22 5 5" xfId="16768" xr:uid="{00000000-0005-0000-0000-0000C15B0000}"/>
    <cellStyle name="Normal 18 22 5 6" xfId="16769" xr:uid="{00000000-0005-0000-0000-0000C25B0000}"/>
    <cellStyle name="Normal 18 22 5 7" xfId="16770" xr:uid="{00000000-0005-0000-0000-0000C35B0000}"/>
    <cellStyle name="Normal 18 22 5 8" xfId="16771" xr:uid="{00000000-0005-0000-0000-0000C45B0000}"/>
    <cellStyle name="Normal 18 22 6" xfId="16772" xr:uid="{00000000-0005-0000-0000-0000C55B0000}"/>
    <cellStyle name="Normal 18 22 7" xfId="16773" xr:uid="{00000000-0005-0000-0000-0000C65B0000}"/>
    <cellStyle name="Normal 18 23" xfId="16774" xr:uid="{00000000-0005-0000-0000-0000C75B0000}"/>
    <cellStyle name="Normal 18 23 2" xfId="16775" xr:uid="{00000000-0005-0000-0000-0000C85B0000}"/>
    <cellStyle name="Normal 18 23 2 2" xfId="16776" xr:uid="{00000000-0005-0000-0000-0000C95B0000}"/>
    <cellStyle name="Normal 18 23 2 2 2" xfId="16777" xr:uid="{00000000-0005-0000-0000-0000CA5B0000}"/>
    <cellStyle name="Normal 18 23 2 3" xfId="16778" xr:uid="{00000000-0005-0000-0000-0000CB5B0000}"/>
    <cellStyle name="Normal 18 23 2 4" xfId="16779" xr:uid="{00000000-0005-0000-0000-0000CC5B0000}"/>
    <cellStyle name="Normal 18 23 3" xfId="16780" xr:uid="{00000000-0005-0000-0000-0000CD5B0000}"/>
    <cellStyle name="Normal 18 23 4" xfId="16781" xr:uid="{00000000-0005-0000-0000-0000CE5B0000}"/>
    <cellStyle name="Normal 18 23 4 2" xfId="16782" xr:uid="{00000000-0005-0000-0000-0000CF5B0000}"/>
    <cellStyle name="Normal 18 23 4 2 2" xfId="16783" xr:uid="{00000000-0005-0000-0000-0000D05B0000}"/>
    <cellStyle name="Normal 18 23 4 2 2 2" xfId="16784" xr:uid="{00000000-0005-0000-0000-0000D15B0000}"/>
    <cellStyle name="Normal 18 23 4 2 2 3" xfId="16785" xr:uid="{00000000-0005-0000-0000-0000D25B0000}"/>
    <cellStyle name="Normal 18 23 4 2 2 4" xfId="16786" xr:uid="{00000000-0005-0000-0000-0000D35B0000}"/>
    <cellStyle name="Normal 18 23 4 2 2 5" xfId="16787" xr:uid="{00000000-0005-0000-0000-0000D45B0000}"/>
    <cellStyle name="Normal 18 23 4 2 3" xfId="16788" xr:uid="{00000000-0005-0000-0000-0000D55B0000}"/>
    <cellStyle name="Normal 18 23 4 2 4" xfId="16789" xr:uid="{00000000-0005-0000-0000-0000D65B0000}"/>
    <cellStyle name="Normal 18 23 4 2 5" xfId="16790" xr:uid="{00000000-0005-0000-0000-0000D75B0000}"/>
    <cellStyle name="Normal 18 23 4 2 6" xfId="16791" xr:uid="{00000000-0005-0000-0000-0000D85B0000}"/>
    <cellStyle name="Normal 18 23 4 3" xfId="16792" xr:uid="{00000000-0005-0000-0000-0000D95B0000}"/>
    <cellStyle name="Normal 18 23 4 3 2" xfId="16793" xr:uid="{00000000-0005-0000-0000-0000DA5B0000}"/>
    <cellStyle name="Normal 18 23 4 3 2 2" xfId="16794" xr:uid="{00000000-0005-0000-0000-0000DB5B0000}"/>
    <cellStyle name="Normal 18 23 4 3 2 3" xfId="16795" xr:uid="{00000000-0005-0000-0000-0000DC5B0000}"/>
    <cellStyle name="Normal 18 23 4 3 3" xfId="16796" xr:uid="{00000000-0005-0000-0000-0000DD5B0000}"/>
    <cellStyle name="Normal 18 23 4 3 4" xfId="16797" xr:uid="{00000000-0005-0000-0000-0000DE5B0000}"/>
    <cellStyle name="Normal 18 23 4 3 5" xfId="16798" xr:uid="{00000000-0005-0000-0000-0000DF5B0000}"/>
    <cellStyle name="Normal 18 23 4 3 6" xfId="16799" xr:uid="{00000000-0005-0000-0000-0000E05B0000}"/>
    <cellStyle name="Normal 18 23 4 4" xfId="16800" xr:uid="{00000000-0005-0000-0000-0000E15B0000}"/>
    <cellStyle name="Normal 18 23 4 4 2" xfId="16801" xr:uid="{00000000-0005-0000-0000-0000E25B0000}"/>
    <cellStyle name="Normal 18 23 4 4 3" xfId="16802" xr:uid="{00000000-0005-0000-0000-0000E35B0000}"/>
    <cellStyle name="Normal 18 23 4 5" xfId="16803" xr:uid="{00000000-0005-0000-0000-0000E45B0000}"/>
    <cellStyle name="Normal 18 23 4 6" xfId="16804" xr:uid="{00000000-0005-0000-0000-0000E55B0000}"/>
    <cellStyle name="Normal 18 23 4 7" xfId="16805" xr:uid="{00000000-0005-0000-0000-0000E65B0000}"/>
    <cellStyle name="Normal 18 23 4 8" xfId="16806" xr:uid="{00000000-0005-0000-0000-0000E75B0000}"/>
    <cellStyle name="Normal 18 23 5" xfId="16807" xr:uid="{00000000-0005-0000-0000-0000E85B0000}"/>
    <cellStyle name="Normal 18 23 5 2" xfId="16808" xr:uid="{00000000-0005-0000-0000-0000E95B0000}"/>
    <cellStyle name="Normal 18 23 5 2 2" xfId="16809" xr:uid="{00000000-0005-0000-0000-0000EA5B0000}"/>
    <cellStyle name="Normal 18 23 5 2 2 2" xfId="16810" xr:uid="{00000000-0005-0000-0000-0000EB5B0000}"/>
    <cellStyle name="Normal 18 23 5 2 2 3" xfId="16811" xr:uid="{00000000-0005-0000-0000-0000EC5B0000}"/>
    <cellStyle name="Normal 18 23 5 2 2 4" xfId="16812" xr:uid="{00000000-0005-0000-0000-0000ED5B0000}"/>
    <cellStyle name="Normal 18 23 5 2 2 5" xfId="16813" xr:uid="{00000000-0005-0000-0000-0000EE5B0000}"/>
    <cellStyle name="Normal 18 23 5 2 3" xfId="16814" xr:uid="{00000000-0005-0000-0000-0000EF5B0000}"/>
    <cellStyle name="Normal 18 23 5 2 4" xfId="16815" xr:uid="{00000000-0005-0000-0000-0000F05B0000}"/>
    <cellStyle name="Normal 18 23 5 2 5" xfId="16816" xr:uid="{00000000-0005-0000-0000-0000F15B0000}"/>
    <cellStyle name="Normal 18 23 5 2 6" xfId="16817" xr:uid="{00000000-0005-0000-0000-0000F25B0000}"/>
    <cellStyle name="Normal 18 23 5 3" xfId="16818" xr:uid="{00000000-0005-0000-0000-0000F35B0000}"/>
    <cellStyle name="Normal 18 23 5 3 2" xfId="16819" xr:uid="{00000000-0005-0000-0000-0000F45B0000}"/>
    <cellStyle name="Normal 18 23 5 3 2 2" xfId="16820" xr:uid="{00000000-0005-0000-0000-0000F55B0000}"/>
    <cellStyle name="Normal 18 23 5 3 2 3" xfId="16821" xr:uid="{00000000-0005-0000-0000-0000F65B0000}"/>
    <cellStyle name="Normal 18 23 5 3 3" xfId="16822" xr:uid="{00000000-0005-0000-0000-0000F75B0000}"/>
    <cellStyle name="Normal 18 23 5 3 4" xfId="16823" xr:uid="{00000000-0005-0000-0000-0000F85B0000}"/>
    <cellStyle name="Normal 18 23 5 3 5" xfId="16824" xr:uid="{00000000-0005-0000-0000-0000F95B0000}"/>
    <cellStyle name="Normal 18 23 5 3 6" xfId="16825" xr:uid="{00000000-0005-0000-0000-0000FA5B0000}"/>
    <cellStyle name="Normal 18 23 5 4" xfId="16826" xr:uid="{00000000-0005-0000-0000-0000FB5B0000}"/>
    <cellStyle name="Normal 18 23 5 4 2" xfId="16827" xr:uid="{00000000-0005-0000-0000-0000FC5B0000}"/>
    <cellStyle name="Normal 18 23 5 4 3" xfId="16828" xr:uid="{00000000-0005-0000-0000-0000FD5B0000}"/>
    <cellStyle name="Normal 18 23 5 5" xfId="16829" xr:uid="{00000000-0005-0000-0000-0000FE5B0000}"/>
    <cellStyle name="Normal 18 23 5 6" xfId="16830" xr:uid="{00000000-0005-0000-0000-0000FF5B0000}"/>
    <cellStyle name="Normal 18 23 5 7" xfId="16831" xr:uid="{00000000-0005-0000-0000-0000005C0000}"/>
    <cellStyle name="Normal 18 23 5 8" xfId="16832" xr:uid="{00000000-0005-0000-0000-0000015C0000}"/>
    <cellStyle name="Normal 18 23 6" xfId="16833" xr:uid="{00000000-0005-0000-0000-0000025C0000}"/>
    <cellStyle name="Normal 18 23 7" xfId="16834" xr:uid="{00000000-0005-0000-0000-0000035C0000}"/>
    <cellStyle name="Normal 18 24" xfId="16835" xr:uid="{00000000-0005-0000-0000-0000045C0000}"/>
    <cellStyle name="Normal 18 24 2" xfId="16836" xr:uid="{00000000-0005-0000-0000-0000055C0000}"/>
    <cellStyle name="Normal 18 24 2 2" xfId="16837" xr:uid="{00000000-0005-0000-0000-0000065C0000}"/>
    <cellStyle name="Normal 18 24 2 2 2" xfId="16838" xr:uid="{00000000-0005-0000-0000-0000075C0000}"/>
    <cellStyle name="Normal 18 24 2 3" xfId="16839" xr:uid="{00000000-0005-0000-0000-0000085C0000}"/>
    <cellStyle name="Normal 18 24 2 4" xfId="16840" xr:uid="{00000000-0005-0000-0000-0000095C0000}"/>
    <cellStyle name="Normal 18 24 3" xfId="16841" xr:uid="{00000000-0005-0000-0000-00000A5C0000}"/>
    <cellStyle name="Normal 18 24 4" xfId="16842" xr:uid="{00000000-0005-0000-0000-00000B5C0000}"/>
    <cellStyle name="Normal 18 24 4 2" xfId="16843" xr:uid="{00000000-0005-0000-0000-00000C5C0000}"/>
    <cellStyle name="Normal 18 24 4 2 2" xfId="16844" xr:uid="{00000000-0005-0000-0000-00000D5C0000}"/>
    <cellStyle name="Normal 18 24 4 2 2 2" xfId="16845" xr:uid="{00000000-0005-0000-0000-00000E5C0000}"/>
    <cellStyle name="Normal 18 24 4 2 2 3" xfId="16846" xr:uid="{00000000-0005-0000-0000-00000F5C0000}"/>
    <cellStyle name="Normal 18 24 4 2 2 4" xfId="16847" xr:uid="{00000000-0005-0000-0000-0000105C0000}"/>
    <cellStyle name="Normal 18 24 4 2 2 5" xfId="16848" xr:uid="{00000000-0005-0000-0000-0000115C0000}"/>
    <cellStyle name="Normal 18 24 4 2 3" xfId="16849" xr:uid="{00000000-0005-0000-0000-0000125C0000}"/>
    <cellStyle name="Normal 18 24 4 2 4" xfId="16850" xr:uid="{00000000-0005-0000-0000-0000135C0000}"/>
    <cellStyle name="Normal 18 24 4 2 5" xfId="16851" xr:uid="{00000000-0005-0000-0000-0000145C0000}"/>
    <cellStyle name="Normal 18 24 4 2 6" xfId="16852" xr:uid="{00000000-0005-0000-0000-0000155C0000}"/>
    <cellStyle name="Normal 18 24 4 3" xfId="16853" xr:uid="{00000000-0005-0000-0000-0000165C0000}"/>
    <cellStyle name="Normal 18 24 4 3 2" xfId="16854" xr:uid="{00000000-0005-0000-0000-0000175C0000}"/>
    <cellStyle name="Normal 18 24 4 3 2 2" xfId="16855" xr:uid="{00000000-0005-0000-0000-0000185C0000}"/>
    <cellStyle name="Normal 18 24 4 3 2 3" xfId="16856" xr:uid="{00000000-0005-0000-0000-0000195C0000}"/>
    <cellStyle name="Normal 18 24 4 3 3" xfId="16857" xr:uid="{00000000-0005-0000-0000-00001A5C0000}"/>
    <cellStyle name="Normal 18 24 4 3 4" xfId="16858" xr:uid="{00000000-0005-0000-0000-00001B5C0000}"/>
    <cellStyle name="Normal 18 24 4 3 5" xfId="16859" xr:uid="{00000000-0005-0000-0000-00001C5C0000}"/>
    <cellStyle name="Normal 18 24 4 3 6" xfId="16860" xr:uid="{00000000-0005-0000-0000-00001D5C0000}"/>
    <cellStyle name="Normal 18 24 4 4" xfId="16861" xr:uid="{00000000-0005-0000-0000-00001E5C0000}"/>
    <cellStyle name="Normal 18 24 4 4 2" xfId="16862" xr:uid="{00000000-0005-0000-0000-00001F5C0000}"/>
    <cellStyle name="Normal 18 24 4 4 3" xfId="16863" xr:uid="{00000000-0005-0000-0000-0000205C0000}"/>
    <cellStyle name="Normal 18 24 4 5" xfId="16864" xr:uid="{00000000-0005-0000-0000-0000215C0000}"/>
    <cellStyle name="Normal 18 24 4 6" xfId="16865" xr:uid="{00000000-0005-0000-0000-0000225C0000}"/>
    <cellStyle name="Normal 18 24 4 7" xfId="16866" xr:uid="{00000000-0005-0000-0000-0000235C0000}"/>
    <cellStyle name="Normal 18 24 4 8" xfId="16867" xr:uid="{00000000-0005-0000-0000-0000245C0000}"/>
    <cellStyle name="Normal 18 24 5" xfId="16868" xr:uid="{00000000-0005-0000-0000-0000255C0000}"/>
    <cellStyle name="Normal 18 24 5 2" xfId="16869" xr:uid="{00000000-0005-0000-0000-0000265C0000}"/>
    <cellStyle name="Normal 18 24 5 2 2" xfId="16870" xr:uid="{00000000-0005-0000-0000-0000275C0000}"/>
    <cellStyle name="Normal 18 24 5 2 2 2" xfId="16871" xr:uid="{00000000-0005-0000-0000-0000285C0000}"/>
    <cellStyle name="Normal 18 24 5 2 2 3" xfId="16872" xr:uid="{00000000-0005-0000-0000-0000295C0000}"/>
    <cellStyle name="Normal 18 24 5 2 2 4" xfId="16873" xr:uid="{00000000-0005-0000-0000-00002A5C0000}"/>
    <cellStyle name="Normal 18 24 5 2 2 5" xfId="16874" xr:uid="{00000000-0005-0000-0000-00002B5C0000}"/>
    <cellStyle name="Normal 18 24 5 2 3" xfId="16875" xr:uid="{00000000-0005-0000-0000-00002C5C0000}"/>
    <cellStyle name="Normal 18 24 5 2 4" xfId="16876" xr:uid="{00000000-0005-0000-0000-00002D5C0000}"/>
    <cellStyle name="Normal 18 24 5 2 5" xfId="16877" xr:uid="{00000000-0005-0000-0000-00002E5C0000}"/>
    <cellStyle name="Normal 18 24 5 2 6" xfId="16878" xr:uid="{00000000-0005-0000-0000-00002F5C0000}"/>
    <cellStyle name="Normal 18 24 5 3" xfId="16879" xr:uid="{00000000-0005-0000-0000-0000305C0000}"/>
    <cellStyle name="Normal 18 24 5 3 2" xfId="16880" xr:uid="{00000000-0005-0000-0000-0000315C0000}"/>
    <cellStyle name="Normal 18 24 5 3 2 2" xfId="16881" xr:uid="{00000000-0005-0000-0000-0000325C0000}"/>
    <cellStyle name="Normal 18 24 5 3 2 3" xfId="16882" xr:uid="{00000000-0005-0000-0000-0000335C0000}"/>
    <cellStyle name="Normal 18 24 5 3 3" xfId="16883" xr:uid="{00000000-0005-0000-0000-0000345C0000}"/>
    <cellStyle name="Normal 18 24 5 3 4" xfId="16884" xr:uid="{00000000-0005-0000-0000-0000355C0000}"/>
    <cellStyle name="Normal 18 24 5 3 5" xfId="16885" xr:uid="{00000000-0005-0000-0000-0000365C0000}"/>
    <cellStyle name="Normal 18 24 5 3 6" xfId="16886" xr:uid="{00000000-0005-0000-0000-0000375C0000}"/>
    <cellStyle name="Normal 18 24 5 4" xfId="16887" xr:uid="{00000000-0005-0000-0000-0000385C0000}"/>
    <cellStyle name="Normal 18 24 5 4 2" xfId="16888" xr:uid="{00000000-0005-0000-0000-0000395C0000}"/>
    <cellStyle name="Normal 18 24 5 4 3" xfId="16889" xr:uid="{00000000-0005-0000-0000-00003A5C0000}"/>
    <cellStyle name="Normal 18 24 5 5" xfId="16890" xr:uid="{00000000-0005-0000-0000-00003B5C0000}"/>
    <cellStyle name="Normal 18 24 5 6" xfId="16891" xr:uid="{00000000-0005-0000-0000-00003C5C0000}"/>
    <cellStyle name="Normal 18 24 5 7" xfId="16892" xr:uid="{00000000-0005-0000-0000-00003D5C0000}"/>
    <cellStyle name="Normal 18 24 5 8" xfId="16893" xr:uid="{00000000-0005-0000-0000-00003E5C0000}"/>
    <cellStyle name="Normal 18 24 6" xfId="16894" xr:uid="{00000000-0005-0000-0000-00003F5C0000}"/>
    <cellStyle name="Normal 18 24 7" xfId="16895" xr:uid="{00000000-0005-0000-0000-0000405C0000}"/>
    <cellStyle name="Normal 18 25" xfId="16896" xr:uid="{00000000-0005-0000-0000-0000415C0000}"/>
    <cellStyle name="Normal 18 25 2" xfId="16897" xr:uid="{00000000-0005-0000-0000-0000425C0000}"/>
    <cellStyle name="Normal 18 25 2 2" xfId="16898" xr:uid="{00000000-0005-0000-0000-0000435C0000}"/>
    <cellStyle name="Normal 18 25 2 2 2" xfId="16899" xr:uid="{00000000-0005-0000-0000-0000445C0000}"/>
    <cellStyle name="Normal 18 25 2 3" xfId="16900" xr:uid="{00000000-0005-0000-0000-0000455C0000}"/>
    <cellStyle name="Normal 18 25 2 4" xfId="16901" xr:uid="{00000000-0005-0000-0000-0000465C0000}"/>
    <cellStyle name="Normal 18 25 3" xfId="16902" xr:uid="{00000000-0005-0000-0000-0000475C0000}"/>
    <cellStyle name="Normal 18 25 4" xfId="16903" xr:uid="{00000000-0005-0000-0000-0000485C0000}"/>
    <cellStyle name="Normal 18 25 4 2" xfId="16904" xr:uid="{00000000-0005-0000-0000-0000495C0000}"/>
    <cellStyle name="Normal 18 25 4 2 2" xfId="16905" xr:uid="{00000000-0005-0000-0000-00004A5C0000}"/>
    <cellStyle name="Normal 18 25 4 2 2 2" xfId="16906" xr:uid="{00000000-0005-0000-0000-00004B5C0000}"/>
    <cellStyle name="Normal 18 25 4 2 2 3" xfId="16907" xr:uid="{00000000-0005-0000-0000-00004C5C0000}"/>
    <cellStyle name="Normal 18 25 4 2 2 4" xfId="16908" xr:uid="{00000000-0005-0000-0000-00004D5C0000}"/>
    <cellStyle name="Normal 18 25 4 2 2 5" xfId="16909" xr:uid="{00000000-0005-0000-0000-00004E5C0000}"/>
    <cellStyle name="Normal 18 25 4 2 3" xfId="16910" xr:uid="{00000000-0005-0000-0000-00004F5C0000}"/>
    <cellStyle name="Normal 18 25 4 2 4" xfId="16911" xr:uid="{00000000-0005-0000-0000-0000505C0000}"/>
    <cellStyle name="Normal 18 25 4 2 5" xfId="16912" xr:uid="{00000000-0005-0000-0000-0000515C0000}"/>
    <cellStyle name="Normal 18 25 4 2 6" xfId="16913" xr:uid="{00000000-0005-0000-0000-0000525C0000}"/>
    <cellStyle name="Normal 18 25 4 3" xfId="16914" xr:uid="{00000000-0005-0000-0000-0000535C0000}"/>
    <cellStyle name="Normal 18 25 4 3 2" xfId="16915" xr:uid="{00000000-0005-0000-0000-0000545C0000}"/>
    <cellStyle name="Normal 18 25 4 3 2 2" xfId="16916" xr:uid="{00000000-0005-0000-0000-0000555C0000}"/>
    <cellStyle name="Normal 18 25 4 3 2 3" xfId="16917" xr:uid="{00000000-0005-0000-0000-0000565C0000}"/>
    <cellStyle name="Normal 18 25 4 3 3" xfId="16918" xr:uid="{00000000-0005-0000-0000-0000575C0000}"/>
    <cellStyle name="Normal 18 25 4 3 4" xfId="16919" xr:uid="{00000000-0005-0000-0000-0000585C0000}"/>
    <cellStyle name="Normal 18 25 4 3 5" xfId="16920" xr:uid="{00000000-0005-0000-0000-0000595C0000}"/>
    <cellStyle name="Normal 18 25 4 3 6" xfId="16921" xr:uid="{00000000-0005-0000-0000-00005A5C0000}"/>
    <cellStyle name="Normal 18 25 4 4" xfId="16922" xr:uid="{00000000-0005-0000-0000-00005B5C0000}"/>
    <cellStyle name="Normal 18 25 4 4 2" xfId="16923" xr:uid="{00000000-0005-0000-0000-00005C5C0000}"/>
    <cellStyle name="Normal 18 25 4 4 3" xfId="16924" xr:uid="{00000000-0005-0000-0000-00005D5C0000}"/>
    <cellStyle name="Normal 18 25 4 5" xfId="16925" xr:uid="{00000000-0005-0000-0000-00005E5C0000}"/>
    <cellStyle name="Normal 18 25 4 6" xfId="16926" xr:uid="{00000000-0005-0000-0000-00005F5C0000}"/>
    <cellStyle name="Normal 18 25 4 7" xfId="16927" xr:uid="{00000000-0005-0000-0000-0000605C0000}"/>
    <cellStyle name="Normal 18 25 4 8" xfId="16928" xr:uid="{00000000-0005-0000-0000-0000615C0000}"/>
    <cellStyle name="Normal 18 25 5" xfId="16929" xr:uid="{00000000-0005-0000-0000-0000625C0000}"/>
    <cellStyle name="Normal 18 25 5 2" xfId="16930" xr:uid="{00000000-0005-0000-0000-0000635C0000}"/>
    <cellStyle name="Normal 18 25 5 2 2" xfId="16931" xr:uid="{00000000-0005-0000-0000-0000645C0000}"/>
    <cellStyle name="Normal 18 25 5 2 2 2" xfId="16932" xr:uid="{00000000-0005-0000-0000-0000655C0000}"/>
    <cellStyle name="Normal 18 25 5 2 2 3" xfId="16933" xr:uid="{00000000-0005-0000-0000-0000665C0000}"/>
    <cellStyle name="Normal 18 25 5 2 2 4" xfId="16934" xr:uid="{00000000-0005-0000-0000-0000675C0000}"/>
    <cellStyle name="Normal 18 25 5 2 2 5" xfId="16935" xr:uid="{00000000-0005-0000-0000-0000685C0000}"/>
    <cellStyle name="Normal 18 25 5 2 3" xfId="16936" xr:uid="{00000000-0005-0000-0000-0000695C0000}"/>
    <cellStyle name="Normal 18 25 5 2 4" xfId="16937" xr:uid="{00000000-0005-0000-0000-00006A5C0000}"/>
    <cellStyle name="Normal 18 25 5 2 5" xfId="16938" xr:uid="{00000000-0005-0000-0000-00006B5C0000}"/>
    <cellStyle name="Normal 18 25 5 2 6" xfId="16939" xr:uid="{00000000-0005-0000-0000-00006C5C0000}"/>
    <cellStyle name="Normal 18 25 5 3" xfId="16940" xr:uid="{00000000-0005-0000-0000-00006D5C0000}"/>
    <cellStyle name="Normal 18 25 5 3 2" xfId="16941" xr:uid="{00000000-0005-0000-0000-00006E5C0000}"/>
    <cellStyle name="Normal 18 25 5 3 2 2" xfId="16942" xr:uid="{00000000-0005-0000-0000-00006F5C0000}"/>
    <cellStyle name="Normal 18 25 5 3 2 3" xfId="16943" xr:uid="{00000000-0005-0000-0000-0000705C0000}"/>
    <cellStyle name="Normal 18 25 5 3 3" xfId="16944" xr:uid="{00000000-0005-0000-0000-0000715C0000}"/>
    <cellStyle name="Normal 18 25 5 3 4" xfId="16945" xr:uid="{00000000-0005-0000-0000-0000725C0000}"/>
    <cellStyle name="Normal 18 25 5 3 5" xfId="16946" xr:uid="{00000000-0005-0000-0000-0000735C0000}"/>
    <cellStyle name="Normal 18 25 5 3 6" xfId="16947" xr:uid="{00000000-0005-0000-0000-0000745C0000}"/>
    <cellStyle name="Normal 18 25 5 4" xfId="16948" xr:uid="{00000000-0005-0000-0000-0000755C0000}"/>
    <cellStyle name="Normal 18 25 5 4 2" xfId="16949" xr:uid="{00000000-0005-0000-0000-0000765C0000}"/>
    <cellStyle name="Normal 18 25 5 4 3" xfId="16950" xr:uid="{00000000-0005-0000-0000-0000775C0000}"/>
    <cellStyle name="Normal 18 25 5 5" xfId="16951" xr:uid="{00000000-0005-0000-0000-0000785C0000}"/>
    <cellStyle name="Normal 18 25 5 6" xfId="16952" xr:uid="{00000000-0005-0000-0000-0000795C0000}"/>
    <cellStyle name="Normal 18 25 5 7" xfId="16953" xr:uid="{00000000-0005-0000-0000-00007A5C0000}"/>
    <cellStyle name="Normal 18 25 5 8" xfId="16954" xr:uid="{00000000-0005-0000-0000-00007B5C0000}"/>
    <cellStyle name="Normal 18 25 6" xfId="16955" xr:uid="{00000000-0005-0000-0000-00007C5C0000}"/>
    <cellStyle name="Normal 18 25 7" xfId="16956" xr:uid="{00000000-0005-0000-0000-00007D5C0000}"/>
    <cellStyle name="Normal 18 26" xfId="16957" xr:uid="{00000000-0005-0000-0000-00007E5C0000}"/>
    <cellStyle name="Normal 18 26 2" xfId="16958" xr:uid="{00000000-0005-0000-0000-00007F5C0000}"/>
    <cellStyle name="Normal 18 26 2 2" xfId="16959" xr:uid="{00000000-0005-0000-0000-0000805C0000}"/>
    <cellStyle name="Normal 18 26 2 2 2" xfId="16960" xr:uid="{00000000-0005-0000-0000-0000815C0000}"/>
    <cellStyle name="Normal 18 26 2 3" xfId="16961" xr:uid="{00000000-0005-0000-0000-0000825C0000}"/>
    <cellStyle name="Normal 18 26 2 4" xfId="16962" xr:uid="{00000000-0005-0000-0000-0000835C0000}"/>
    <cellStyle name="Normal 18 26 3" xfId="16963" xr:uid="{00000000-0005-0000-0000-0000845C0000}"/>
    <cellStyle name="Normal 18 26 4" xfId="16964" xr:uid="{00000000-0005-0000-0000-0000855C0000}"/>
    <cellStyle name="Normal 18 26 4 2" xfId="16965" xr:uid="{00000000-0005-0000-0000-0000865C0000}"/>
    <cellStyle name="Normal 18 26 4 2 2" xfId="16966" xr:uid="{00000000-0005-0000-0000-0000875C0000}"/>
    <cellStyle name="Normal 18 26 4 2 2 2" xfId="16967" xr:uid="{00000000-0005-0000-0000-0000885C0000}"/>
    <cellStyle name="Normal 18 26 4 2 2 3" xfId="16968" xr:uid="{00000000-0005-0000-0000-0000895C0000}"/>
    <cellStyle name="Normal 18 26 4 2 2 4" xfId="16969" xr:uid="{00000000-0005-0000-0000-00008A5C0000}"/>
    <cellStyle name="Normal 18 26 4 2 2 5" xfId="16970" xr:uid="{00000000-0005-0000-0000-00008B5C0000}"/>
    <cellStyle name="Normal 18 26 4 2 3" xfId="16971" xr:uid="{00000000-0005-0000-0000-00008C5C0000}"/>
    <cellStyle name="Normal 18 26 4 2 4" xfId="16972" xr:uid="{00000000-0005-0000-0000-00008D5C0000}"/>
    <cellStyle name="Normal 18 26 4 2 5" xfId="16973" xr:uid="{00000000-0005-0000-0000-00008E5C0000}"/>
    <cellStyle name="Normal 18 26 4 2 6" xfId="16974" xr:uid="{00000000-0005-0000-0000-00008F5C0000}"/>
    <cellStyle name="Normal 18 26 4 3" xfId="16975" xr:uid="{00000000-0005-0000-0000-0000905C0000}"/>
    <cellStyle name="Normal 18 26 4 3 2" xfId="16976" xr:uid="{00000000-0005-0000-0000-0000915C0000}"/>
    <cellStyle name="Normal 18 26 4 3 2 2" xfId="16977" xr:uid="{00000000-0005-0000-0000-0000925C0000}"/>
    <cellStyle name="Normal 18 26 4 3 2 3" xfId="16978" xr:uid="{00000000-0005-0000-0000-0000935C0000}"/>
    <cellStyle name="Normal 18 26 4 3 3" xfId="16979" xr:uid="{00000000-0005-0000-0000-0000945C0000}"/>
    <cellStyle name="Normal 18 26 4 3 4" xfId="16980" xr:uid="{00000000-0005-0000-0000-0000955C0000}"/>
    <cellStyle name="Normal 18 26 4 3 5" xfId="16981" xr:uid="{00000000-0005-0000-0000-0000965C0000}"/>
    <cellStyle name="Normal 18 26 4 3 6" xfId="16982" xr:uid="{00000000-0005-0000-0000-0000975C0000}"/>
    <cellStyle name="Normal 18 26 4 4" xfId="16983" xr:uid="{00000000-0005-0000-0000-0000985C0000}"/>
    <cellStyle name="Normal 18 26 4 4 2" xfId="16984" xr:uid="{00000000-0005-0000-0000-0000995C0000}"/>
    <cellStyle name="Normal 18 26 4 4 3" xfId="16985" xr:uid="{00000000-0005-0000-0000-00009A5C0000}"/>
    <cellStyle name="Normal 18 26 4 5" xfId="16986" xr:uid="{00000000-0005-0000-0000-00009B5C0000}"/>
    <cellStyle name="Normal 18 26 4 6" xfId="16987" xr:uid="{00000000-0005-0000-0000-00009C5C0000}"/>
    <cellStyle name="Normal 18 26 4 7" xfId="16988" xr:uid="{00000000-0005-0000-0000-00009D5C0000}"/>
    <cellStyle name="Normal 18 26 4 8" xfId="16989" xr:uid="{00000000-0005-0000-0000-00009E5C0000}"/>
    <cellStyle name="Normal 18 26 5" xfId="16990" xr:uid="{00000000-0005-0000-0000-00009F5C0000}"/>
    <cellStyle name="Normal 18 26 5 2" xfId="16991" xr:uid="{00000000-0005-0000-0000-0000A05C0000}"/>
    <cellStyle name="Normal 18 26 5 2 2" xfId="16992" xr:uid="{00000000-0005-0000-0000-0000A15C0000}"/>
    <cellStyle name="Normal 18 26 5 2 2 2" xfId="16993" xr:uid="{00000000-0005-0000-0000-0000A25C0000}"/>
    <cellStyle name="Normal 18 26 5 2 2 3" xfId="16994" xr:uid="{00000000-0005-0000-0000-0000A35C0000}"/>
    <cellStyle name="Normal 18 26 5 2 2 4" xfId="16995" xr:uid="{00000000-0005-0000-0000-0000A45C0000}"/>
    <cellStyle name="Normal 18 26 5 2 2 5" xfId="16996" xr:uid="{00000000-0005-0000-0000-0000A55C0000}"/>
    <cellStyle name="Normal 18 26 5 2 3" xfId="16997" xr:uid="{00000000-0005-0000-0000-0000A65C0000}"/>
    <cellStyle name="Normal 18 26 5 2 4" xfId="16998" xr:uid="{00000000-0005-0000-0000-0000A75C0000}"/>
    <cellStyle name="Normal 18 26 5 2 5" xfId="16999" xr:uid="{00000000-0005-0000-0000-0000A85C0000}"/>
    <cellStyle name="Normal 18 26 5 2 6" xfId="17000" xr:uid="{00000000-0005-0000-0000-0000A95C0000}"/>
    <cellStyle name="Normal 18 26 5 3" xfId="17001" xr:uid="{00000000-0005-0000-0000-0000AA5C0000}"/>
    <cellStyle name="Normal 18 26 5 3 2" xfId="17002" xr:uid="{00000000-0005-0000-0000-0000AB5C0000}"/>
    <cellStyle name="Normal 18 26 5 3 2 2" xfId="17003" xr:uid="{00000000-0005-0000-0000-0000AC5C0000}"/>
    <cellStyle name="Normal 18 26 5 3 2 3" xfId="17004" xr:uid="{00000000-0005-0000-0000-0000AD5C0000}"/>
    <cellStyle name="Normal 18 26 5 3 3" xfId="17005" xr:uid="{00000000-0005-0000-0000-0000AE5C0000}"/>
    <cellStyle name="Normal 18 26 5 3 4" xfId="17006" xr:uid="{00000000-0005-0000-0000-0000AF5C0000}"/>
    <cellStyle name="Normal 18 26 5 3 5" xfId="17007" xr:uid="{00000000-0005-0000-0000-0000B05C0000}"/>
    <cellStyle name="Normal 18 26 5 3 6" xfId="17008" xr:uid="{00000000-0005-0000-0000-0000B15C0000}"/>
    <cellStyle name="Normal 18 26 5 4" xfId="17009" xr:uid="{00000000-0005-0000-0000-0000B25C0000}"/>
    <cellStyle name="Normal 18 26 5 4 2" xfId="17010" xr:uid="{00000000-0005-0000-0000-0000B35C0000}"/>
    <cellStyle name="Normal 18 26 5 4 3" xfId="17011" xr:uid="{00000000-0005-0000-0000-0000B45C0000}"/>
    <cellStyle name="Normal 18 26 5 5" xfId="17012" xr:uid="{00000000-0005-0000-0000-0000B55C0000}"/>
    <cellStyle name="Normal 18 26 5 6" xfId="17013" xr:uid="{00000000-0005-0000-0000-0000B65C0000}"/>
    <cellStyle name="Normal 18 26 5 7" xfId="17014" xr:uid="{00000000-0005-0000-0000-0000B75C0000}"/>
    <cellStyle name="Normal 18 26 5 8" xfId="17015" xr:uid="{00000000-0005-0000-0000-0000B85C0000}"/>
    <cellStyle name="Normal 18 26 6" xfId="17016" xr:uid="{00000000-0005-0000-0000-0000B95C0000}"/>
    <cellStyle name="Normal 18 26 7" xfId="17017" xr:uid="{00000000-0005-0000-0000-0000BA5C0000}"/>
    <cellStyle name="Normal 18 27" xfId="17018" xr:uid="{00000000-0005-0000-0000-0000BB5C0000}"/>
    <cellStyle name="Normal 18 27 2" xfId="17019" xr:uid="{00000000-0005-0000-0000-0000BC5C0000}"/>
    <cellStyle name="Normal 18 27 2 2" xfId="17020" xr:uid="{00000000-0005-0000-0000-0000BD5C0000}"/>
    <cellStyle name="Normal 18 27 2 2 2" xfId="17021" xr:uid="{00000000-0005-0000-0000-0000BE5C0000}"/>
    <cellStyle name="Normal 18 27 2 3" xfId="17022" xr:uid="{00000000-0005-0000-0000-0000BF5C0000}"/>
    <cellStyle name="Normal 18 27 2 4" xfId="17023" xr:uid="{00000000-0005-0000-0000-0000C05C0000}"/>
    <cellStyle name="Normal 18 27 3" xfId="17024" xr:uid="{00000000-0005-0000-0000-0000C15C0000}"/>
    <cellStyle name="Normal 18 27 4" xfId="17025" xr:uid="{00000000-0005-0000-0000-0000C25C0000}"/>
    <cellStyle name="Normal 18 27 4 2" xfId="17026" xr:uid="{00000000-0005-0000-0000-0000C35C0000}"/>
    <cellStyle name="Normal 18 27 4 2 2" xfId="17027" xr:uid="{00000000-0005-0000-0000-0000C45C0000}"/>
    <cellStyle name="Normal 18 27 4 2 2 2" xfId="17028" xr:uid="{00000000-0005-0000-0000-0000C55C0000}"/>
    <cellStyle name="Normal 18 27 4 2 2 3" xfId="17029" xr:uid="{00000000-0005-0000-0000-0000C65C0000}"/>
    <cellStyle name="Normal 18 27 4 2 2 4" xfId="17030" xr:uid="{00000000-0005-0000-0000-0000C75C0000}"/>
    <cellStyle name="Normal 18 27 4 2 2 5" xfId="17031" xr:uid="{00000000-0005-0000-0000-0000C85C0000}"/>
    <cellStyle name="Normal 18 27 4 2 3" xfId="17032" xr:uid="{00000000-0005-0000-0000-0000C95C0000}"/>
    <cellStyle name="Normal 18 27 4 2 4" xfId="17033" xr:uid="{00000000-0005-0000-0000-0000CA5C0000}"/>
    <cellStyle name="Normal 18 27 4 2 5" xfId="17034" xr:uid="{00000000-0005-0000-0000-0000CB5C0000}"/>
    <cellStyle name="Normal 18 27 4 2 6" xfId="17035" xr:uid="{00000000-0005-0000-0000-0000CC5C0000}"/>
    <cellStyle name="Normal 18 27 4 3" xfId="17036" xr:uid="{00000000-0005-0000-0000-0000CD5C0000}"/>
    <cellStyle name="Normal 18 27 4 3 2" xfId="17037" xr:uid="{00000000-0005-0000-0000-0000CE5C0000}"/>
    <cellStyle name="Normal 18 27 4 3 2 2" xfId="17038" xr:uid="{00000000-0005-0000-0000-0000CF5C0000}"/>
    <cellStyle name="Normal 18 27 4 3 2 3" xfId="17039" xr:uid="{00000000-0005-0000-0000-0000D05C0000}"/>
    <cellStyle name="Normal 18 27 4 3 3" xfId="17040" xr:uid="{00000000-0005-0000-0000-0000D15C0000}"/>
    <cellStyle name="Normal 18 27 4 3 4" xfId="17041" xr:uid="{00000000-0005-0000-0000-0000D25C0000}"/>
    <cellStyle name="Normal 18 27 4 3 5" xfId="17042" xr:uid="{00000000-0005-0000-0000-0000D35C0000}"/>
    <cellStyle name="Normal 18 27 4 3 6" xfId="17043" xr:uid="{00000000-0005-0000-0000-0000D45C0000}"/>
    <cellStyle name="Normal 18 27 4 4" xfId="17044" xr:uid="{00000000-0005-0000-0000-0000D55C0000}"/>
    <cellStyle name="Normal 18 27 4 4 2" xfId="17045" xr:uid="{00000000-0005-0000-0000-0000D65C0000}"/>
    <cellStyle name="Normal 18 27 4 4 3" xfId="17046" xr:uid="{00000000-0005-0000-0000-0000D75C0000}"/>
    <cellStyle name="Normal 18 27 4 5" xfId="17047" xr:uid="{00000000-0005-0000-0000-0000D85C0000}"/>
    <cellStyle name="Normal 18 27 4 6" xfId="17048" xr:uid="{00000000-0005-0000-0000-0000D95C0000}"/>
    <cellStyle name="Normal 18 27 4 7" xfId="17049" xr:uid="{00000000-0005-0000-0000-0000DA5C0000}"/>
    <cellStyle name="Normal 18 27 4 8" xfId="17050" xr:uid="{00000000-0005-0000-0000-0000DB5C0000}"/>
    <cellStyle name="Normal 18 27 5" xfId="17051" xr:uid="{00000000-0005-0000-0000-0000DC5C0000}"/>
    <cellStyle name="Normal 18 27 5 2" xfId="17052" xr:uid="{00000000-0005-0000-0000-0000DD5C0000}"/>
    <cellStyle name="Normal 18 27 5 2 2" xfId="17053" xr:uid="{00000000-0005-0000-0000-0000DE5C0000}"/>
    <cellStyle name="Normal 18 27 5 2 2 2" xfId="17054" xr:uid="{00000000-0005-0000-0000-0000DF5C0000}"/>
    <cellStyle name="Normal 18 27 5 2 2 3" xfId="17055" xr:uid="{00000000-0005-0000-0000-0000E05C0000}"/>
    <cellStyle name="Normal 18 27 5 2 2 4" xfId="17056" xr:uid="{00000000-0005-0000-0000-0000E15C0000}"/>
    <cellStyle name="Normal 18 27 5 2 2 5" xfId="17057" xr:uid="{00000000-0005-0000-0000-0000E25C0000}"/>
    <cellStyle name="Normal 18 27 5 2 3" xfId="17058" xr:uid="{00000000-0005-0000-0000-0000E35C0000}"/>
    <cellStyle name="Normal 18 27 5 2 4" xfId="17059" xr:uid="{00000000-0005-0000-0000-0000E45C0000}"/>
    <cellStyle name="Normal 18 27 5 2 5" xfId="17060" xr:uid="{00000000-0005-0000-0000-0000E55C0000}"/>
    <cellStyle name="Normal 18 27 5 2 6" xfId="17061" xr:uid="{00000000-0005-0000-0000-0000E65C0000}"/>
    <cellStyle name="Normal 18 27 5 3" xfId="17062" xr:uid="{00000000-0005-0000-0000-0000E75C0000}"/>
    <cellStyle name="Normal 18 27 5 3 2" xfId="17063" xr:uid="{00000000-0005-0000-0000-0000E85C0000}"/>
    <cellStyle name="Normal 18 27 5 3 2 2" xfId="17064" xr:uid="{00000000-0005-0000-0000-0000E95C0000}"/>
    <cellStyle name="Normal 18 27 5 3 2 3" xfId="17065" xr:uid="{00000000-0005-0000-0000-0000EA5C0000}"/>
    <cellStyle name="Normal 18 27 5 3 3" xfId="17066" xr:uid="{00000000-0005-0000-0000-0000EB5C0000}"/>
    <cellStyle name="Normal 18 27 5 3 4" xfId="17067" xr:uid="{00000000-0005-0000-0000-0000EC5C0000}"/>
    <cellStyle name="Normal 18 27 5 3 5" xfId="17068" xr:uid="{00000000-0005-0000-0000-0000ED5C0000}"/>
    <cellStyle name="Normal 18 27 5 3 6" xfId="17069" xr:uid="{00000000-0005-0000-0000-0000EE5C0000}"/>
    <cellStyle name="Normal 18 27 5 4" xfId="17070" xr:uid="{00000000-0005-0000-0000-0000EF5C0000}"/>
    <cellStyle name="Normal 18 27 5 4 2" xfId="17071" xr:uid="{00000000-0005-0000-0000-0000F05C0000}"/>
    <cellStyle name="Normal 18 27 5 4 3" xfId="17072" xr:uid="{00000000-0005-0000-0000-0000F15C0000}"/>
    <cellStyle name="Normal 18 27 5 5" xfId="17073" xr:uid="{00000000-0005-0000-0000-0000F25C0000}"/>
    <cellStyle name="Normal 18 27 5 6" xfId="17074" xr:uid="{00000000-0005-0000-0000-0000F35C0000}"/>
    <cellStyle name="Normal 18 27 5 7" xfId="17075" xr:uid="{00000000-0005-0000-0000-0000F45C0000}"/>
    <cellStyle name="Normal 18 27 5 8" xfId="17076" xr:uid="{00000000-0005-0000-0000-0000F55C0000}"/>
    <cellStyle name="Normal 18 27 6" xfId="17077" xr:uid="{00000000-0005-0000-0000-0000F65C0000}"/>
    <cellStyle name="Normal 18 27 7" xfId="17078" xr:uid="{00000000-0005-0000-0000-0000F75C0000}"/>
    <cellStyle name="Normal 18 28" xfId="17079" xr:uid="{00000000-0005-0000-0000-0000F85C0000}"/>
    <cellStyle name="Normal 18 28 2" xfId="17080" xr:uid="{00000000-0005-0000-0000-0000F95C0000}"/>
    <cellStyle name="Normal 18 28 2 2" xfId="17081" xr:uid="{00000000-0005-0000-0000-0000FA5C0000}"/>
    <cellStyle name="Normal 18 28 2 2 2" xfId="17082" xr:uid="{00000000-0005-0000-0000-0000FB5C0000}"/>
    <cellStyle name="Normal 18 28 2 3" xfId="17083" xr:uid="{00000000-0005-0000-0000-0000FC5C0000}"/>
    <cellStyle name="Normal 18 28 2 4" xfId="17084" xr:uid="{00000000-0005-0000-0000-0000FD5C0000}"/>
    <cellStyle name="Normal 18 28 3" xfId="17085" xr:uid="{00000000-0005-0000-0000-0000FE5C0000}"/>
    <cellStyle name="Normal 18 28 4" xfId="17086" xr:uid="{00000000-0005-0000-0000-0000FF5C0000}"/>
    <cellStyle name="Normal 18 28 4 2" xfId="17087" xr:uid="{00000000-0005-0000-0000-0000005D0000}"/>
    <cellStyle name="Normal 18 28 4 2 2" xfId="17088" xr:uid="{00000000-0005-0000-0000-0000015D0000}"/>
    <cellStyle name="Normal 18 28 4 2 2 2" xfId="17089" xr:uid="{00000000-0005-0000-0000-0000025D0000}"/>
    <cellStyle name="Normal 18 28 4 2 2 3" xfId="17090" xr:uid="{00000000-0005-0000-0000-0000035D0000}"/>
    <cellStyle name="Normal 18 28 4 2 2 4" xfId="17091" xr:uid="{00000000-0005-0000-0000-0000045D0000}"/>
    <cellStyle name="Normal 18 28 4 2 2 5" xfId="17092" xr:uid="{00000000-0005-0000-0000-0000055D0000}"/>
    <cellStyle name="Normal 18 28 4 2 3" xfId="17093" xr:uid="{00000000-0005-0000-0000-0000065D0000}"/>
    <cellStyle name="Normal 18 28 4 2 4" xfId="17094" xr:uid="{00000000-0005-0000-0000-0000075D0000}"/>
    <cellStyle name="Normal 18 28 4 2 5" xfId="17095" xr:uid="{00000000-0005-0000-0000-0000085D0000}"/>
    <cellStyle name="Normal 18 28 4 2 6" xfId="17096" xr:uid="{00000000-0005-0000-0000-0000095D0000}"/>
    <cellStyle name="Normal 18 28 4 3" xfId="17097" xr:uid="{00000000-0005-0000-0000-00000A5D0000}"/>
    <cellStyle name="Normal 18 28 4 3 2" xfId="17098" xr:uid="{00000000-0005-0000-0000-00000B5D0000}"/>
    <cellStyle name="Normal 18 28 4 3 2 2" xfId="17099" xr:uid="{00000000-0005-0000-0000-00000C5D0000}"/>
    <cellStyle name="Normal 18 28 4 3 2 3" xfId="17100" xr:uid="{00000000-0005-0000-0000-00000D5D0000}"/>
    <cellStyle name="Normal 18 28 4 3 3" xfId="17101" xr:uid="{00000000-0005-0000-0000-00000E5D0000}"/>
    <cellStyle name="Normal 18 28 4 3 4" xfId="17102" xr:uid="{00000000-0005-0000-0000-00000F5D0000}"/>
    <cellStyle name="Normal 18 28 4 3 5" xfId="17103" xr:uid="{00000000-0005-0000-0000-0000105D0000}"/>
    <cellStyle name="Normal 18 28 4 3 6" xfId="17104" xr:uid="{00000000-0005-0000-0000-0000115D0000}"/>
    <cellStyle name="Normal 18 28 4 4" xfId="17105" xr:uid="{00000000-0005-0000-0000-0000125D0000}"/>
    <cellStyle name="Normal 18 28 4 4 2" xfId="17106" xr:uid="{00000000-0005-0000-0000-0000135D0000}"/>
    <cellStyle name="Normal 18 28 4 4 3" xfId="17107" xr:uid="{00000000-0005-0000-0000-0000145D0000}"/>
    <cellStyle name="Normal 18 28 4 5" xfId="17108" xr:uid="{00000000-0005-0000-0000-0000155D0000}"/>
    <cellStyle name="Normal 18 28 4 6" xfId="17109" xr:uid="{00000000-0005-0000-0000-0000165D0000}"/>
    <cellStyle name="Normal 18 28 4 7" xfId="17110" xr:uid="{00000000-0005-0000-0000-0000175D0000}"/>
    <cellStyle name="Normal 18 28 4 8" xfId="17111" xr:uid="{00000000-0005-0000-0000-0000185D0000}"/>
    <cellStyle name="Normal 18 28 5" xfId="17112" xr:uid="{00000000-0005-0000-0000-0000195D0000}"/>
    <cellStyle name="Normal 18 28 5 2" xfId="17113" xr:uid="{00000000-0005-0000-0000-00001A5D0000}"/>
    <cellStyle name="Normal 18 28 5 2 2" xfId="17114" xr:uid="{00000000-0005-0000-0000-00001B5D0000}"/>
    <cellStyle name="Normal 18 28 5 2 2 2" xfId="17115" xr:uid="{00000000-0005-0000-0000-00001C5D0000}"/>
    <cellStyle name="Normal 18 28 5 2 2 3" xfId="17116" xr:uid="{00000000-0005-0000-0000-00001D5D0000}"/>
    <cellStyle name="Normal 18 28 5 2 2 4" xfId="17117" xr:uid="{00000000-0005-0000-0000-00001E5D0000}"/>
    <cellStyle name="Normal 18 28 5 2 2 5" xfId="17118" xr:uid="{00000000-0005-0000-0000-00001F5D0000}"/>
    <cellStyle name="Normal 18 28 5 2 3" xfId="17119" xr:uid="{00000000-0005-0000-0000-0000205D0000}"/>
    <cellStyle name="Normal 18 28 5 2 4" xfId="17120" xr:uid="{00000000-0005-0000-0000-0000215D0000}"/>
    <cellStyle name="Normal 18 28 5 2 5" xfId="17121" xr:uid="{00000000-0005-0000-0000-0000225D0000}"/>
    <cellStyle name="Normal 18 28 5 2 6" xfId="17122" xr:uid="{00000000-0005-0000-0000-0000235D0000}"/>
    <cellStyle name="Normal 18 28 5 3" xfId="17123" xr:uid="{00000000-0005-0000-0000-0000245D0000}"/>
    <cellStyle name="Normal 18 28 5 3 2" xfId="17124" xr:uid="{00000000-0005-0000-0000-0000255D0000}"/>
    <cellStyle name="Normal 18 28 5 3 2 2" xfId="17125" xr:uid="{00000000-0005-0000-0000-0000265D0000}"/>
    <cellStyle name="Normal 18 28 5 3 2 3" xfId="17126" xr:uid="{00000000-0005-0000-0000-0000275D0000}"/>
    <cellStyle name="Normal 18 28 5 3 3" xfId="17127" xr:uid="{00000000-0005-0000-0000-0000285D0000}"/>
    <cellStyle name="Normal 18 28 5 3 4" xfId="17128" xr:uid="{00000000-0005-0000-0000-0000295D0000}"/>
    <cellStyle name="Normal 18 28 5 3 5" xfId="17129" xr:uid="{00000000-0005-0000-0000-00002A5D0000}"/>
    <cellStyle name="Normal 18 28 5 3 6" xfId="17130" xr:uid="{00000000-0005-0000-0000-00002B5D0000}"/>
    <cellStyle name="Normal 18 28 5 4" xfId="17131" xr:uid="{00000000-0005-0000-0000-00002C5D0000}"/>
    <cellStyle name="Normal 18 28 5 4 2" xfId="17132" xr:uid="{00000000-0005-0000-0000-00002D5D0000}"/>
    <cellStyle name="Normal 18 28 5 4 3" xfId="17133" xr:uid="{00000000-0005-0000-0000-00002E5D0000}"/>
    <cellStyle name="Normal 18 28 5 5" xfId="17134" xr:uid="{00000000-0005-0000-0000-00002F5D0000}"/>
    <cellStyle name="Normal 18 28 5 6" xfId="17135" xr:uid="{00000000-0005-0000-0000-0000305D0000}"/>
    <cellStyle name="Normal 18 28 5 7" xfId="17136" xr:uid="{00000000-0005-0000-0000-0000315D0000}"/>
    <cellStyle name="Normal 18 28 5 8" xfId="17137" xr:uid="{00000000-0005-0000-0000-0000325D0000}"/>
    <cellStyle name="Normal 18 28 6" xfId="17138" xr:uid="{00000000-0005-0000-0000-0000335D0000}"/>
    <cellStyle name="Normal 18 28 7" xfId="17139" xr:uid="{00000000-0005-0000-0000-0000345D0000}"/>
    <cellStyle name="Normal 18 29" xfId="17140" xr:uid="{00000000-0005-0000-0000-0000355D0000}"/>
    <cellStyle name="Normal 18 29 2" xfId="17141" xr:uid="{00000000-0005-0000-0000-0000365D0000}"/>
    <cellStyle name="Normal 18 29 2 2" xfId="17142" xr:uid="{00000000-0005-0000-0000-0000375D0000}"/>
    <cellStyle name="Normal 18 29 2 2 2" xfId="17143" xr:uid="{00000000-0005-0000-0000-0000385D0000}"/>
    <cellStyle name="Normal 18 29 2 3" xfId="17144" xr:uid="{00000000-0005-0000-0000-0000395D0000}"/>
    <cellStyle name="Normal 18 29 2 4" xfId="17145" xr:uid="{00000000-0005-0000-0000-00003A5D0000}"/>
    <cellStyle name="Normal 18 29 3" xfId="17146" xr:uid="{00000000-0005-0000-0000-00003B5D0000}"/>
    <cellStyle name="Normal 18 29 4" xfId="17147" xr:uid="{00000000-0005-0000-0000-00003C5D0000}"/>
    <cellStyle name="Normal 18 29 4 2" xfId="17148" xr:uid="{00000000-0005-0000-0000-00003D5D0000}"/>
    <cellStyle name="Normal 18 29 4 2 2" xfId="17149" xr:uid="{00000000-0005-0000-0000-00003E5D0000}"/>
    <cellStyle name="Normal 18 29 4 2 2 2" xfId="17150" xr:uid="{00000000-0005-0000-0000-00003F5D0000}"/>
    <cellStyle name="Normal 18 29 4 2 2 3" xfId="17151" xr:uid="{00000000-0005-0000-0000-0000405D0000}"/>
    <cellStyle name="Normal 18 29 4 2 2 4" xfId="17152" xr:uid="{00000000-0005-0000-0000-0000415D0000}"/>
    <cellStyle name="Normal 18 29 4 2 2 5" xfId="17153" xr:uid="{00000000-0005-0000-0000-0000425D0000}"/>
    <cellStyle name="Normal 18 29 4 2 3" xfId="17154" xr:uid="{00000000-0005-0000-0000-0000435D0000}"/>
    <cellStyle name="Normal 18 29 4 2 4" xfId="17155" xr:uid="{00000000-0005-0000-0000-0000445D0000}"/>
    <cellStyle name="Normal 18 29 4 2 5" xfId="17156" xr:uid="{00000000-0005-0000-0000-0000455D0000}"/>
    <cellStyle name="Normal 18 29 4 2 6" xfId="17157" xr:uid="{00000000-0005-0000-0000-0000465D0000}"/>
    <cellStyle name="Normal 18 29 4 3" xfId="17158" xr:uid="{00000000-0005-0000-0000-0000475D0000}"/>
    <cellStyle name="Normal 18 29 4 3 2" xfId="17159" xr:uid="{00000000-0005-0000-0000-0000485D0000}"/>
    <cellStyle name="Normal 18 29 4 3 2 2" xfId="17160" xr:uid="{00000000-0005-0000-0000-0000495D0000}"/>
    <cellStyle name="Normal 18 29 4 3 2 3" xfId="17161" xr:uid="{00000000-0005-0000-0000-00004A5D0000}"/>
    <cellStyle name="Normal 18 29 4 3 3" xfId="17162" xr:uid="{00000000-0005-0000-0000-00004B5D0000}"/>
    <cellStyle name="Normal 18 29 4 3 4" xfId="17163" xr:uid="{00000000-0005-0000-0000-00004C5D0000}"/>
    <cellStyle name="Normal 18 29 4 3 5" xfId="17164" xr:uid="{00000000-0005-0000-0000-00004D5D0000}"/>
    <cellStyle name="Normal 18 29 4 3 6" xfId="17165" xr:uid="{00000000-0005-0000-0000-00004E5D0000}"/>
    <cellStyle name="Normal 18 29 4 4" xfId="17166" xr:uid="{00000000-0005-0000-0000-00004F5D0000}"/>
    <cellStyle name="Normal 18 29 4 4 2" xfId="17167" xr:uid="{00000000-0005-0000-0000-0000505D0000}"/>
    <cellStyle name="Normal 18 29 4 4 3" xfId="17168" xr:uid="{00000000-0005-0000-0000-0000515D0000}"/>
    <cellStyle name="Normal 18 29 4 5" xfId="17169" xr:uid="{00000000-0005-0000-0000-0000525D0000}"/>
    <cellStyle name="Normal 18 29 4 6" xfId="17170" xr:uid="{00000000-0005-0000-0000-0000535D0000}"/>
    <cellStyle name="Normal 18 29 4 7" xfId="17171" xr:uid="{00000000-0005-0000-0000-0000545D0000}"/>
    <cellStyle name="Normal 18 29 4 8" xfId="17172" xr:uid="{00000000-0005-0000-0000-0000555D0000}"/>
    <cellStyle name="Normal 18 29 5" xfId="17173" xr:uid="{00000000-0005-0000-0000-0000565D0000}"/>
    <cellStyle name="Normal 18 29 5 2" xfId="17174" xr:uid="{00000000-0005-0000-0000-0000575D0000}"/>
    <cellStyle name="Normal 18 29 5 2 2" xfId="17175" xr:uid="{00000000-0005-0000-0000-0000585D0000}"/>
    <cellStyle name="Normal 18 29 5 2 2 2" xfId="17176" xr:uid="{00000000-0005-0000-0000-0000595D0000}"/>
    <cellStyle name="Normal 18 29 5 2 2 3" xfId="17177" xr:uid="{00000000-0005-0000-0000-00005A5D0000}"/>
    <cellStyle name="Normal 18 29 5 2 2 4" xfId="17178" xr:uid="{00000000-0005-0000-0000-00005B5D0000}"/>
    <cellStyle name="Normal 18 29 5 2 2 5" xfId="17179" xr:uid="{00000000-0005-0000-0000-00005C5D0000}"/>
    <cellStyle name="Normal 18 29 5 2 3" xfId="17180" xr:uid="{00000000-0005-0000-0000-00005D5D0000}"/>
    <cellStyle name="Normal 18 29 5 2 4" xfId="17181" xr:uid="{00000000-0005-0000-0000-00005E5D0000}"/>
    <cellStyle name="Normal 18 29 5 2 5" xfId="17182" xr:uid="{00000000-0005-0000-0000-00005F5D0000}"/>
    <cellStyle name="Normal 18 29 5 2 6" xfId="17183" xr:uid="{00000000-0005-0000-0000-0000605D0000}"/>
    <cellStyle name="Normal 18 29 5 3" xfId="17184" xr:uid="{00000000-0005-0000-0000-0000615D0000}"/>
    <cellStyle name="Normal 18 29 5 3 2" xfId="17185" xr:uid="{00000000-0005-0000-0000-0000625D0000}"/>
    <cellStyle name="Normal 18 29 5 3 2 2" xfId="17186" xr:uid="{00000000-0005-0000-0000-0000635D0000}"/>
    <cellStyle name="Normal 18 29 5 3 2 3" xfId="17187" xr:uid="{00000000-0005-0000-0000-0000645D0000}"/>
    <cellStyle name="Normal 18 29 5 3 3" xfId="17188" xr:uid="{00000000-0005-0000-0000-0000655D0000}"/>
    <cellStyle name="Normal 18 29 5 3 4" xfId="17189" xr:uid="{00000000-0005-0000-0000-0000665D0000}"/>
    <cellStyle name="Normal 18 29 5 3 5" xfId="17190" xr:uid="{00000000-0005-0000-0000-0000675D0000}"/>
    <cellStyle name="Normal 18 29 5 3 6" xfId="17191" xr:uid="{00000000-0005-0000-0000-0000685D0000}"/>
    <cellStyle name="Normal 18 29 5 4" xfId="17192" xr:uid="{00000000-0005-0000-0000-0000695D0000}"/>
    <cellStyle name="Normal 18 29 5 4 2" xfId="17193" xr:uid="{00000000-0005-0000-0000-00006A5D0000}"/>
    <cellStyle name="Normal 18 29 5 4 3" xfId="17194" xr:uid="{00000000-0005-0000-0000-00006B5D0000}"/>
    <cellStyle name="Normal 18 29 5 5" xfId="17195" xr:uid="{00000000-0005-0000-0000-00006C5D0000}"/>
    <cellStyle name="Normal 18 29 5 6" xfId="17196" xr:uid="{00000000-0005-0000-0000-00006D5D0000}"/>
    <cellStyle name="Normal 18 29 5 7" xfId="17197" xr:uid="{00000000-0005-0000-0000-00006E5D0000}"/>
    <cellStyle name="Normal 18 29 5 8" xfId="17198" xr:uid="{00000000-0005-0000-0000-00006F5D0000}"/>
    <cellStyle name="Normal 18 29 6" xfId="17199" xr:uid="{00000000-0005-0000-0000-0000705D0000}"/>
    <cellStyle name="Normal 18 29 7" xfId="17200" xr:uid="{00000000-0005-0000-0000-0000715D0000}"/>
    <cellStyle name="Normal 18 3" xfId="17201" xr:uid="{00000000-0005-0000-0000-0000725D0000}"/>
    <cellStyle name="Normal 18 3 10" xfId="17202" xr:uid="{00000000-0005-0000-0000-0000735D0000}"/>
    <cellStyle name="Normal 18 3 10 2" xfId="17203" xr:uid="{00000000-0005-0000-0000-0000745D0000}"/>
    <cellStyle name="Normal 18 3 10 2 2" xfId="17204" xr:uid="{00000000-0005-0000-0000-0000755D0000}"/>
    <cellStyle name="Normal 18 3 10 2 2 2" xfId="17205" xr:uid="{00000000-0005-0000-0000-0000765D0000}"/>
    <cellStyle name="Normal 18 3 10 2 3" xfId="17206" xr:uid="{00000000-0005-0000-0000-0000775D0000}"/>
    <cellStyle name="Normal 18 3 10 2 4" xfId="17207" xr:uid="{00000000-0005-0000-0000-0000785D0000}"/>
    <cellStyle name="Normal 18 3 10 3" xfId="17208" xr:uid="{00000000-0005-0000-0000-0000795D0000}"/>
    <cellStyle name="Normal 18 3 10 4" xfId="17209" xr:uid="{00000000-0005-0000-0000-00007A5D0000}"/>
    <cellStyle name="Normal 18 3 10 4 2" xfId="17210" xr:uid="{00000000-0005-0000-0000-00007B5D0000}"/>
    <cellStyle name="Normal 18 3 10 4 2 2" xfId="17211" xr:uid="{00000000-0005-0000-0000-00007C5D0000}"/>
    <cellStyle name="Normal 18 3 10 4 2 2 2" xfId="17212" xr:uid="{00000000-0005-0000-0000-00007D5D0000}"/>
    <cellStyle name="Normal 18 3 10 4 2 2 3" xfId="17213" xr:uid="{00000000-0005-0000-0000-00007E5D0000}"/>
    <cellStyle name="Normal 18 3 10 4 2 2 4" xfId="17214" xr:uid="{00000000-0005-0000-0000-00007F5D0000}"/>
    <cellStyle name="Normal 18 3 10 4 2 2 5" xfId="17215" xr:uid="{00000000-0005-0000-0000-0000805D0000}"/>
    <cellStyle name="Normal 18 3 10 4 2 3" xfId="17216" xr:uid="{00000000-0005-0000-0000-0000815D0000}"/>
    <cellStyle name="Normal 18 3 10 4 2 4" xfId="17217" xr:uid="{00000000-0005-0000-0000-0000825D0000}"/>
    <cellStyle name="Normal 18 3 10 4 2 5" xfId="17218" xr:uid="{00000000-0005-0000-0000-0000835D0000}"/>
    <cellStyle name="Normal 18 3 10 4 2 6" xfId="17219" xr:uid="{00000000-0005-0000-0000-0000845D0000}"/>
    <cellStyle name="Normal 18 3 10 4 3" xfId="17220" xr:uid="{00000000-0005-0000-0000-0000855D0000}"/>
    <cellStyle name="Normal 18 3 10 4 3 2" xfId="17221" xr:uid="{00000000-0005-0000-0000-0000865D0000}"/>
    <cellStyle name="Normal 18 3 10 4 3 2 2" xfId="17222" xr:uid="{00000000-0005-0000-0000-0000875D0000}"/>
    <cellStyle name="Normal 18 3 10 4 3 2 3" xfId="17223" xr:uid="{00000000-0005-0000-0000-0000885D0000}"/>
    <cellStyle name="Normal 18 3 10 4 3 3" xfId="17224" xr:uid="{00000000-0005-0000-0000-0000895D0000}"/>
    <cellStyle name="Normal 18 3 10 4 3 4" xfId="17225" xr:uid="{00000000-0005-0000-0000-00008A5D0000}"/>
    <cellStyle name="Normal 18 3 10 4 3 5" xfId="17226" xr:uid="{00000000-0005-0000-0000-00008B5D0000}"/>
    <cellStyle name="Normal 18 3 10 4 3 6" xfId="17227" xr:uid="{00000000-0005-0000-0000-00008C5D0000}"/>
    <cellStyle name="Normal 18 3 10 4 4" xfId="17228" xr:uid="{00000000-0005-0000-0000-00008D5D0000}"/>
    <cellStyle name="Normal 18 3 10 4 4 2" xfId="17229" xr:uid="{00000000-0005-0000-0000-00008E5D0000}"/>
    <cellStyle name="Normal 18 3 10 4 4 3" xfId="17230" xr:uid="{00000000-0005-0000-0000-00008F5D0000}"/>
    <cellStyle name="Normal 18 3 10 4 5" xfId="17231" xr:uid="{00000000-0005-0000-0000-0000905D0000}"/>
    <cellStyle name="Normal 18 3 10 4 6" xfId="17232" xr:uid="{00000000-0005-0000-0000-0000915D0000}"/>
    <cellStyle name="Normal 18 3 10 4 7" xfId="17233" xr:uid="{00000000-0005-0000-0000-0000925D0000}"/>
    <cellStyle name="Normal 18 3 10 4 8" xfId="17234" xr:uid="{00000000-0005-0000-0000-0000935D0000}"/>
    <cellStyle name="Normal 18 3 10 5" xfId="17235" xr:uid="{00000000-0005-0000-0000-0000945D0000}"/>
    <cellStyle name="Normal 18 3 10 5 2" xfId="17236" xr:uid="{00000000-0005-0000-0000-0000955D0000}"/>
    <cellStyle name="Normal 18 3 10 5 2 2" xfId="17237" xr:uid="{00000000-0005-0000-0000-0000965D0000}"/>
    <cellStyle name="Normal 18 3 10 5 2 2 2" xfId="17238" xr:uid="{00000000-0005-0000-0000-0000975D0000}"/>
    <cellStyle name="Normal 18 3 10 5 2 2 3" xfId="17239" xr:uid="{00000000-0005-0000-0000-0000985D0000}"/>
    <cellStyle name="Normal 18 3 10 5 2 2 4" xfId="17240" xr:uid="{00000000-0005-0000-0000-0000995D0000}"/>
    <cellStyle name="Normal 18 3 10 5 2 2 5" xfId="17241" xr:uid="{00000000-0005-0000-0000-00009A5D0000}"/>
    <cellStyle name="Normal 18 3 10 5 2 3" xfId="17242" xr:uid="{00000000-0005-0000-0000-00009B5D0000}"/>
    <cellStyle name="Normal 18 3 10 5 2 4" xfId="17243" xr:uid="{00000000-0005-0000-0000-00009C5D0000}"/>
    <cellStyle name="Normal 18 3 10 5 2 5" xfId="17244" xr:uid="{00000000-0005-0000-0000-00009D5D0000}"/>
    <cellStyle name="Normal 18 3 10 5 2 6" xfId="17245" xr:uid="{00000000-0005-0000-0000-00009E5D0000}"/>
    <cellStyle name="Normal 18 3 10 5 3" xfId="17246" xr:uid="{00000000-0005-0000-0000-00009F5D0000}"/>
    <cellStyle name="Normal 18 3 10 5 3 2" xfId="17247" xr:uid="{00000000-0005-0000-0000-0000A05D0000}"/>
    <cellStyle name="Normal 18 3 10 5 3 2 2" xfId="17248" xr:uid="{00000000-0005-0000-0000-0000A15D0000}"/>
    <cellStyle name="Normal 18 3 10 5 3 2 3" xfId="17249" xr:uid="{00000000-0005-0000-0000-0000A25D0000}"/>
    <cellStyle name="Normal 18 3 10 5 3 3" xfId="17250" xr:uid="{00000000-0005-0000-0000-0000A35D0000}"/>
    <cellStyle name="Normal 18 3 10 5 3 4" xfId="17251" xr:uid="{00000000-0005-0000-0000-0000A45D0000}"/>
    <cellStyle name="Normal 18 3 10 5 3 5" xfId="17252" xr:uid="{00000000-0005-0000-0000-0000A55D0000}"/>
    <cellStyle name="Normal 18 3 10 5 3 6" xfId="17253" xr:uid="{00000000-0005-0000-0000-0000A65D0000}"/>
    <cellStyle name="Normal 18 3 10 5 4" xfId="17254" xr:uid="{00000000-0005-0000-0000-0000A75D0000}"/>
    <cellStyle name="Normal 18 3 10 5 4 2" xfId="17255" xr:uid="{00000000-0005-0000-0000-0000A85D0000}"/>
    <cellStyle name="Normal 18 3 10 5 4 3" xfId="17256" xr:uid="{00000000-0005-0000-0000-0000A95D0000}"/>
    <cellStyle name="Normal 18 3 10 5 5" xfId="17257" xr:uid="{00000000-0005-0000-0000-0000AA5D0000}"/>
    <cellStyle name="Normal 18 3 10 5 6" xfId="17258" xr:uid="{00000000-0005-0000-0000-0000AB5D0000}"/>
    <cellStyle name="Normal 18 3 10 5 7" xfId="17259" xr:uid="{00000000-0005-0000-0000-0000AC5D0000}"/>
    <cellStyle name="Normal 18 3 10 5 8" xfId="17260" xr:uid="{00000000-0005-0000-0000-0000AD5D0000}"/>
    <cellStyle name="Normal 18 3 10 6" xfId="17261" xr:uid="{00000000-0005-0000-0000-0000AE5D0000}"/>
    <cellStyle name="Normal 18 3 10 7" xfId="17262" xr:uid="{00000000-0005-0000-0000-0000AF5D0000}"/>
    <cellStyle name="Normal 18 3 11" xfId="17263" xr:uid="{00000000-0005-0000-0000-0000B05D0000}"/>
    <cellStyle name="Normal 18 3 11 2" xfId="17264" xr:uid="{00000000-0005-0000-0000-0000B15D0000}"/>
    <cellStyle name="Normal 18 3 11 2 2" xfId="17265" xr:uid="{00000000-0005-0000-0000-0000B25D0000}"/>
    <cellStyle name="Normal 18 3 11 2 2 2" xfId="17266" xr:uid="{00000000-0005-0000-0000-0000B35D0000}"/>
    <cellStyle name="Normal 18 3 11 2 3" xfId="17267" xr:uid="{00000000-0005-0000-0000-0000B45D0000}"/>
    <cellStyle name="Normal 18 3 11 2 4" xfId="17268" xr:uid="{00000000-0005-0000-0000-0000B55D0000}"/>
    <cellStyle name="Normal 18 3 11 3" xfId="17269" xr:uid="{00000000-0005-0000-0000-0000B65D0000}"/>
    <cellStyle name="Normal 18 3 11 4" xfId="17270" xr:uid="{00000000-0005-0000-0000-0000B75D0000}"/>
    <cellStyle name="Normal 18 3 11 4 2" xfId="17271" xr:uid="{00000000-0005-0000-0000-0000B85D0000}"/>
    <cellStyle name="Normal 18 3 11 4 2 2" xfId="17272" xr:uid="{00000000-0005-0000-0000-0000B95D0000}"/>
    <cellStyle name="Normal 18 3 11 4 2 2 2" xfId="17273" xr:uid="{00000000-0005-0000-0000-0000BA5D0000}"/>
    <cellStyle name="Normal 18 3 11 4 2 2 3" xfId="17274" xr:uid="{00000000-0005-0000-0000-0000BB5D0000}"/>
    <cellStyle name="Normal 18 3 11 4 2 2 4" xfId="17275" xr:uid="{00000000-0005-0000-0000-0000BC5D0000}"/>
    <cellStyle name="Normal 18 3 11 4 2 2 5" xfId="17276" xr:uid="{00000000-0005-0000-0000-0000BD5D0000}"/>
    <cellStyle name="Normal 18 3 11 4 2 3" xfId="17277" xr:uid="{00000000-0005-0000-0000-0000BE5D0000}"/>
    <cellStyle name="Normal 18 3 11 4 2 4" xfId="17278" xr:uid="{00000000-0005-0000-0000-0000BF5D0000}"/>
    <cellStyle name="Normal 18 3 11 4 2 5" xfId="17279" xr:uid="{00000000-0005-0000-0000-0000C05D0000}"/>
    <cellStyle name="Normal 18 3 11 4 2 6" xfId="17280" xr:uid="{00000000-0005-0000-0000-0000C15D0000}"/>
    <cellStyle name="Normal 18 3 11 4 3" xfId="17281" xr:uid="{00000000-0005-0000-0000-0000C25D0000}"/>
    <cellStyle name="Normal 18 3 11 4 3 2" xfId="17282" xr:uid="{00000000-0005-0000-0000-0000C35D0000}"/>
    <cellStyle name="Normal 18 3 11 4 3 2 2" xfId="17283" xr:uid="{00000000-0005-0000-0000-0000C45D0000}"/>
    <cellStyle name="Normal 18 3 11 4 3 2 3" xfId="17284" xr:uid="{00000000-0005-0000-0000-0000C55D0000}"/>
    <cellStyle name="Normal 18 3 11 4 3 3" xfId="17285" xr:uid="{00000000-0005-0000-0000-0000C65D0000}"/>
    <cellStyle name="Normal 18 3 11 4 3 4" xfId="17286" xr:uid="{00000000-0005-0000-0000-0000C75D0000}"/>
    <cellStyle name="Normal 18 3 11 4 3 5" xfId="17287" xr:uid="{00000000-0005-0000-0000-0000C85D0000}"/>
    <cellStyle name="Normal 18 3 11 4 3 6" xfId="17288" xr:uid="{00000000-0005-0000-0000-0000C95D0000}"/>
    <cellStyle name="Normal 18 3 11 4 4" xfId="17289" xr:uid="{00000000-0005-0000-0000-0000CA5D0000}"/>
    <cellStyle name="Normal 18 3 11 4 4 2" xfId="17290" xr:uid="{00000000-0005-0000-0000-0000CB5D0000}"/>
    <cellStyle name="Normal 18 3 11 4 4 3" xfId="17291" xr:uid="{00000000-0005-0000-0000-0000CC5D0000}"/>
    <cellStyle name="Normal 18 3 11 4 5" xfId="17292" xr:uid="{00000000-0005-0000-0000-0000CD5D0000}"/>
    <cellStyle name="Normal 18 3 11 4 6" xfId="17293" xr:uid="{00000000-0005-0000-0000-0000CE5D0000}"/>
    <cellStyle name="Normal 18 3 11 4 7" xfId="17294" xr:uid="{00000000-0005-0000-0000-0000CF5D0000}"/>
    <cellStyle name="Normal 18 3 11 4 8" xfId="17295" xr:uid="{00000000-0005-0000-0000-0000D05D0000}"/>
    <cellStyle name="Normal 18 3 11 5" xfId="17296" xr:uid="{00000000-0005-0000-0000-0000D15D0000}"/>
    <cellStyle name="Normal 18 3 11 5 2" xfId="17297" xr:uid="{00000000-0005-0000-0000-0000D25D0000}"/>
    <cellStyle name="Normal 18 3 11 5 2 2" xfId="17298" xr:uid="{00000000-0005-0000-0000-0000D35D0000}"/>
    <cellStyle name="Normal 18 3 11 5 2 2 2" xfId="17299" xr:uid="{00000000-0005-0000-0000-0000D45D0000}"/>
    <cellStyle name="Normal 18 3 11 5 2 2 3" xfId="17300" xr:uid="{00000000-0005-0000-0000-0000D55D0000}"/>
    <cellStyle name="Normal 18 3 11 5 2 2 4" xfId="17301" xr:uid="{00000000-0005-0000-0000-0000D65D0000}"/>
    <cellStyle name="Normal 18 3 11 5 2 2 5" xfId="17302" xr:uid="{00000000-0005-0000-0000-0000D75D0000}"/>
    <cellStyle name="Normal 18 3 11 5 2 3" xfId="17303" xr:uid="{00000000-0005-0000-0000-0000D85D0000}"/>
    <cellStyle name="Normal 18 3 11 5 2 4" xfId="17304" xr:uid="{00000000-0005-0000-0000-0000D95D0000}"/>
    <cellStyle name="Normal 18 3 11 5 2 5" xfId="17305" xr:uid="{00000000-0005-0000-0000-0000DA5D0000}"/>
    <cellStyle name="Normal 18 3 11 5 2 6" xfId="17306" xr:uid="{00000000-0005-0000-0000-0000DB5D0000}"/>
    <cellStyle name="Normal 18 3 11 5 3" xfId="17307" xr:uid="{00000000-0005-0000-0000-0000DC5D0000}"/>
    <cellStyle name="Normal 18 3 11 5 3 2" xfId="17308" xr:uid="{00000000-0005-0000-0000-0000DD5D0000}"/>
    <cellStyle name="Normal 18 3 11 5 3 2 2" xfId="17309" xr:uid="{00000000-0005-0000-0000-0000DE5D0000}"/>
    <cellStyle name="Normal 18 3 11 5 3 2 3" xfId="17310" xr:uid="{00000000-0005-0000-0000-0000DF5D0000}"/>
    <cellStyle name="Normal 18 3 11 5 3 3" xfId="17311" xr:uid="{00000000-0005-0000-0000-0000E05D0000}"/>
    <cellStyle name="Normal 18 3 11 5 3 4" xfId="17312" xr:uid="{00000000-0005-0000-0000-0000E15D0000}"/>
    <cellStyle name="Normal 18 3 11 5 3 5" xfId="17313" xr:uid="{00000000-0005-0000-0000-0000E25D0000}"/>
    <cellStyle name="Normal 18 3 11 5 3 6" xfId="17314" xr:uid="{00000000-0005-0000-0000-0000E35D0000}"/>
    <cellStyle name="Normal 18 3 11 5 4" xfId="17315" xr:uid="{00000000-0005-0000-0000-0000E45D0000}"/>
    <cellStyle name="Normal 18 3 11 5 4 2" xfId="17316" xr:uid="{00000000-0005-0000-0000-0000E55D0000}"/>
    <cellStyle name="Normal 18 3 11 5 4 3" xfId="17317" xr:uid="{00000000-0005-0000-0000-0000E65D0000}"/>
    <cellStyle name="Normal 18 3 11 5 5" xfId="17318" xr:uid="{00000000-0005-0000-0000-0000E75D0000}"/>
    <cellStyle name="Normal 18 3 11 5 6" xfId="17319" xr:uid="{00000000-0005-0000-0000-0000E85D0000}"/>
    <cellStyle name="Normal 18 3 11 5 7" xfId="17320" xr:uid="{00000000-0005-0000-0000-0000E95D0000}"/>
    <cellStyle name="Normal 18 3 11 5 8" xfId="17321" xr:uid="{00000000-0005-0000-0000-0000EA5D0000}"/>
    <cellStyle name="Normal 18 3 11 6" xfId="17322" xr:uid="{00000000-0005-0000-0000-0000EB5D0000}"/>
    <cellStyle name="Normal 18 3 11 7" xfId="17323" xr:uid="{00000000-0005-0000-0000-0000EC5D0000}"/>
    <cellStyle name="Normal 18 3 12" xfId="17324" xr:uid="{00000000-0005-0000-0000-0000ED5D0000}"/>
    <cellStyle name="Normal 18 3 12 2" xfId="17325" xr:uid="{00000000-0005-0000-0000-0000EE5D0000}"/>
    <cellStyle name="Normal 18 3 12 2 2" xfId="17326" xr:uid="{00000000-0005-0000-0000-0000EF5D0000}"/>
    <cellStyle name="Normal 18 3 12 2 2 2" xfId="17327" xr:uid="{00000000-0005-0000-0000-0000F05D0000}"/>
    <cellStyle name="Normal 18 3 12 2 3" xfId="17328" xr:uid="{00000000-0005-0000-0000-0000F15D0000}"/>
    <cellStyle name="Normal 18 3 12 2 4" xfId="17329" xr:uid="{00000000-0005-0000-0000-0000F25D0000}"/>
    <cellStyle name="Normal 18 3 12 3" xfId="17330" xr:uid="{00000000-0005-0000-0000-0000F35D0000}"/>
    <cellStyle name="Normal 18 3 12 4" xfId="17331" xr:uid="{00000000-0005-0000-0000-0000F45D0000}"/>
    <cellStyle name="Normal 18 3 12 4 2" xfId="17332" xr:uid="{00000000-0005-0000-0000-0000F55D0000}"/>
    <cellStyle name="Normal 18 3 12 4 2 2" xfId="17333" xr:uid="{00000000-0005-0000-0000-0000F65D0000}"/>
    <cellStyle name="Normal 18 3 12 4 2 2 2" xfId="17334" xr:uid="{00000000-0005-0000-0000-0000F75D0000}"/>
    <cellStyle name="Normal 18 3 12 4 2 2 3" xfId="17335" xr:uid="{00000000-0005-0000-0000-0000F85D0000}"/>
    <cellStyle name="Normal 18 3 12 4 2 2 4" xfId="17336" xr:uid="{00000000-0005-0000-0000-0000F95D0000}"/>
    <cellStyle name="Normal 18 3 12 4 2 2 5" xfId="17337" xr:uid="{00000000-0005-0000-0000-0000FA5D0000}"/>
    <cellStyle name="Normal 18 3 12 4 2 3" xfId="17338" xr:uid="{00000000-0005-0000-0000-0000FB5D0000}"/>
    <cellStyle name="Normal 18 3 12 4 2 4" xfId="17339" xr:uid="{00000000-0005-0000-0000-0000FC5D0000}"/>
    <cellStyle name="Normal 18 3 12 4 2 5" xfId="17340" xr:uid="{00000000-0005-0000-0000-0000FD5D0000}"/>
    <cellStyle name="Normal 18 3 12 4 2 6" xfId="17341" xr:uid="{00000000-0005-0000-0000-0000FE5D0000}"/>
    <cellStyle name="Normal 18 3 12 4 3" xfId="17342" xr:uid="{00000000-0005-0000-0000-0000FF5D0000}"/>
    <cellStyle name="Normal 18 3 12 4 3 2" xfId="17343" xr:uid="{00000000-0005-0000-0000-0000005E0000}"/>
    <cellStyle name="Normal 18 3 12 4 3 2 2" xfId="17344" xr:uid="{00000000-0005-0000-0000-0000015E0000}"/>
    <cellStyle name="Normal 18 3 12 4 3 2 3" xfId="17345" xr:uid="{00000000-0005-0000-0000-0000025E0000}"/>
    <cellStyle name="Normal 18 3 12 4 3 3" xfId="17346" xr:uid="{00000000-0005-0000-0000-0000035E0000}"/>
    <cellStyle name="Normal 18 3 12 4 3 4" xfId="17347" xr:uid="{00000000-0005-0000-0000-0000045E0000}"/>
    <cellStyle name="Normal 18 3 12 4 3 5" xfId="17348" xr:uid="{00000000-0005-0000-0000-0000055E0000}"/>
    <cellStyle name="Normal 18 3 12 4 3 6" xfId="17349" xr:uid="{00000000-0005-0000-0000-0000065E0000}"/>
    <cellStyle name="Normal 18 3 12 4 4" xfId="17350" xr:uid="{00000000-0005-0000-0000-0000075E0000}"/>
    <cellStyle name="Normal 18 3 12 4 4 2" xfId="17351" xr:uid="{00000000-0005-0000-0000-0000085E0000}"/>
    <cellStyle name="Normal 18 3 12 4 4 3" xfId="17352" xr:uid="{00000000-0005-0000-0000-0000095E0000}"/>
    <cellStyle name="Normal 18 3 12 4 5" xfId="17353" xr:uid="{00000000-0005-0000-0000-00000A5E0000}"/>
    <cellStyle name="Normal 18 3 12 4 6" xfId="17354" xr:uid="{00000000-0005-0000-0000-00000B5E0000}"/>
    <cellStyle name="Normal 18 3 12 4 7" xfId="17355" xr:uid="{00000000-0005-0000-0000-00000C5E0000}"/>
    <cellStyle name="Normal 18 3 12 4 8" xfId="17356" xr:uid="{00000000-0005-0000-0000-00000D5E0000}"/>
    <cellStyle name="Normal 18 3 12 5" xfId="17357" xr:uid="{00000000-0005-0000-0000-00000E5E0000}"/>
    <cellStyle name="Normal 18 3 12 5 2" xfId="17358" xr:uid="{00000000-0005-0000-0000-00000F5E0000}"/>
    <cellStyle name="Normal 18 3 12 5 2 2" xfId="17359" xr:uid="{00000000-0005-0000-0000-0000105E0000}"/>
    <cellStyle name="Normal 18 3 12 5 2 2 2" xfId="17360" xr:uid="{00000000-0005-0000-0000-0000115E0000}"/>
    <cellStyle name="Normal 18 3 12 5 2 2 3" xfId="17361" xr:uid="{00000000-0005-0000-0000-0000125E0000}"/>
    <cellStyle name="Normal 18 3 12 5 2 2 4" xfId="17362" xr:uid="{00000000-0005-0000-0000-0000135E0000}"/>
    <cellStyle name="Normal 18 3 12 5 2 2 5" xfId="17363" xr:uid="{00000000-0005-0000-0000-0000145E0000}"/>
    <cellStyle name="Normal 18 3 12 5 2 3" xfId="17364" xr:uid="{00000000-0005-0000-0000-0000155E0000}"/>
    <cellStyle name="Normal 18 3 12 5 2 4" xfId="17365" xr:uid="{00000000-0005-0000-0000-0000165E0000}"/>
    <cellStyle name="Normal 18 3 12 5 2 5" xfId="17366" xr:uid="{00000000-0005-0000-0000-0000175E0000}"/>
    <cellStyle name="Normal 18 3 12 5 2 6" xfId="17367" xr:uid="{00000000-0005-0000-0000-0000185E0000}"/>
    <cellStyle name="Normal 18 3 12 5 3" xfId="17368" xr:uid="{00000000-0005-0000-0000-0000195E0000}"/>
    <cellStyle name="Normal 18 3 12 5 3 2" xfId="17369" xr:uid="{00000000-0005-0000-0000-00001A5E0000}"/>
    <cellStyle name="Normal 18 3 12 5 3 2 2" xfId="17370" xr:uid="{00000000-0005-0000-0000-00001B5E0000}"/>
    <cellStyle name="Normal 18 3 12 5 3 2 3" xfId="17371" xr:uid="{00000000-0005-0000-0000-00001C5E0000}"/>
    <cellStyle name="Normal 18 3 12 5 3 3" xfId="17372" xr:uid="{00000000-0005-0000-0000-00001D5E0000}"/>
    <cellStyle name="Normal 18 3 12 5 3 4" xfId="17373" xr:uid="{00000000-0005-0000-0000-00001E5E0000}"/>
    <cellStyle name="Normal 18 3 12 5 3 5" xfId="17374" xr:uid="{00000000-0005-0000-0000-00001F5E0000}"/>
    <cellStyle name="Normal 18 3 12 5 3 6" xfId="17375" xr:uid="{00000000-0005-0000-0000-0000205E0000}"/>
    <cellStyle name="Normal 18 3 12 5 4" xfId="17376" xr:uid="{00000000-0005-0000-0000-0000215E0000}"/>
    <cellStyle name="Normal 18 3 12 5 4 2" xfId="17377" xr:uid="{00000000-0005-0000-0000-0000225E0000}"/>
    <cellStyle name="Normal 18 3 12 5 4 3" xfId="17378" xr:uid="{00000000-0005-0000-0000-0000235E0000}"/>
    <cellStyle name="Normal 18 3 12 5 5" xfId="17379" xr:uid="{00000000-0005-0000-0000-0000245E0000}"/>
    <cellStyle name="Normal 18 3 12 5 6" xfId="17380" xr:uid="{00000000-0005-0000-0000-0000255E0000}"/>
    <cellStyle name="Normal 18 3 12 5 7" xfId="17381" xr:uid="{00000000-0005-0000-0000-0000265E0000}"/>
    <cellStyle name="Normal 18 3 12 5 8" xfId="17382" xr:uid="{00000000-0005-0000-0000-0000275E0000}"/>
    <cellStyle name="Normal 18 3 12 6" xfId="17383" xr:uid="{00000000-0005-0000-0000-0000285E0000}"/>
    <cellStyle name="Normal 18 3 12 7" xfId="17384" xr:uid="{00000000-0005-0000-0000-0000295E0000}"/>
    <cellStyle name="Normal 18 3 13" xfId="17385" xr:uid="{00000000-0005-0000-0000-00002A5E0000}"/>
    <cellStyle name="Normal 18 3 13 2" xfId="17386" xr:uid="{00000000-0005-0000-0000-00002B5E0000}"/>
    <cellStyle name="Normal 18 3 13 2 2" xfId="17387" xr:uid="{00000000-0005-0000-0000-00002C5E0000}"/>
    <cellStyle name="Normal 18 3 13 2 2 2" xfId="17388" xr:uid="{00000000-0005-0000-0000-00002D5E0000}"/>
    <cellStyle name="Normal 18 3 13 2 3" xfId="17389" xr:uid="{00000000-0005-0000-0000-00002E5E0000}"/>
    <cellStyle name="Normal 18 3 13 2 4" xfId="17390" xr:uid="{00000000-0005-0000-0000-00002F5E0000}"/>
    <cellStyle name="Normal 18 3 13 3" xfId="17391" xr:uid="{00000000-0005-0000-0000-0000305E0000}"/>
    <cellStyle name="Normal 18 3 13 4" xfId="17392" xr:uid="{00000000-0005-0000-0000-0000315E0000}"/>
    <cellStyle name="Normal 18 3 13 4 2" xfId="17393" xr:uid="{00000000-0005-0000-0000-0000325E0000}"/>
    <cellStyle name="Normal 18 3 13 4 2 2" xfId="17394" xr:uid="{00000000-0005-0000-0000-0000335E0000}"/>
    <cellStyle name="Normal 18 3 13 4 2 2 2" xfId="17395" xr:uid="{00000000-0005-0000-0000-0000345E0000}"/>
    <cellStyle name="Normal 18 3 13 4 2 2 3" xfId="17396" xr:uid="{00000000-0005-0000-0000-0000355E0000}"/>
    <cellStyle name="Normal 18 3 13 4 2 2 4" xfId="17397" xr:uid="{00000000-0005-0000-0000-0000365E0000}"/>
    <cellStyle name="Normal 18 3 13 4 2 2 5" xfId="17398" xr:uid="{00000000-0005-0000-0000-0000375E0000}"/>
    <cellStyle name="Normal 18 3 13 4 2 3" xfId="17399" xr:uid="{00000000-0005-0000-0000-0000385E0000}"/>
    <cellStyle name="Normal 18 3 13 4 2 4" xfId="17400" xr:uid="{00000000-0005-0000-0000-0000395E0000}"/>
    <cellStyle name="Normal 18 3 13 4 2 5" xfId="17401" xr:uid="{00000000-0005-0000-0000-00003A5E0000}"/>
    <cellStyle name="Normal 18 3 13 4 2 6" xfId="17402" xr:uid="{00000000-0005-0000-0000-00003B5E0000}"/>
    <cellStyle name="Normal 18 3 13 4 3" xfId="17403" xr:uid="{00000000-0005-0000-0000-00003C5E0000}"/>
    <cellStyle name="Normal 18 3 13 4 3 2" xfId="17404" xr:uid="{00000000-0005-0000-0000-00003D5E0000}"/>
    <cellStyle name="Normal 18 3 13 4 3 2 2" xfId="17405" xr:uid="{00000000-0005-0000-0000-00003E5E0000}"/>
    <cellStyle name="Normal 18 3 13 4 3 2 3" xfId="17406" xr:uid="{00000000-0005-0000-0000-00003F5E0000}"/>
    <cellStyle name="Normal 18 3 13 4 3 3" xfId="17407" xr:uid="{00000000-0005-0000-0000-0000405E0000}"/>
    <cellStyle name="Normal 18 3 13 4 3 4" xfId="17408" xr:uid="{00000000-0005-0000-0000-0000415E0000}"/>
    <cellStyle name="Normal 18 3 13 4 3 5" xfId="17409" xr:uid="{00000000-0005-0000-0000-0000425E0000}"/>
    <cellStyle name="Normal 18 3 13 4 3 6" xfId="17410" xr:uid="{00000000-0005-0000-0000-0000435E0000}"/>
    <cellStyle name="Normal 18 3 13 4 4" xfId="17411" xr:uid="{00000000-0005-0000-0000-0000445E0000}"/>
    <cellStyle name="Normal 18 3 13 4 4 2" xfId="17412" xr:uid="{00000000-0005-0000-0000-0000455E0000}"/>
    <cellStyle name="Normal 18 3 13 4 4 3" xfId="17413" xr:uid="{00000000-0005-0000-0000-0000465E0000}"/>
    <cellStyle name="Normal 18 3 13 4 5" xfId="17414" xr:uid="{00000000-0005-0000-0000-0000475E0000}"/>
    <cellStyle name="Normal 18 3 13 4 6" xfId="17415" xr:uid="{00000000-0005-0000-0000-0000485E0000}"/>
    <cellStyle name="Normal 18 3 13 4 7" xfId="17416" xr:uid="{00000000-0005-0000-0000-0000495E0000}"/>
    <cellStyle name="Normal 18 3 13 4 8" xfId="17417" xr:uid="{00000000-0005-0000-0000-00004A5E0000}"/>
    <cellStyle name="Normal 18 3 13 5" xfId="17418" xr:uid="{00000000-0005-0000-0000-00004B5E0000}"/>
    <cellStyle name="Normal 18 3 13 5 2" xfId="17419" xr:uid="{00000000-0005-0000-0000-00004C5E0000}"/>
    <cellStyle name="Normal 18 3 13 5 2 2" xfId="17420" xr:uid="{00000000-0005-0000-0000-00004D5E0000}"/>
    <cellStyle name="Normal 18 3 13 5 2 2 2" xfId="17421" xr:uid="{00000000-0005-0000-0000-00004E5E0000}"/>
    <cellStyle name="Normal 18 3 13 5 2 2 3" xfId="17422" xr:uid="{00000000-0005-0000-0000-00004F5E0000}"/>
    <cellStyle name="Normal 18 3 13 5 2 2 4" xfId="17423" xr:uid="{00000000-0005-0000-0000-0000505E0000}"/>
    <cellStyle name="Normal 18 3 13 5 2 2 5" xfId="17424" xr:uid="{00000000-0005-0000-0000-0000515E0000}"/>
    <cellStyle name="Normal 18 3 13 5 2 3" xfId="17425" xr:uid="{00000000-0005-0000-0000-0000525E0000}"/>
    <cellStyle name="Normal 18 3 13 5 2 4" xfId="17426" xr:uid="{00000000-0005-0000-0000-0000535E0000}"/>
    <cellStyle name="Normal 18 3 13 5 2 5" xfId="17427" xr:uid="{00000000-0005-0000-0000-0000545E0000}"/>
    <cellStyle name="Normal 18 3 13 5 2 6" xfId="17428" xr:uid="{00000000-0005-0000-0000-0000555E0000}"/>
    <cellStyle name="Normal 18 3 13 5 3" xfId="17429" xr:uid="{00000000-0005-0000-0000-0000565E0000}"/>
    <cellStyle name="Normal 18 3 13 5 3 2" xfId="17430" xr:uid="{00000000-0005-0000-0000-0000575E0000}"/>
    <cellStyle name="Normal 18 3 13 5 3 2 2" xfId="17431" xr:uid="{00000000-0005-0000-0000-0000585E0000}"/>
    <cellStyle name="Normal 18 3 13 5 3 2 3" xfId="17432" xr:uid="{00000000-0005-0000-0000-0000595E0000}"/>
    <cellStyle name="Normal 18 3 13 5 3 3" xfId="17433" xr:uid="{00000000-0005-0000-0000-00005A5E0000}"/>
    <cellStyle name="Normal 18 3 13 5 3 4" xfId="17434" xr:uid="{00000000-0005-0000-0000-00005B5E0000}"/>
    <cellStyle name="Normal 18 3 13 5 3 5" xfId="17435" xr:uid="{00000000-0005-0000-0000-00005C5E0000}"/>
    <cellStyle name="Normal 18 3 13 5 3 6" xfId="17436" xr:uid="{00000000-0005-0000-0000-00005D5E0000}"/>
    <cellStyle name="Normal 18 3 13 5 4" xfId="17437" xr:uid="{00000000-0005-0000-0000-00005E5E0000}"/>
    <cellStyle name="Normal 18 3 13 5 4 2" xfId="17438" xr:uid="{00000000-0005-0000-0000-00005F5E0000}"/>
    <cellStyle name="Normal 18 3 13 5 4 3" xfId="17439" xr:uid="{00000000-0005-0000-0000-0000605E0000}"/>
    <cellStyle name="Normal 18 3 13 5 5" xfId="17440" xr:uid="{00000000-0005-0000-0000-0000615E0000}"/>
    <cellStyle name="Normal 18 3 13 5 6" xfId="17441" xr:uid="{00000000-0005-0000-0000-0000625E0000}"/>
    <cellStyle name="Normal 18 3 13 5 7" xfId="17442" xr:uid="{00000000-0005-0000-0000-0000635E0000}"/>
    <cellStyle name="Normal 18 3 13 5 8" xfId="17443" xr:uid="{00000000-0005-0000-0000-0000645E0000}"/>
    <cellStyle name="Normal 18 3 13 6" xfId="17444" xr:uid="{00000000-0005-0000-0000-0000655E0000}"/>
    <cellStyle name="Normal 18 3 13 7" xfId="17445" xr:uid="{00000000-0005-0000-0000-0000665E0000}"/>
    <cellStyle name="Normal 18 3 14" xfId="17446" xr:uid="{00000000-0005-0000-0000-0000675E0000}"/>
    <cellStyle name="Normal 18 3 14 2" xfId="17447" xr:uid="{00000000-0005-0000-0000-0000685E0000}"/>
    <cellStyle name="Normal 18 3 14 2 2" xfId="17448" xr:uid="{00000000-0005-0000-0000-0000695E0000}"/>
    <cellStyle name="Normal 18 3 14 2 2 2" xfId="17449" xr:uid="{00000000-0005-0000-0000-00006A5E0000}"/>
    <cellStyle name="Normal 18 3 14 2 3" xfId="17450" xr:uid="{00000000-0005-0000-0000-00006B5E0000}"/>
    <cellStyle name="Normal 18 3 14 2 4" xfId="17451" xr:uid="{00000000-0005-0000-0000-00006C5E0000}"/>
    <cellStyle name="Normal 18 3 14 3" xfId="17452" xr:uid="{00000000-0005-0000-0000-00006D5E0000}"/>
    <cellStyle name="Normal 18 3 14 4" xfId="17453" xr:uid="{00000000-0005-0000-0000-00006E5E0000}"/>
    <cellStyle name="Normal 18 3 14 4 2" xfId="17454" xr:uid="{00000000-0005-0000-0000-00006F5E0000}"/>
    <cellStyle name="Normal 18 3 14 4 2 2" xfId="17455" xr:uid="{00000000-0005-0000-0000-0000705E0000}"/>
    <cellStyle name="Normal 18 3 14 4 2 2 2" xfId="17456" xr:uid="{00000000-0005-0000-0000-0000715E0000}"/>
    <cellStyle name="Normal 18 3 14 4 2 2 3" xfId="17457" xr:uid="{00000000-0005-0000-0000-0000725E0000}"/>
    <cellStyle name="Normal 18 3 14 4 2 2 4" xfId="17458" xr:uid="{00000000-0005-0000-0000-0000735E0000}"/>
    <cellStyle name="Normal 18 3 14 4 2 2 5" xfId="17459" xr:uid="{00000000-0005-0000-0000-0000745E0000}"/>
    <cellStyle name="Normal 18 3 14 4 2 3" xfId="17460" xr:uid="{00000000-0005-0000-0000-0000755E0000}"/>
    <cellStyle name="Normal 18 3 14 4 2 4" xfId="17461" xr:uid="{00000000-0005-0000-0000-0000765E0000}"/>
    <cellStyle name="Normal 18 3 14 4 2 5" xfId="17462" xr:uid="{00000000-0005-0000-0000-0000775E0000}"/>
    <cellStyle name="Normal 18 3 14 4 2 6" xfId="17463" xr:uid="{00000000-0005-0000-0000-0000785E0000}"/>
    <cellStyle name="Normal 18 3 14 4 3" xfId="17464" xr:uid="{00000000-0005-0000-0000-0000795E0000}"/>
    <cellStyle name="Normal 18 3 14 4 3 2" xfId="17465" xr:uid="{00000000-0005-0000-0000-00007A5E0000}"/>
    <cellStyle name="Normal 18 3 14 4 3 2 2" xfId="17466" xr:uid="{00000000-0005-0000-0000-00007B5E0000}"/>
    <cellStyle name="Normal 18 3 14 4 3 2 3" xfId="17467" xr:uid="{00000000-0005-0000-0000-00007C5E0000}"/>
    <cellStyle name="Normal 18 3 14 4 3 3" xfId="17468" xr:uid="{00000000-0005-0000-0000-00007D5E0000}"/>
    <cellStyle name="Normal 18 3 14 4 3 4" xfId="17469" xr:uid="{00000000-0005-0000-0000-00007E5E0000}"/>
    <cellStyle name="Normal 18 3 14 4 3 5" xfId="17470" xr:uid="{00000000-0005-0000-0000-00007F5E0000}"/>
    <cellStyle name="Normal 18 3 14 4 3 6" xfId="17471" xr:uid="{00000000-0005-0000-0000-0000805E0000}"/>
    <cellStyle name="Normal 18 3 14 4 4" xfId="17472" xr:uid="{00000000-0005-0000-0000-0000815E0000}"/>
    <cellStyle name="Normal 18 3 14 4 4 2" xfId="17473" xr:uid="{00000000-0005-0000-0000-0000825E0000}"/>
    <cellStyle name="Normal 18 3 14 4 4 3" xfId="17474" xr:uid="{00000000-0005-0000-0000-0000835E0000}"/>
    <cellStyle name="Normal 18 3 14 4 5" xfId="17475" xr:uid="{00000000-0005-0000-0000-0000845E0000}"/>
    <cellStyle name="Normal 18 3 14 4 6" xfId="17476" xr:uid="{00000000-0005-0000-0000-0000855E0000}"/>
    <cellStyle name="Normal 18 3 14 4 7" xfId="17477" xr:uid="{00000000-0005-0000-0000-0000865E0000}"/>
    <cellStyle name="Normal 18 3 14 4 8" xfId="17478" xr:uid="{00000000-0005-0000-0000-0000875E0000}"/>
    <cellStyle name="Normal 18 3 14 5" xfId="17479" xr:uid="{00000000-0005-0000-0000-0000885E0000}"/>
    <cellStyle name="Normal 18 3 14 5 2" xfId="17480" xr:uid="{00000000-0005-0000-0000-0000895E0000}"/>
    <cellStyle name="Normal 18 3 14 5 2 2" xfId="17481" xr:uid="{00000000-0005-0000-0000-00008A5E0000}"/>
    <cellStyle name="Normal 18 3 14 5 2 2 2" xfId="17482" xr:uid="{00000000-0005-0000-0000-00008B5E0000}"/>
    <cellStyle name="Normal 18 3 14 5 2 2 3" xfId="17483" xr:uid="{00000000-0005-0000-0000-00008C5E0000}"/>
    <cellStyle name="Normal 18 3 14 5 2 2 4" xfId="17484" xr:uid="{00000000-0005-0000-0000-00008D5E0000}"/>
    <cellStyle name="Normal 18 3 14 5 2 2 5" xfId="17485" xr:uid="{00000000-0005-0000-0000-00008E5E0000}"/>
    <cellStyle name="Normal 18 3 14 5 2 3" xfId="17486" xr:uid="{00000000-0005-0000-0000-00008F5E0000}"/>
    <cellStyle name="Normal 18 3 14 5 2 4" xfId="17487" xr:uid="{00000000-0005-0000-0000-0000905E0000}"/>
    <cellStyle name="Normal 18 3 14 5 2 5" xfId="17488" xr:uid="{00000000-0005-0000-0000-0000915E0000}"/>
    <cellStyle name="Normal 18 3 14 5 2 6" xfId="17489" xr:uid="{00000000-0005-0000-0000-0000925E0000}"/>
    <cellStyle name="Normal 18 3 14 5 3" xfId="17490" xr:uid="{00000000-0005-0000-0000-0000935E0000}"/>
    <cellStyle name="Normal 18 3 14 5 3 2" xfId="17491" xr:uid="{00000000-0005-0000-0000-0000945E0000}"/>
    <cellStyle name="Normal 18 3 14 5 3 2 2" xfId="17492" xr:uid="{00000000-0005-0000-0000-0000955E0000}"/>
    <cellStyle name="Normal 18 3 14 5 3 2 3" xfId="17493" xr:uid="{00000000-0005-0000-0000-0000965E0000}"/>
    <cellStyle name="Normal 18 3 14 5 3 3" xfId="17494" xr:uid="{00000000-0005-0000-0000-0000975E0000}"/>
    <cellStyle name="Normal 18 3 14 5 3 4" xfId="17495" xr:uid="{00000000-0005-0000-0000-0000985E0000}"/>
    <cellStyle name="Normal 18 3 14 5 3 5" xfId="17496" xr:uid="{00000000-0005-0000-0000-0000995E0000}"/>
    <cellStyle name="Normal 18 3 14 5 3 6" xfId="17497" xr:uid="{00000000-0005-0000-0000-00009A5E0000}"/>
    <cellStyle name="Normal 18 3 14 5 4" xfId="17498" xr:uid="{00000000-0005-0000-0000-00009B5E0000}"/>
    <cellStyle name="Normal 18 3 14 5 4 2" xfId="17499" xr:uid="{00000000-0005-0000-0000-00009C5E0000}"/>
    <cellStyle name="Normal 18 3 14 5 4 3" xfId="17500" xr:uid="{00000000-0005-0000-0000-00009D5E0000}"/>
    <cellStyle name="Normal 18 3 14 5 5" xfId="17501" xr:uid="{00000000-0005-0000-0000-00009E5E0000}"/>
    <cellStyle name="Normal 18 3 14 5 6" xfId="17502" xr:uid="{00000000-0005-0000-0000-00009F5E0000}"/>
    <cellStyle name="Normal 18 3 14 5 7" xfId="17503" xr:uid="{00000000-0005-0000-0000-0000A05E0000}"/>
    <cellStyle name="Normal 18 3 14 5 8" xfId="17504" xr:uid="{00000000-0005-0000-0000-0000A15E0000}"/>
    <cellStyle name="Normal 18 3 14 6" xfId="17505" xr:uid="{00000000-0005-0000-0000-0000A25E0000}"/>
    <cellStyle name="Normal 18 3 14 7" xfId="17506" xr:uid="{00000000-0005-0000-0000-0000A35E0000}"/>
    <cellStyle name="Normal 18 3 15" xfId="17507" xr:uid="{00000000-0005-0000-0000-0000A45E0000}"/>
    <cellStyle name="Normal 18 3 15 2" xfId="17508" xr:uid="{00000000-0005-0000-0000-0000A55E0000}"/>
    <cellStyle name="Normal 18 3 15 2 2" xfId="17509" xr:uid="{00000000-0005-0000-0000-0000A65E0000}"/>
    <cellStyle name="Normal 18 3 15 2 2 2" xfId="17510" xr:uid="{00000000-0005-0000-0000-0000A75E0000}"/>
    <cellStyle name="Normal 18 3 15 2 3" xfId="17511" xr:uid="{00000000-0005-0000-0000-0000A85E0000}"/>
    <cellStyle name="Normal 18 3 15 2 4" xfId="17512" xr:uid="{00000000-0005-0000-0000-0000A95E0000}"/>
    <cellStyle name="Normal 18 3 15 3" xfId="17513" xr:uid="{00000000-0005-0000-0000-0000AA5E0000}"/>
    <cellStyle name="Normal 18 3 15 4" xfId="17514" xr:uid="{00000000-0005-0000-0000-0000AB5E0000}"/>
    <cellStyle name="Normal 18 3 15 4 2" xfId="17515" xr:uid="{00000000-0005-0000-0000-0000AC5E0000}"/>
    <cellStyle name="Normal 18 3 15 4 2 2" xfId="17516" xr:uid="{00000000-0005-0000-0000-0000AD5E0000}"/>
    <cellStyle name="Normal 18 3 15 4 2 2 2" xfId="17517" xr:uid="{00000000-0005-0000-0000-0000AE5E0000}"/>
    <cellStyle name="Normal 18 3 15 4 2 2 3" xfId="17518" xr:uid="{00000000-0005-0000-0000-0000AF5E0000}"/>
    <cellStyle name="Normal 18 3 15 4 2 2 4" xfId="17519" xr:uid="{00000000-0005-0000-0000-0000B05E0000}"/>
    <cellStyle name="Normal 18 3 15 4 2 2 5" xfId="17520" xr:uid="{00000000-0005-0000-0000-0000B15E0000}"/>
    <cellStyle name="Normal 18 3 15 4 2 3" xfId="17521" xr:uid="{00000000-0005-0000-0000-0000B25E0000}"/>
    <cellStyle name="Normal 18 3 15 4 2 4" xfId="17522" xr:uid="{00000000-0005-0000-0000-0000B35E0000}"/>
    <cellStyle name="Normal 18 3 15 4 2 5" xfId="17523" xr:uid="{00000000-0005-0000-0000-0000B45E0000}"/>
    <cellStyle name="Normal 18 3 15 4 2 6" xfId="17524" xr:uid="{00000000-0005-0000-0000-0000B55E0000}"/>
    <cellStyle name="Normal 18 3 15 4 3" xfId="17525" xr:uid="{00000000-0005-0000-0000-0000B65E0000}"/>
    <cellStyle name="Normal 18 3 15 4 3 2" xfId="17526" xr:uid="{00000000-0005-0000-0000-0000B75E0000}"/>
    <cellStyle name="Normal 18 3 15 4 3 2 2" xfId="17527" xr:uid="{00000000-0005-0000-0000-0000B85E0000}"/>
    <cellStyle name="Normal 18 3 15 4 3 2 3" xfId="17528" xr:uid="{00000000-0005-0000-0000-0000B95E0000}"/>
    <cellStyle name="Normal 18 3 15 4 3 3" xfId="17529" xr:uid="{00000000-0005-0000-0000-0000BA5E0000}"/>
    <cellStyle name="Normal 18 3 15 4 3 4" xfId="17530" xr:uid="{00000000-0005-0000-0000-0000BB5E0000}"/>
    <cellStyle name="Normal 18 3 15 4 3 5" xfId="17531" xr:uid="{00000000-0005-0000-0000-0000BC5E0000}"/>
    <cellStyle name="Normal 18 3 15 4 3 6" xfId="17532" xr:uid="{00000000-0005-0000-0000-0000BD5E0000}"/>
    <cellStyle name="Normal 18 3 15 4 4" xfId="17533" xr:uid="{00000000-0005-0000-0000-0000BE5E0000}"/>
    <cellStyle name="Normal 18 3 15 4 4 2" xfId="17534" xr:uid="{00000000-0005-0000-0000-0000BF5E0000}"/>
    <cellStyle name="Normal 18 3 15 4 4 3" xfId="17535" xr:uid="{00000000-0005-0000-0000-0000C05E0000}"/>
    <cellStyle name="Normal 18 3 15 4 5" xfId="17536" xr:uid="{00000000-0005-0000-0000-0000C15E0000}"/>
    <cellStyle name="Normal 18 3 15 4 6" xfId="17537" xr:uid="{00000000-0005-0000-0000-0000C25E0000}"/>
    <cellStyle name="Normal 18 3 15 4 7" xfId="17538" xr:uid="{00000000-0005-0000-0000-0000C35E0000}"/>
    <cellStyle name="Normal 18 3 15 4 8" xfId="17539" xr:uid="{00000000-0005-0000-0000-0000C45E0000}"/>
    <cellStyle name="Normal 18 3 15 5" xfId="17540" xr:uid="{00000000-0005-0000-0000-0000C55E0000}"/>
    <cellStyle name="Normal 18 3 15 5 2" xfId="17541" xr:uid="{00000000-0005-0000-0000-0000C65E0000}"/>
    <cellStyle name="Normal 18 3 15 5 2 2" xfId="17542" xr:uid="{00000000-0005-0000-0000-0000C75E0000}"/>
    <cellStyle name="Normal 18 3 15 5 2 2 2" xfId="17543" xr:uid="{00000000-0005-0000-0000-0000C85E0000}"/>
    <cellStyle name="Normal 18 3 15 5 2 2 3" xfId="17544" xr:uid="{00000000-0005-0000-0000-0000C95E0000}"/>
    <cellStyle name="Normal 18 3 15 5 2 2 4" xfId="17545" xr:uid="{00000000-0005-0000-0000-0000CA5E0000}"/>
    <cellStyle name="Normal 18 3 15 5 2 2 5" xfId="17546" xr:uid="{00000000-0005-0000-0000-0000CB5E0000}"/>
    <cellStyle name="Normal 18 3 15 5 2 3" xfId="17547" xr:uid="{00000000-0005-0000-0000-0000CC5E0000}"/>
    <cellStyle name="Normal 18 3 15 5 2 4" xfId="17548" xr:uid="{00000000-0005-0000-0000-0000CD5E0000}"/>
    <cellStyle name="Normal 18 3 15 5 2 5" xfId="17549" xr:uid="{00000000-0005-0000-0000-0000CE5E0000}"/>
    <cellStyle name="Normal 18 3 15 5 2 6" xfId="17550" xr:uid="{00000000-0005-0000-0000-0000CF5E0000}"/>
    <cellStyle name="Normal 18 3 15 5 3" xfId="17551" xr:uid="{00000000-0005-0000-0000-0000D05E0000}"/>
    <cellStyle name="Normal 18 3 15 5 3 2" xfId="17552" xr:uid="{00000000-0005-0000-0000-0000D15E0000}"/>
    <cellStyle name="Normal 18 3 15 5 3 2 2" xfId="17553" xr:uid="{00000000-0005-0000-0000-0000D25E0000}"/>
    <cellStyle name="Normal 18 3 15 5 3 2 3" xfId="17554" xr:uid="{00000000-0005-0000-0000-0000D35E0000}"/>
    <cellStyle name="Normal 18 3 15 5 3 3" xfId="17555" xr:uid="{00000000-0005-0000-0000-0000D45E0000}"/>
    <cellStyle name="Normal 18 3 15 5 3 4" xfId="17556" xr:uid="{00000000-0005-0000-0000-0000D55E0000}"/>
    <cellStyle name="Normal 18 3 15 5 3 5" xfId="17557" xr:uid="{00000000-0005-0000-0000-0000D65E0000}"/>
    <cellStyle name="Normal 18 3 15 5 3 6" xfId="17558" xr:uid="{00000000-0005-0000-0000-0000D75E0000}"/>
    <cellStyle name="Normal 18 3 15 5 4" xfId="17559" xr:uid="{00000000-0005-0000-0000-0000D85E0000}"/>
    <cellStyle name="Normal 18 3 15 5 4 2" xfId="17560" xr:uid="{00000000-0005-0000-0000-0000D95E0000}"/>
    <cellStyle name="Normal 18 3 15 5 4 3" xfId="17561" xr:uid="{00000000-0005-0000-0000-0000DA5E0000}"/>
    <cellStyle name="Normal 18 3 15 5 5" xfId="17562" xr:uid="{00000000-0005-0000-0000-0000DB5E0000}"/>
    <cellStyle name="Normal 18 3 15 5 6" xfId="17563" xr:uid="{00000000-0005-0000-0000-0000DC5E0000}"/>
    <cellStyle name="Normal 18 3 15 5 7" xfId="17564" xr:uid="{00000000-0005-0000-0000-0000DD5E0000}"/>
    <cellStyle name="Normal 18 3 15 5 8" xfId="17565" xr:uid="{00000000-0005-0000-0000-0000DE5E0000}"/>
    <cellStyle name="Normal 18 3 15 6" xfId="17566" xr:uid="{00000000-0005-0000-0000-0000DF5E0000}"/>
    <cellStyle name="Normal 18 3 15 7" xfId="17567" xr:uid="{00000000-0005-0000-0000-0000E05E0000}"/>
    <cellStyle name="Normal 18 3 16" xfId="17568" xr:uid="{00000000-0005-0000-0000-0000E15E0000}"/>
    <cellStyle name="Normal 18 3 16 2" xfId="17569" xr:uid="{00000000-0005-0000-0000-0000E25E0000}"/>
    <cellStyle name="Normal 18 3 16 2 2" xfId="17570" xr:uid="{00000000-0005-0000-0000-0000E35E0000}"/>
    <cellStyle name="Normal 18 3 16 2 2 2" xfId="17571" xr:uid="{00000000-0005-0000-0000-0000E45E0000}"/>
    <cellStyle name="Normal 18 3 16 2 3" xfId="17572" xr:uid="{00000000-0005-0000-0000-0000E55E0000}"/>
    <cellStyle name="Normal 18 3 16 2 4" xfId="17573" xr:uid="{00000000-0005-0000-0000-0000E65E0000}"/>
    <cellStyle name="Normal 18 3 16 3" xfId="17574" xr:uid="{00000000-0005-0000-0000-0000E75E0000}"/>
    <cellStyle name="Normal 18 3 16 4" xfId="17575" xr:uid="{00000000-0005-0000-0000-0000E85E0000}"/>
    <cellStyle name="Normal 18 3 16 4 2" xfId="17576" xr:uid="{00000000-0005-0000-0000-0000E95E0000}"/>
    <cellStyle name="Normal 18 3 16 4 2 2" xfId="17577" xr:uid="{00000000-0005-0000-0000-0000EA5E0000}"/>
    <cellStyle name="Normal 18 3 16 4 2 2 2" xfId="17578" xr:uid="{00000000-0005-0000-0000-0000EB5E0000}"/>
    <cellStyle name="Normal 18 3 16 4 2 2 3" xfId="17579" xr:uid="{00000000-0005-0000-0000-0000EC5E0000}"/>
    <cellStyle name="Normal 18 3 16 4 2 2 4" xfId="17580" xr:uid="{00000000-0005-0000-0000-0000ED5E0000}"/>
    <cellStyle name="Normal 18 3 16 4 2 2 5" xfId="17581" xr:uid="{00000000-0005-0000-0000-0000EE5E0000}"/>
    <cellStyle name="Normal 18 3 16 4 2 3" xfId="17582" xr:uid="{00000000-0005-0000-0000-0000EF5E0000}"/>
    <cellStyle name="Normal 18 3 16 4 2 4" xfId="17583" xr:uid="{00000000-0005-0000-0000-0000F05E0000}"/>
    <cellStyle name="Normal 18 3 16 4 2 5" xfId="17584" xr:uid="{00000000-0005-0000-0000-0000F15E0000}"/>
    <cellStyle name="Normal 18 3 16 4 2 6" xfId="17585" xr:uid="{00000000-0005-0000-0000-0000F25E0000}"/>
    <cellStyle name="Normal 18 3 16 4 3" xfId="17586" xr:uid="{00000000-0005-0000-0000-0000F35E0000}"/>
    <cellStyle name="Normal 18 3 16 4 3 2" xfId="17587" xr:uid="{00000000-0005-0000-0000-0000F45E0000}"/>
    <cellStyle name="Normal 18 3 16 4 3 2 2" xfId="17588" xr:uid="{00000000-0005-0000-0000-0000F55E0000}"/>
    <cellStyle name="Normal 18 3 16 4 3 2 3" xfId="17589" xr:uid="{00000000-0005-0000-0000-0000F65E0000}"/>
    <cellStyle name="Normal 18 3 16 4 3 3" xfId="17590" xr:uid="{00000000-0005-0000-0000-0000F75E0000}"/>
    <cellStyle name="Normal 18 3 16 4 3 4" xfId="17591" xr:uid="{00000000-0005-0000-0000-0000F85E0000}"/>
    <cellStyle name="Normal 18 3 16 4 3 5" xfId="17592" xr:uid="{00000000-0005-0000-0000-0000F95E0000}"/>
    <cellStyle name="Normal 18 3 16 4 3 6" xfId="17593" xr:uid="{00000000-0005-0000-0000-0000FA5E0000}"/>
    <cellStyle name="Normal 18 3 16 4 4" xfId="17594" xr:uid="{00000000-0005-0000-0000-0000FB5E0000}"/>
    <cellStyle name="Normal 18 3 16 4 4 2" xfId="17595" xr:uid="{00000000-0005-0000-0000-0000FC5E0000}"/>
    <cellStyle name="Normal 18 3 16 4 4 3" xfId="17596" xr:uid="{00000000-0005-0000-0000-0000FD5E0000}"/>
    <cellStyle name="Normal 18 3 16 4 5" xfId="17597" xr:uid="{00000000-0005-0000-0000-0000FE5E0000}"/>
    <cellStyle name="Normal 18 3 16 4 6" xfId="17598" xr:uid="{00000000-0005-0000-0000-0000FF5E0000}"/>
    <cellStyle name="Normal 18 3 16 4 7" xfId="17599" xr:uid="{00000000-0005-0000-0000-0000005F0000}"/>
    <cellStyle name="Normal 18 3 16 4 8" xfId="17600" xr:uid="{00000000-0005-0000-0000-0000015F0000}"/>
    <cellStyle name="Normal 18 3 16 5" xfId="17601" xr:uid="{00000000-0005-0000-0000-0000025F0000}"/>
    <cellStyle name="Normal 18 3 16 5 2" xfId="17602" xr:uid="{00000000-0005-0000-0000-0000035F0000}"/>
    <cellStyle name="Normal 18 3 16 5 2 2" xfId="17603" xr:uid="{00000000-0005-0000-0000-0000045F0000}"/>
    <cellStyle name="Normal 18 3 16 5 2 2 2" xfId="17604" xr:uid="{00000000-0005-0000-0000-0000055F0000}"/>
    <cellStyle name="Normal 18 3 16 5 2 2 3" xfId="17605" xr:uid="{00000000-0005-0000-0000-0000065F0000}"/>
    <cellStyle name="Normal 18 3 16 5 2 2 4" xfId="17606" xr:uid="{00000000-0005-0000-0000-0000075F0000}"/>
    <cellStyle name="Normal 18 3 16 5 2 2 5" xfId="17607" xr:uid="{00000000-0005-0000-0000-0000085F0000}"/>
    <cellStyle name="Normal 18 3 16 5 2 3" xfId="17608" xr:uid="{00000000-0005-0000-0000-0000095F0000}"/>
    <cellStyle name="Normal 18 3 16 5 2 4" xfId="17609" xr:uid="{00000000-0005-0000-0000-00000A5F0000}"/>
    <cellStyle name="Normal 18 3 16 5 2 5" xfId="17610" xr:uid="{00000000-0005-0000-0000-00000B5F0000}"/>
    <cellStyle name="Normal 18 3 16 5 2 6" xfId="17611" xr:uid="{00000000-0005-0000-0000-00000C5F0000}"/>
    <cellStyle name="Normal 18 3 16 5 3" xfId="17612" xr:uid="{00000000-0005-0000-0000-00000D5F0000}"/>
    <cellStyle name="Normal 18 3 16 5 3 2" xfId="17613" xr:uid="{00000000-0005-0000-0000-00000E5F0000}"/>
    <cellStyle name="Normal 18 3 16 5 3 2 2" xfId="17614" xr:uid="{00000000-0005-0000-0000-00000F5F0000}"/>
    <cellStyle name="Normal 18 3 16 5 3 2 3" xfId="17615" xr:uid="{00000000-0005-0000-0000-0000105F0000}"/>
    <cellStyle name="Normal 18 3 16 5 3 3" xfId="17616" xr:uid="{00000000-0005-0000-0000-0000115F0000}"/>
    <cellStyle name="Normal 18 3 16 5 3 4" xfId="17617" xr:uid="{00000000-0005-0000-0000-0000125F0000}"/>
    <cellStyle name="Normal 18 3 16 5 3 5" xfId="17618" xr:uid="{00000000-0005-0000-0000-0000135F0000}"/>
    <cellStyle name="Normal 18 3 16 5 3 6" xfId="17619" xr:uid="{00000000-0005-0000-0000-0000145F0000}"/>
    <cellStyle name="Normal 18 3 16 5 4" xfId="17620" xr:uid="{00000000-0005-0000-0000-0000155F0000}"/>
    <cellStyle name="Normal 18 3 16 5 4 2" xfId="17621" xr:uid="{00000000-0005-0000-0000-0000165F0000}"/>
    <cellStyle name="Normal 18 3 16 5 4 3" xfId="17622" xr:uid="{00000000-0005-0000-0000-0000175F0000}"/>
    <cellStyle name="Normal 18 3 16 5 5" xfId="17623" xr:uid="{00000000-0005-0000-0000-0000185F0000}"/>
    <cellStyle name="Normal 18 3 16 5 6" xfId="17624" xr:uid="{00000000-0005-0000-0000-0000195F0000}"/>
    <cellStyle name="Normal 18 3 16 5 7" xfId="17625" xr:uid="{00000000-0005-0000-0000-00001A5F0000}"/>
    <cellStyle name="Normal 18 3 16 5 8" xfId="17626" xr:uid="{00000000-0005-0000-0000-00001B5F0000}"/>
    <cellStyle name="Normal 18 3 16 6" xfId="17627" xr:uid="{00000000-0005-0000-0000-00001C5F0000}"/>
    <cellStyle name="Normal 18 3 16 7" xfId="17628" xr:uid="{00000000-0005-0000-0000-00001D5F0000}"/>
    <cellStyle name="Normal 18 3 17" xfId="17629" xr:uid="{00000000-0005-0000-0000-00001E5F0000}"/>
    <cellStyle name="Normal 18 3 17 2" xfId="17630" xr:uid="{00000000-0005-0000-0000-00001F5F0000}"/>
    <cellStyle name="Normal 18 3 17 2 2" xfId="17631" xr:uid="{00000000-0005-0000-0000-0000205F0000}"/>
    <cellStyle name="Normal 18 3 17 2 2 2" xfId="17632" xr:uid="{00000000-0005-0000-0000-0000215F0000}"/>
    <cellStyle name="Normal 18 3 17 2 3" xfId="17633" xr:uid="{00000000-0005-0000-0000-0000225F0000}"/>
    <cellStyle name="Normal 18 3 17 2 4" xfId="17634" xr:uid="{00000000-0005-0000-0000-0000235F0000}"/>
    <cellStyle name="Normal 18 3 17 3" xfId="17635" xr:uid="{00000000-0005-0000-0000-0000245F0000}"/>
    <cellStyle name="Normal 18 3 17 4" xfId="17636" xr:uid="{00000000-0005-0000-0000-0000255F0000}"/>
    <cellStyle name="Normal 18 3 17 4 2" xfId="17637" xr:uid="{00000000-0005-0000-0000-0000265F0000}"/>
    <cellStyle name="Normal 18 3 17 4 2 2" xfId="17638" xr:uid="{00000000-0005-0000-0000-0000275F0000}"/>
    <cellStyle name="Normal 18 3 17 4 2 2 2" xfId="17639" xr:uid="{00000000-0005-0000-0000-0000285F0000}"/>
    <cellStyle name="Normal 18 3 17 4 2 2 3" xfId="17640" xr:uid="{00000000-0005-0000-0000-0000295F0000}"/>
    <cellStyle name="Normal 18 3 17 4 2 2 4" xfId="17641" xr:uid="{00000000-0005-0000-0000-00002A5F0000}"/>
    <cellStyle name="Normal 18 3 17 4 2 2 5" xfId="17642" xr:uid="{00000000-0005-0000-0000-00002B5F0000}"/>
    <cellStyle name="Normal 18 3 17 4 2 3" xfId="17643" xr:uid="{00000000-0005-0000-0000-00002C5F0000}"/>
    <cellStyle name="Normal 18 3 17 4 2 4" xfId="17644" xr:uid="{00000000-0005-0000-0000-00002D5F0000}"/>
    <cellStyle name="Normal 18 3 17 4 2 5" xfId="17645" xr:uid="{00000000-0005-0000-0000-00002E5F0000}"/>
    <cellStyle name="Normal 18 3 17 4 2 6" xfId="17646" xr:uid="{00000000-0005-0000-0000-00002F5F0000}"/>
    <cellStyle name="Normal 18 3 17 4 3" xfId="17647" xr:uid="{00000000-0005-0000-0000-0000305F0000}"/>
    <cellStyle name="Normal 18 3 17 4 3 2" xfId="17648" xr:uid="{00000000-0005-0000-0000-0000315F0000}"/>
    <cellStyle name="Normal 18 3 17 4 3 2 2" xfId="17649" xr:uid="{00000000-0005-0000-0000-0000325F0000}"/>
    <cellStyle name="Normal 18 3 17 4 3 2 3" xfId="17650" xr:uid="{00000000-0005-0000-0000-0000335F0000}"/>
    <cellStyle name="Normal 18 3 17 4 3 3" xfId="17651" xr:uid="{00000000-0005-0000-0000-0000345F0000}"/>
    <cellStyle name="Normal 18 3 17 4 3 4" xfId="17652" xr:uid="{00000000-0005-0000-0000-0000355F0000}"/>
    <cellStyle name="Normal 18 3 17 4 3 5" xfId="17653" xr:uid="{00000000-0005-0000-0000-0000365F0000}"/>
    <cellStyle name="Normal 18 3 17 4 3 6" xfId="17654" xr:uid="{00000000-0005-0000-0000-0000375F0000}"/>
    <cellStyle name="Normal 18 3 17 4 4" xfId="17655" xr:uid="{00000000-0005-0000-0000-0000385F0000}"/>
    <cellStyle name="Normal 18 3 17 4 4 2" xfId="17656" xr:uid="{00000000-0005-0000-0000-0000395F0000}"/>
    <cellStyle name="Normal 18 3 17 4 4 3" xfId="17657" xr:uid="{00000000-0005-0000-0000-00003A5F0000}"/>
    <cellStyle name="Normal 18 3 17 4 5" xfId="17658" xr:uid="{00000000-0005-0000-0000-00003B5F0000}"/>
    <cellStyle name="Normal 18 3 17 4 6" xfId="17659" xr:uid="{00000000-0005-0000-0000-00003C5F0000}"/>
    <cellStyle name="Normal 18 3 17 4 7" xfId="17660" xr:uid="{00000000-0005-0000-0000-00003D5F0000}"/>
    <cellStyle name="Normal 18 3 17 4 8" xfId="17661" xr:uid="{00000000-0005-0000-0000-00003E5F0000}"/>
    <cellStyle name="Normal 18 3 17 5" xfId="17662" xr:uid="{00000000-0005-0000-0000-00003F5F0000}"/>
    <cellStyle name="Normal 18 3 17 5 2" xfId="17663" xr:uid="{00000000-0005-0000-0000-0000405F0000}"/>
    <cellStyle name="Normal 18 3 17 5 2 2" xfId="17664" xr:uid="{00000000-0005-0000-0000-0000415F0000}"/>
    <cellStyle name="Normal 18 3 17 5 2 2 2" xfId="17665" xr:uid="{00000000-0005-0000-0000-0000425F0000}"/>
    <cellStyle name="Normal 18 3 17 5 2 2 3" xfId="17666" xr:uid="{00000000-0005-0000-0000-0000435F0000}"/>
    <cellStyle name="Normal 18 3 17 5 2 2 4" xfId="17667" xr:uid="{00000000-0005-0000-0000-0000445F0000}"/>
    <cellStyle name="Normal 18 3 17 5 2 2 5" xfId="17668" xr:uid="{00000000-0005-0000-0000-0000455F0000}"/>
    <cellStyle name="Normal 18 3 17 5 2 3" xfId="17669" xr:uid="{00000000-0005-0000-0000-0000465F0000}"/>
    <cellStyle name="Normal 18 3 17 5 2 4" xfId="17670" xr:uid="{00000000-0005-0000-0000-0000475F0000}"/>
    <cellStyle name="Normal 18 3 17 5 2 5" xfId="17671" xr:uid="{00000000-0005-0000-0000-0000485F0000}"/>
    <cellStyle name="Normal 18 3 17 5 2 6" xfId="17672" xr:uid="{00000000-0005-0000-0000-0000495F0000}"/>
    <cellStyle name="Normal 18 3 17 5 3" xfId="17673" xr:uid="{00000000-0005-0000-0000-00004A5F0000}"/>
    <cellStyle name="Normal 18 3 17 5 3 2" xfId="17674" xr:uid="{00000000-0005-0000-0000-00004B5F0000}"/>
    <cellStyle name="Normal 18 3 17 5 3 2 2" xfId="17675" xr:uid="{00000000-0005-0000-0000-00004C5F0000}"/>
    <cellStyle name="Normal 18 3 17 5 3 2 3" xfId="17676" xr:uid="{00000000-0005-0000-0000-00004D5F0000}"/>
    <cellStyle name="Normal 18 3 17 5 3 3" xfId="17677" xr:uid="{00000000-0005-0000-0000-00004E5F0000}"/>
    <cellStyle name="Normal 18 3 17 5 3 4" xfId="17678" xr:uid="{00000000-0005-0000-0000-00004F5F0000}"/>
    <cellStyle name="Normal 18 3 17 5 3 5" xfId="17679" xr:uid="{00000000-0005-0000-0000-0000505F0000}"/>
    <cellStyle name="Normal 18 3 17 5 3 6" xfId="17680" xr:uid="{00000000-0005-0000-0000-0000515F0000}"/>
    <cellStyle name="Normal 18 3 17 5 4" xfId="17681" xr:uid="{00000000-0005-0000-0000-0000525F0000}"/>
    <cellStyle name="Normal 18 3 17 5 4 2" xfId="17682" xr:uid="{00000000-0005-0000-0000-0000535F0000}"/>
    <cellStyle name="Normal 18 3 17 5 4 3" xfId="17683" xr:uid="{00000000-0005-0000-0000-0000545F0000}"/>
    <cellStyle name="Normal 18 3 17 5 5" xfId="17684" xr:uid="{00000000-0005-0000-0000-0000555F0000}"/>
    <cellStyle name="Normal 18 3 17 5 6" xfId="17685" xr:uid="{00000000-0005-0000-0000-0000565F0000}"/>
    <cellStyle name="Normal 18 3 17 5 7" xfId="17686" xr:uid="{00000000-0005-0000-0000-0000575F0000}"/>
    <cellStyle name="Normal 18 3 17 5 8" xfId="17687" xr:uid="{00000000-0005-0000-0000-0000585F0000}"/>
    <cellStyle name="Normal 18 3 17 6" xfId="17688" xr:uid="{00000000-0005-0000-0000-0000595F0000}"/>
    <cellStyle name="Normal 18 3 17 7" xfId="17689" xr:uid="{00000000-0005-0000-0000-00005A5F0000}"/>
    <cellStyle name="Normal 18 3 2" xfId="17690" xr:uid="{00000000-0005-0000-0000-00005B5F0000}"/>
    <cellStyle name="Normal 18 3 2 2" xfId="17691" xr:uid="{00000000-0005-0000-0000-00005C5F0000}"/>
    <cellStyle name="Normal 18 3 2 2 2" xfId="17692" xr:uid="{00000000-0005-0000-0000-00005D5F0000}"/>
    <cellStyle name="Normal 18 3 2 2 2 2" xfId="17693" xr:uid="{00000000-0005-0000-0000-00005E5F0000}"/>
    <cellStyle name="Normal 18 3 2 2 3" xfId="17694" xr:uid="{00000000-0005-0000-0000-00005F5F0000}"/>
    <cellStyle name="Normal 18 3 2 2 4" xfId="17695" xr:uid="{00000000-0005-0000-0000-0000605F0000}"/>
    <cellStyle name="Normal 18 3 2 3" xfId="17696" xr:uid="{00000000-0005-0000-0000-0000615F0000}"/>
    <cellStyle name="Normal 18 3 2 4" xfId="17697" xr:uid="{00000000-0005-0000-0000-0000625F0000}"/>
    <cellStyle name="Normal 18 3 2 4 2" xfId="17698" xr:uid="{00000000-0005-0000-0000-0000635F0000}"/>
    <cellStyle name="Normal 18 3 2 4 2 2" xfId="17699" xr:uid="{00000000-0005-0000-0000-0000645F0000}"/>
    <cellStyle name="Normal 18 3 2 4 2 2 2" xfId="17700" xr:uid="{00000000-0005-0000-0000-0000655F0000}"/>
    <cellStyle name="Normal 18 3 2 4 2 2 3" xfId="17701" xr:uid="{00000000-0005-0000-0000-0000665F0000}"/>
    <cellStyle name="Normal 18 3 2 4 2 2 4" xfId="17702" xr:uid="{00000000-0005-0000-0000-0000675F0000}"/>
    <cellStyle name="Normal 18 3 2 4 2 2 5" xfId="17703" xr:uid="{00000000-0005-0000-0000-0000685F0000}"/>
    <cellStyle name="Normal 18 3 2 4 2 3" xfId="17704" xr:uid="{00000000-0005-0000-0000-0000695F0000}"/>
    <cellStyle name="Normal 18 3 2 4 2 4" xfId="17705" xr:uid="{00000000-0005-0000-0000-00006A5F0000}"/>
    <cellStyle name="Normal 18 3 2 4 2 5" xfId="17706" xr:uid="{00000000-0005-0000-0000-00006B5F0000}"/>
    <cellStyle name="Normal 18 3 2 4 2 6" xfId="17707" xr:uid="{00000000-0005-0000-0000-00006C5F0000}"/>
    <cellStyle name="Normal 18 3 2 4 3" xfId="17708" xr:uid="{00000000-0005-0000-0000-00006D5F0000}"/>
    <cellStyle name="Normal 18 3 2 4 3 2" xfId="17709" xr:uid="{00000000-0005-0000-0000-00006E5F0000}"/>
    <cellStyle name="Normal 18 3 2 4 3 2 2" xfId="17710" xr:uid="{00000000-0005-0000-0000-00006F5F0000}"/>
    <cellStyle name="Normal 18 3 2 4 3 2 3" xfId="17711" xr:uid="{00000000-0005-0000-0000-0000705F0000}"/>
    <cellStyle name="Normal 18 3 2 4 3 3" xfId="17712" xr:uid="{00000000-0005-0000-0000-0000715F0000}"/>
    <cellStyle name="Normal 18 3 2 4 3 4" xfId="17713" xr:uid="{00000000-0005-0000-0000-0000725F0000}"/>
    <cellStyle name="Normal 18 3 2 4 3 5" xfId="17714" xr:uid="{00000000-0005-0000-0000-0000735F0000}"/>
    <cellStyle name="Normal 18 3 2 4 3 6" xfId="17715" xr:uid="{00000000-0005-0000-0000-0000745F0000}"/>
    <cellStyle name="Normal 18 3 2 4 4" xfId="17716" xr:uid="{00000000-0005-0000-0000-0000755F0000}"/>
    <cellStyle name="Normal 18 3 2 4 4 2" xfId="17717" xr:uid="{00000000-0005-0000-0000-0000765F0000}"/>
    <cellStyle name="Normal 18 3 2 4 4 3" xfId="17718" xr:uid="{00000000-0005-0000-0000-0000775F0000}"/>
    <cellStyle name="Normal 18 3 2 4 5" xfId="17719" xr:uid="{00000000-0005-0000-0000-0000785F0000}"/>
    <cellStyle name="Normal 18 3 2 4 6" xfId="17720" xr:uid="{00000000-0005-0000-0000-0000795F0000}"/>
    <cellStyle name="Normal 18 3 2 4 7" xfId="17721" xr:uid="{00000000-0005-0000-0000-00007A5F0000}"/>
    <cellStyle name="Normal 18 3 2 4 8" xfId="17722" xr:uid="{00000000-0005-0000-0000-00007B5F0000}"/>
    <cellStyle name="Normal 18 3 2 5" xfId="17723" xr:uid="{00000000-0005-0000-0000-00007C5F0000}"/>
    <cellStyle name="Normal 18 3 2 5 2" xfId="17724" xr:uid="{00000000-0005-0000-0000-00007D5F0000}"/>
    <cellStyle name="Normal 18 3 2 5 2 2" xfId="17725" xr:uid="{00000000-0005-0000-0000-00007E5F0000}"/>
    <cellStyle name="Normal 18 3 2 5 2 2 2" xfId="17726" xr:uid="{00000000-0005-0000-0000-00007F5F0000}"/>
    <cellStyle name="Normal 18 3 2 5 2 2 3" xfId="17727" xr:uid="{00000000-0005-0000-0000-0000805F0000}"/>
    <cellStyle name="Normal 18 3 2 5 2 2 4" xfId="17728" xr:uid="{00000000-0005-0000-0000-0000815F0000}"/>
    <cellStyle name="Normal 18 3 2 5 2 2 5" xfId="17729" xr:uid="{00000000-0005-0000-0000-0000825F0000}"/>
    <cellStyle name="Normal 18 3 2 5 2 3" xfId="17730" xr:uid="{00000000-0005-0000-0000-0000835F0000}"/>
    <cellStyle name="Normal 18 3 2 5 2 4" xfId="17731" xr:uid="{00000000-0005-0000-0000-0000845F0000}"/>
    <cellStyle name="Normal 18 3 2 5 2 5" xfId="17732" xr:uid="{00000000-0005-0000-0000-0000855F0000}"/>
    <cellStyle name="Normal 18 3 2 5 2 6" xfId="17733" xr:uid="{00000000-0005-0000-0000-0000865F0000}"/>
    <cellStyle name="Normal 18 3 2 5 3" xfId="17734" xr:uid="{00000000-0005-0000-0000-0000875F0000}"/>
    <cellStyle name="Normal 18 3 2 5 3 2" xfId="17735" xr:uid="{00000000-0005-0000-0000-0000885F0000}"/>
    <cellStyle name="Normal 18 3 2 5 3 2 2" xfId="17736" xr:uid="{00000000-0005-0000-0000-0000895F0000}"/>
    <cellStyle name="Normal 18 3 2 5 3 2 3" xfId="17737" xr:uid="{00000000-0005-0000-0000-00008A5F0000}"/>
    <cellStyle name="Normal 18 3 2 5 3 3" xfId="17738" xr:uid="{00000000-0005-0000-0000-00008B5F0000}"/>
    <cellStyle name="Normal 18 3 2 5 3 4" xfId="17739" xr:uid="{00000000-0005-0000-0000-00008C5F0000}"/>
    <cellStyle name="Normal 18 3 2 5 3 5" xfId="17740" xr:uid="{00000000-0005-0000-0000-00008D5F0000}"/>
    <cellStyle name="Normal 18 3 2 5 3 6" xfId="17741" xr:uid="{00000000-0005-0000-0000-00008E5F0000}"/>
    <cellStyle name="Normal 18 3 2 5 4" xfId="17742" xr:uid="{00000000-0005-0000-0000-00008F5F0000}"/>
    <cellStyle name="Normal 18 3 2 5 4 2" xfId="17743" xr:uid="{00000000-0005-0000-0000-0000905F0000}"/>
    <cellStyle name="Normal 18 3 2 5 4 3" xfId="17744" xr:uid="{00000000-0005-0000-0000-0000915F0000}"/>
    <cellStyle name="Normal 18 3 2 5 5" xfId="17745" xr:uid="{00000000-0005-0000-0000-0000925F0000}"/>
    <cellStyle name="Normal 18 3 2 5 6" xfId="17746" xr:uid="{00000000-0005-0000-0000-0000935F0000}"/>
    <cellStyle name="Normal 18 3 2 5 7" xfId="17747" xr:uid="{00000000-0005-0000-0000-0000945F0000}"/>
    <cellStyle name="Normal 18 3 2 5 8" xfId="17748" xr:uid="{00000000-0005-0000-0000-0000955F0000}"/>
    <cellStyle name="Normal 18 3 2 6" xfId="17749" xr:uid="{00000000-0005-0000-0000-0000965F0000}"/>
    <cellStyle name="Normal 18 3 2 7" xfId="17750" xr:uid="{00000000-0005-0000-0000-0000975F0000}"/>
    <cellStyle name="Normal 18 3 3" xfId="17751" xr:uid="{00000000-0005-0000-0000-0000985F0000}"/>
    <cellStyle name="Normal 18 3 3 2" xfId="17752" xr:uid="{00000000-0005-0000-0000-0000995F0000}"/>
    <cellStyle name="Normal 18 3 3 2 2" xfId="17753" xr:uid="{00000000-0005-0000-0000-00009A5F0000}"/>
    <cellStyle name="Normal 18 3 3 2 2 2" xfId="17754" xr:uid="{00000000-0005-0000-0000-00009B5F0000}"/>
    <cellStyle name="Normal 18 3 3 2 3" xfId="17755" xr:uid="{00000000-0005-0000-0000-00009C5F0000}"/>
    <cellStyle name="Normal 18 3 3 2 4" xfId="17756" xr:uid="{00000000-0005-0000-0000-00009D5F0000}"/>
    <cellStyle name="Normal 18 3 3 3" xfId="17757" xr:uid="{00000000-0005-0000-0000-00009E5F0000}"/>
    <cellStyle name="Normal 18 3 3 4" xfId="17758" xr:uid="{00000000-0005-0000-0000-00009F5F0000}"/>
    <cellStyle name="Normal 18 3 3 4 2" xfId="17759" xr:uid="{00000000-0005-0000-0000-0000A05F0000}"/>
    <cellStyle name="Normal 18 3 3 4 2 2" xfId="17760" xr:uid="{00000000-0005-0000-0000-0000A15F0000}"/>
    <cellStyle name="Normal 18 3 3 4 2 2 2" xfId="17761" xr:uid="{00000000-0005-0000-0000-0000A25F0000}"/>
    <cellStyle name="Normal 18 3 3 4 2 2 3" xfId="17762" xr:uid="{00000000-0005-0000-0000-0000A35F0000}"/>
    <cellStyle name="Normal 18 3 3 4 2 2 4" xfId="17763" xr:uid="{00000000-0005-0000-0000-0000A45F0000}"/>
    <cellStyle name="Normal 18 3 3 4 2 2 5" xfId="17764" xr:uid="{00000000-0005-0000-0000-0000A55F0000}"/>
    <cellStyle name="Normal 18 3 3 4 2 3" xfId="17765" xr:uid="{00000000-0005-0000-0000-0000A65F0000}"/>
    <cellStyle name="Normal 18 3 3 4 2 4" xfId="17766" xr:uid="{00000000-0005-0000-0000-0000A75F0000}"/>
    <cellStyle name="Normal 18 3 3 4 2 5" xfId="17767" xr:uid="{00000000-0005-0000-0000-0000A85F0000}"/>
    <cellStyle name="Normal 18 3 3 4 2 6" xfId="17768" xr:uid="{00000000-0005-0000-0000-0000A95F0000}"/>
    <cellStyle name="Normal 18 3 3 4 3" xfId="17769" xr:uid="{00000000-0005-0000-0000-0000AA5F0000}"/>
    <cellStyle name="Normal 18 3 3 4 3 2" xfId="17770" xr:uid="{00000000-0005-0000-0000-0000AB5F0000}"/>
    <cellStyle name="Normal 18 3 3 4 3 2 2" xfId="17771" xr:uid="{00000000-0005-0000-0000-0000AC5F0000}"/>
    <cellStyle name="Normal 18 3 3 4 3 2 3" xfId="17772" xr:uid="{00000000-0005-0000-0000-0000AD5F0000}"/>
    <cellStyle name="Normal 18 3 3 4 3 3" xfId="17773" xr:uid="{00000000-0005-0000-0000-0000AE5F0000}"/>
    <cellStyle name="Normal 18 3 3 4 3 4" xfId="17774" xr:uid="{00000000-0005-0000-0000-0000AF5F0000}"/>
    <cellStyle name="Normal 18 3 3 4 3 5" xfId="17775" xr:uid="{00000000-0005-0000-0000-0000B05F0000}"/>
    <cellStyle name="Normal 18 3 3 4 3 6" xfId="17776" xr:uid="{00000000-0005-0000-0000-0000B15F0000}"/>
    <cellStyle name="Normal 18 3 3 4 4" xfId="17777" xr:uid="{00000000-0005-0000-0000-0000B25F0000}"/>
    <cellStyle name="Normal 18 3 3 4 4 2" xfId="17778" xr:uid="{00000000-0005-0000-0000-0000B35F0000}"/>
    <cellStyle name="Normal 18 3 3 4 4 3" xfId="17779" xr:uid="{00000000-0005-0000-0000-0000B45F0000}"/>
    <cellStyle name="Normal 18 3 3 4 5" xfId="17780" xr:uid="{00000000-0005-0000-0000-0000B55F0000}"/>
    <cellStyle name="Normal 18 3 3 4 6" xfId="17781" xr:uid="{00000000-0005-0000-0000-0000B65F0000}"/>
    <cellStyle name="Normal 18 3 3 4 7" xfId="17782" xr:uid="{00000000-0005-0000-0000-0000B75F0000}"/>
    <cellStyle name="Normal 18 3 3 4 8" xfId="17783" xr:uid="{00000000-0005-0000-0000-0000B85F0000}"/>
    <cellStyle name="Normal 18 3 3 5" xfId="17784" xr:uid="{00000000-0005-0000-0000-0000B95F0000}"/>
    <cellStyle name="Normal 18 3 3 5 2" xfId="17785" xr:uid="{00000000-0005-0000-0000-0000BA5F0000}"/>
    <cellStyle name="Normal 18 3 3 5 2 2" xfId="17786" xr:uid="{00000000-0005-0000-0000-0000BB5F0000}"/>
    <cellStyle name="Normal 18 3 3 5 2 2 2" xfId="17787" xr:uid="{00000000-0005-0000-0000-0000BC5F0000}"/>
    <cellStyle name="Normal 18 3 3 5 2 2 3" xfId="17788" xr:uid="{00000000-0005-0000-0000-0000BD5F0000}"/>
    <cellStyle name="Normal 18 3 3 5 2 2 4" xfId="17789" xr:uid="{00000000-0005-0000-0000-0000BE5F0000}"/>
    <cellStyle name="Normal 18 3 3 5 2 2 5" xfId="17790" xr:uid="{00000000-0005-0000-0000-0000BF5F0000}"/>
    <cellStyle name="Normal 18 3 3 5 2 3" xfId="17791" xr:uid="{00000000-0005-0000-0000-0000C05F0000}"/>
    <cellStyle name="Normal 18 3 3 5 2 4" xfId="17792" xr:uid="{00000000-0005-0000-0000-0000C15F0000}"/>
    <cellStyle name="Normal 18 3 3 5 2 5" xfId="17793" xr:uid="{00000000-0005-0000-0000-0000C25F0000}"/>
    <cellStyle name="Normal 18 3 3 5 2 6" xfId="17794" xr:uid="{00000000-0005-0000-0000-0000C35F0000}"/>
    <cellStyle name="Normal 18 3 3 5 3" xfId="17795" xr:uid="{00000000-0005-0000-0000-0000C45F0000}"/>
    <cellStyle name="Normal 18 3 3 5 3 2" xfId="17796" xr:uid="{00000000-0005-0000-0000-0000C55F0000}"/>
    <cellStyle name="Normal 18 3 3 5 3 2 2" xfId="17797" xr:uid="{00000000-0005-0000-0000-0000C65F0000}"/>
    <cellStyle name="Normal 18 3 3 5 3 2 3" xfId="17798" xr:uid="{00000000-0005-0000-0000-0000C75F0000}"/>
    <cellStyle name="Normal 18 3 3 5 3 3" xfId="17799" xr:uid="{00000000-0005-0000-0000-0000C85F0000}"/>
    <cellStyle name="Normal 18 3 3 5 3 4" xfId="17800" xr:uid="{00000000-0005-0000-0000-0000C95F0000}"/>
    <cellStyle name="Normal 18 3 3 5 3 5" xfId="17801" xr:uid="{00000000-0005-0000-0000-0000CA5F0000}"/>
    <cellStyle name="Normal 18 3 3 5 3 6" xfId="17802" xr:uid="{00000000-0005-0000-0000-0000CB5F0000}"/>
    <cellStyle name="Normal 18 3 3 5 4" xfId="17803" xr:uid="{00000000-0005-0000-0000-0000CC5F0000}"/>
    <cellStyle name="Normal 18 3 3 5 4 2" xfId="17804" xr:uid="{00000000-0005-0000-0000-0000CD5F0000}"/>
    <cellStyle name="Normal 18 3 3 5 4 3" xfId="17805" xr:uid="{00000000-0005-0000-0000-0000CE5F0000}"/>
    <cellStyle name="Normal 18 3 3 5 5" xfId="17806" xr:uid="{00000000-0005-0000-0000-0000CF5F0000}"/>
    <cellStyle name="Normal 18 3 3 5 6" xfId="17807" xr:uid="{00000000-0005-0000-0000-0000D05F0000}"/>
    <cellStyle name="Normal 18 3 3 5 7" xfId="17808" xr:uid="{00000000-0005-0000-0000-0000D15F0000}"/>
    <cellStyle name="Normal 18 3 3 5 8" xfId="17809" xr:uid="{00000000-0005-0000-0000-0000D25F0000}"/>
    <cellStyle name="Normal 18 3 3 6" xfId="17810" xr:uid="{00000000-0005-0000-0000-0000D35F0000}"/>
    <cellStyle name="Normal 18 3 3 7" xfId="17811" xr:uid="{00000000-0005-0000-0000-0000D45F0000}"/>
    <cellStyle name="Normal 18 3 4" xfId="17812" xr:uid="{00000000-0005-0000-0000-0000D55F0000}"/>
    <cellStyle name="Normal 18 3 4 2" xfId="17813" xr:uid="{00000000-0005-0000-0000-0000D65F0000}"/>
    <cellStyle name="Normal 18 3 4 2 2" xfId="17814" xr:uid="{00000000-0005-0000-0000-0000D75F0000}"/>
    <cellStyle name="Normal 18 3 4 2 2 2" xfId="17815" xr:uid="{00000000-0005-0000-0000-0000D85F0000}"/>
    <cellStyle name="Normal 18 3 4 2 3" xfId="17816" xr:uid="{00000000-0005-0000-0000-0000D95F0000}"/>
    <cellStyle name="Normal 18 3 4 2 4" xfId="17817" xr:uid="{00000000-0005-0000-0000-0000DA5F0000}"/>
    <cellStyle name="Normal 18 3 4 3" xfId="17818" xr:uid="{00000000-0005-0000-0000-0000DB5F0000}"/>
    <cellStyle name="Normal 18 3 4 4" xfId="17819" xr:uid="{00000000-0005-0000-0000-0000DC5F0000}"/>
    <cellStyle name="Normal 18 3 4 4 2" xfId="17820" xr:uid="{00000000-0005-0000-0000-0000DD5F0000}"/>
    <cellStyle name="Normal 18 3 4 4 2 2" xfId="17821" xr:uid="{00000000-0005-0000-0000-0000DE5F0000}"/>
    <cellStyle name="Normal 18 3 4 4 2 2 2" xfId="17822" xr:uid="{00000000-0005-0000-0000-0000DF5F0000}"/>
    <cellStyle name="Normal 18 3 4 4 2 2 3" xfId="17823" xr:uid="{00000000-0005-0000-0000-0000E05F0000}"/>
    <cellStyle name="Normal 18 3 4 4 2 2 4" xfId="17824" xr:uid="{00000000-0005-0000-0000-0000E15F0000}"/>
    <cellStyle name="Normal 18 3 4 4 2 2 5" xfId="17825" xr:uid="{00000000-0005-0000-0000-0000E25F0000}"/>
    <cellStyle name="Normal 18 3 4 4 2 3" xfId="17826" xr:uid="{00000000-0005-0000-0000-0000E35F0000}"/>
    <cellStyle name="Normal 18 3 4 4 2 4" xfId="17827" xr:uid="{00000000-0005-0000-0000-0000E45F0000}"/>
    <cellStyle name="Normal 18 3 4 4 2 5" xfId="17828" xr:uid="{00000000-0005-0000-0000-0000E55F0000}"/>
    <cellStyle name="Normal 18 3 4 4 2 6" xfId="17829" xr:uid="{00000000-0005-0000-0000-0000E65F0000}"/>
    <cellStyle name="Normal 18 3 4 4 3" xfId="17830" xr:uid="{00000000-0005-0000-0000-0000E75F0000}"/>
    <cellStyle name="Normal 18 3 4 4 3 2" xfId="17831" xr:uid="{00000000-0005-0000-0000-0000E85F0000}"/>
    <cellStyle name="Normal 18 3 4 4 3 2 2" xfId="17832" xr:uid="{00000000-0005-0000-0000-0000E95F0000}"/>
    <cellStyle name="Normal 18 3 4 4 3 2 3" xfId="17833" xr:uid="{00000000-0005-0000-0000-0000EA5F0000}"/>
    <cellStyle name="Normal 18 3 4 4 3 3" xfId="17834" xr:uid="{00000000-0005-0000-0000-0000EB5F0000}"/>
    <cellStyle name="Normal 18 3 4 4 3 4" xfId="17835" xr:uid="{00000000-0005-0000-0000-0000EC5F0000}"/>
    <cellStyle name="Normal 18 3 4 4 3 5" xfId="17836" xr:uid="{00000000-0005-0000-0000-0000ED5F0000}"/>
    <cellStyle name="Normal 18 3 4 4 3 6" xfId="17837" xr:uid="{00000000-0005-0000-0000-0000EE5F0000}"/>
    <cellStyle name="Normal 18 3 4 4 4" xfId="17838" xr:uid="{00000000-0005-0000-0000-0000EF5F0000}"/>
    <cellStyle name="Normal 18 3 4 4 4 2" xfId="17839" xr:uid="{00000000-0005-0000-0000-0000F05F0000}"/>
    <cellStyle name="Normal 18 3 4 4 4 3" xfId="17840" xr:uid="{00000000-0005-0000-0000-0000F15F0000}"/>
    <cellStyle name="Normal 18 3 4 4 5" xfId="17841" xr:uid="{00000000-0005-0000-0000-0000F25F0000}"/>
    <cellStyle name="Normal 18 3 4 4 6" xfId="17842" xr:uid="{00000000-0005-0000-0000-0000F35F0000}"/>
    <cellStyle name="Normal 18 3 4 4 7" xfId="17843" xr:uid="{00000000-0005-0000-0000-0000F45F0000}"/>
    <cellStyle name="Normal 18 3 4 4 8" xfId="17844" xr:uid="{00000000-0005-0000-0000-0000F55F0000}"/>
    <cellStyle name="Normal 18 3 4 5" xfId="17845" xr:uid="{00000000-0005-0000-0000-0000F65F0000}"/>
    <cellStyle name="Normal 18 3 4 5 2" xfId="17846" xr:uid="{00000000-0005-0000-0000-0000F75F0000}"/>
    <cellStyle name="Normal 18 3 4 5 2 2" xfId="17847" xr:uid="{00000000-0005-0000-0000-0000F85F0000}"/>
    <cellStyle name="Normal 18 3 4 5 2 2 2" xfId="17848" xr:uid="{00000000-0005-0000-0000-0000F95F0000}"/>
    <cellStyle name="Normal 18 3 4 5 2 2 3" xfId="17849" xr:uid="{00000000-0005-0000-0000-0000FA5F0000}"/>
    <cellStyle name="Normal 18 3 4 5 2 2 4" xfId="17850" xr:uid="{00000000-0005-0000-0000-0000FB5F0000}"/>
    <cellStyle name="Normal 18 3 4 5 2 2 5" xfId="17851" xr:uid="{00000000-0005-0000-0000-0000FC5F0000}"/>
    <cellStyle name="Normal 18 3 4 5 2 3" xfId="17852" xr:uid="{00000000-0005-0000-0000-0000FD5F0000}"/>
    <cellStyle name="Normal 18 3 4 5 2 4" xfId="17853" xr:uid="{00000000-0005-0000-0000-0000FE5F0000}"/>
    <cellStyle name="Normal 18 3 4 5 2 5" xfId="17854" xr:uid="{00000000-0005-0000-0000-0000FF5F0000}"/>
    <cellStyle name="Normal 18 3 4 5 2 6" xfId="17855" xr:uid="{00000000-0005-0000-0000-000000600000}"/>
    <cellStyle name="Normal 18 3 4 5 3" xfId="17856" xr:uid="{00000000-0005-0000-0000-000001600000}"/>
    <cellStyle name="Normal 18 3 4 5 3 2" xfId="17857" xr:uid="{00000000-0005-0000-0000-000002600000}"/>
    <cellStyle name="Normal 18 3 4 5 3 2 2" xfId="17858" xr:uid="{00000000-0005-0000-0000-000003600000}"/>
    <cellStyle name="Normal 18 3 4 5 3 2 3" xfId="17859" xr:uid="{00000000-0005-0000-0000-000004600000}"/>
    <cellStyle name="Normal 18 3 4 5 3 3" xfId="17860" xr:uid="{00000000-0005-0000-0000-000005600000}"/>
    <cellStyle name="Normal 18 3 4 5 3 4" xfId="17861" xr:uid="{00000000-0005-0000-0000-000006600000}"/>
    <cellStyle name="Normal 18 3 4 5 3 5" xfId="17862" xr:uid="{00000000-0005-0000-0000-000007600000}"/>
    <cellStyle name="Normal 18 3 4 5 3 6" xfId="17863" xr:uid="{00000000-0005-0000-0000-000008600000}"/>
    <cellStyle name="Normal 18 3 4 5 4" xfId="17864" xr:uid="{00000000-0005-0000-0000-000009600000}"/>
    <cellStyle name="Normal 18 3 4 5 4 2" xfId="17865" xr:uid="{00000000-0005-0000-0000-00000A600000}"/>
    <cellStyle name="Normal 18 3 4 5 4 3" xfId="17866" xr:uid="{00000000-0005-0000-0000-00000B600000}"/>
    <cellStyle name="Normal 18 3 4 5 5" xfId="17867" xr:uid="{00000000-0005-0000-0000-00000C600000}"/>
    <cellStyle name="Normal 18 3 4 5 6" xfId="17868" xr:uid="{00000000-0005-0000-0000-00000D600000}"/>
    <cellStyle name="Normal 18 3 4 5 7" xfId="17869" xr:uid="{00000000-0005-0000-0000-00000E600000}"/>
    <cellStyle name="Normal 18 3 4 5 8" xfId="17870" xr:uid="{00000000-0005-0000-0000-00000F600000}"/>
    <cellStyle name="Normal 18 3 4 6" xfId="17871" xr:uid="{00000000-0005-0000-0000-000010600000}"/>
    <cellStyle name="Normal 18 3 4 7" xfId="17872" xr:uid="{00000000-0005-0000-0000-000011600000}"/>
    <cellStyle name="Normal 18 3 5" xfId="17873" xr:uid="{00000000-0005-0000-0000-000012600000}"/>
    <cellStyle name="Normal 18 3 5 2" xfId="17874" xr:uid="{00000000-0005-0000-0000-000013600000}"/>
    <cellStyle name="Normal 18 3 5 2 2" xfId="17875" xr:uid="{00000000-0005-0000-0000-000014600000}"/>
    <cellStyle name="Normal 18 3 5 2 2 2" xfId="17876" xr:uid="{00000000-0005-0000-0000-000015600000}"/>
    <cellStyle name="Normal 18 3 5 2 3" xfId="17877" xr:uid="{00000000-0005-0000-0000-000016600000}"/>
    <cellStyle name="Normal 18 3 5 2 4" xfId="17878" xr:uid="{00000000-0005-0000-0000-000017600000}"/>
    <cellStyle name="Normal 18 3 5 3" xfId="17879" xr:uid="{00000000-0005-0000-0000-000018600000}"/>
    <cellStyle name="Normal 18 3 5 4" xfId="17880" xr:uid="{00000000-0005-0000-0000-000019600000}"/>
    <cellStyle name="Normal 18 3 5 4 2" xfId="17881" xr:uid="{00000000-0005-0000-0000-00001A600000}"/>
    <cellStyle name="Normal 18 3 5 4 2 2" xfId="17882" xr:uid="{00000000-0005-0000-0000-00001B600000}"/>
    <cellStyle name="Normal 18 3 5 4 2 2 2" xfId="17883" xr:uid="{00000000-0005-0000-0000-00001C600000}"/>
    <cellStyle name="Normal 18 3 5 4 2 2 3" xfId="17884" xr:uid="{00000000-0005-0000-0000-00001D600000}"/>
    <cellStyle name="Normal 18 3 5 4 2 2 4" xfId="17885" xr:uid="{00000000-0005-0000-0000-00001E600000}"/>
    <cellStyle name="Normal 18 3 5 4 2 2 5" xfId="17886" xr:uid="{00000000-0005-0000-0000-00001F600000}"/>
    <cellStyle name="Normal 18 3 5 4 2 3" xfId="17887" xr:uid="{00000000-0005-0000-0000-000020600000}"/>
    <cellStyle name="Normal 18 3 5 4 2 4" xfId="17888" xr:uid="{00000000-0005-0000-0000-000021600000}"/>
    <cellStyle name="Normal 18 3 5 4 2 5" xfId="17889" xr:uid="{00000000-0005-0000-0000-000022600000}"/>
    <cellStyle name="Normal 18 3 5 4 2 6" xfId="17890" xr:uid="{00000000-0005-0000-0000-000023600000}"/>
    <cellStyle name="Normal 18 3 5 4 3" xfId="17891" xr:uid="{00000000-0005-0000-0000-000024600000}"/>
    <cellStyle name="Normal 18 3 5 4 3 2" xfId="17892" xr:uid="{00000000-0005-0000-0000-000025600000}"/>
    <cellStyle name="Normal 18 3 5 4 3 2 2" xfId="17893" xr:uid="{00000000-0005-0000-0000-000026600000}"/>
    <cellStyle name="Normal 18 3 5 4 3 2 3" xfId="17894" xr:uid="{00000000-0005-0000-0000-000027600000}"/>
    <cellStyle name="Normal 18 3 5 4 3 3" xfId="17895" xr:uid="{00000000-0005-0000-0000-000028600000}"/>
    <cellStyle name="Normal 18 3 5 4 3 4" xfId="17896" xr:uid="{00000000-0005-0000-0000-000029600000}"/>
    <cellStyle name="Normal 18 3 5 4 3 5" xfId="17897" xr:uid="{00000000-0005-0000-0000-00002A600000}"/>
    <cellStyle name="Normal 18 3 5 4 3 6" xfId="17898" xr:uid="{00000000-0005-0000-0000-00002B600000}"/>
    <cellStyle name="Normal 18 3 5 4 4" xfId="17899" xr:uid="{00000000-0005-0000-0000-00002C600000}"/>
    <cellStyle name="Normal 18 3 5 4 4 2" xfId="17900" xr:uid="{00000000-0005-0000-0000-00002D600000}"/>
    <cellStyle name="Normal 18 3 5 4 4 3" xfId="17901" xr:uid="{00000000-0005-0000-0000-00002E600000}"/>
    <cellStyle name="Normal 18 3 5 4 5" xfId="17902" xr:uid="{00000000-0005-0000-0000-00002F600000}"/>
    <cellStyle name="Normal 18 3 5 4 6" xfId="17903" xr:uid="{00000000-0005-0000-0000-000030600000}"/>
    <cellStyle name="Normal 18 3 5 4 7" xfId="17904" xr:uid="{00000000-0005-0000-0000-000031600000}"/>
    <cellStyle name="Normal 18 3 5 4 8" xfId="17905" xr:uid="{00000000-0005-0000-0000-000032600000}"/>
    <cellStyle name="Normal 18 3 5 5" xfId="17906" xr:uid="{00000000-0005-0000-0000-000033600000}"/>
    <cellStyle name="Normal 18 3 5 5 2" xfId="17907" xr:uid="{00000000-0005-0000-0000-000034600000}"/>
    <cellStyle name="Normal 18 3 5 5 2 2" xfId="17908" xr:uid="{00000000-0005-0000-0000-000035600000}"/>
    <cellStyle name="Normal 18 3 5 5 2 2 2" xfId="17909" xr:uid="{00000000-0005-0000-0000-000036600000}"/>
    <cellStyle name="Normal 18 3 5 5 2 2 3" xfId="17910" xr:uid="{00000000-0005-0000-0000-000037600000}"/>
    <cellStyle name="Normal 18 3 5 5 2 2 4" xfId="17911" xr:uid="{00000000-0005-0000-0000-000038600000}"/>
    <cellStyle name="Normal 18 3 5 5 2 2 5" xfId="17912" xr:uid="{00000000-0005-0000-0000-000039600000}"/>
    <cellStyle name="Normal 18 3 5 5 2 3" xfId="17913" xr:uid="{00000000-0005-0000-0000-00003A600000}"/>
    <cellStyle name="Normal 18 3 5 5 2 4" xfId="17914" xr:uid="{00000000-0005-0000-0000-00003B600000}"/>
    <cellStyle name="Normal 18 3 5 5 2 5" xfId="17915" xr:uid="{00000000-0005-0000-0000-00003C600000}"/>
    <cellStyle name="Normal 18 3 5 5 2 6" xfId="17916" xr:uid="{00000000-0005-0000-0000-00003D600000}"/>
    <cellStyle name="Normal 18 3 5 5 3" xfId="17917" xr:uid="{00000000-0005-0000-0000-00003E600000}"/>
    <cellStyle name="Normal 18 3 5 5 3 2" xfId="17918" xr:uid="{00000000-0005-0000-0000-00003F600000}"/>
    <cellStyle name="Normal 18 3 5 5 3 2 2" xfId="17919" xr:uid="{00000000-0005-0000-0000-000040600000}"/>
    <cellStyle name="Normal 18 3 5 5 3 2 3" xfId="17920" xr:uid="{00000000-0005-0000-0000-000041600000}"/>
    <cellStyle name="Normal 18 3 5 5 3 3" xfId="17921" xr:uid="{00000000-0005-0000-0000-000042600000}"/>
    <cellStyle name="Normal 18 3 5 5 3 4" xfId="17922" xr:uid="{00000000-0005-0000-0000-000043600000}"/>
    <cellStyle name="Normal 18 3 5 5 3 5" xfId="17923" xr:uid="{00000000-0005-0000-0000-000044600000}"/>
    <cellStyle name="Normal 18 3 5 5 3 6" xfId="17924" xr:uid="{00000000-0005-0000-0000-000045600000}"/>
    <cellStyle name="Normal 18 3 5 5 4" xfId="17925" xr:uid="{00000000-0005-0000-0000-000046600000}"/>
    <cellStyle name="Normal 18 3 5 5 4 2" xfId="17926" xr:uid="{00000000-0005-0000-0000-000047600000}"/>
    <cellStyle name="Normal 18 3 5 5 4 3" xfId="17927" xr:uid="{00000000-0005-0000-0000-000048600000}"/>
    <cellStyle name="Normal 18 3 5 5 5" xfId="17928" xr:uid="{00000000-0005-0000-0000-000049600000}"/>
    <cellStyle name="Normal 18 3 5 5 6" xfId="17929" xr:uid="{00000000-0005-0000-0000-00004A600000}"/>
    <cellStyle name="Normal 18 3 5 5 7" xfId="17930" xr:uid="{00000000-0005-0000-0000-00004B600000}"/>
    <cellStyle name="Normal 18 3 5 5 8" xfId="17931" xr:uid="{00000000-0005-0000-0000-00004C600000}"/>
    <cellStyle name="Normal 18 3 5 6" xfId="17932" xr:uid="{00000000-0005-0000-0000-00004D600000}"/>
    <cellStyle name="Normal 18 3 5 7" xfId="17933" xr:uid="{00000000-0005-0000-0000-00004E600000}"/>
    <cellStyle name="Normal 18 3 6" xfId="17934" xr:uid="{00000000-0005-0000-0000-00004F600000}"/>
    <cellStyle name="Normal 18 3 6 2" xfId="17935" xr:uid="{00000000-0005-0000-0000-000050600000}"/>
    <cellStyle name="Normal 18 3 6 2 2" xfId="17936" xr:uid="{00000000-0005-0000-0000-000051600000}"/>
    <cellStyle name="Normal 18 3 6 2 2 2" xfId="17937" xr:uid="{00000000-0005-0000-0000-000052600000}"/>
    <cellStyle name="Normal 18 3 6 2 3" xfId="17938" xr:uid="{00000000-0005-0000-0000-000053600000}"/>
    <cellStyle name="Normal 18 3 6 2 4" xfId="17939" xr:uid="{00000000-0005-0000-0000-000054600000}"/>
    <cellStyle name="Normal 18 3 6 3" xfId="17940" xr:uid="{00000000-0005-0000-0000-000055600000}"/>
    <cellStyle name="Normal 18 3 6 4" xfId="17941" xr:uid="{00000000-0005-0000-0000-000056600000}"/>
    <cellStyle name="Normal 18 3 6 4 2" xfId="17942" xr:uid="{00000000-0005-0000-0000-000057600000}"/>
    <cellStyle name="Normal 18 3 6 4 2 2" xfId="17943" xr:uid="{00000000-0005-0000-0000-000058600000}"/>
    <cellStyle name="Normal 18 3 6 4 2 2 2" xfId="17944" xr:uid="{00000000-0005-0000-0000-000059600000}"/>
    <cellStyle name="Normal 18 3 6 4 2 2 3" xfId="17945" xr:uid="{00000000-0005-0000-0000-00005A600000}"/>
    <cellStyle name="Normal 18 3 6 4 2 2 4" xfId="17946" xr:uid="{00000000-0005-0000-0000-00005B600000}"/>
    <cellStyle name="Normal 18 3 6 4 2 2 5" xfId="17947" xr:uid="{00000000-0005-0000-0000-00005C600000}"/>
    <cellStyle name="Normal 18 3 6 4 2 3" xfId="17948" xr:uid="{00000000-0005-0000-0000-00005D600000}"/>
    <cellStyle name="Normal 18 3 6 4 2 4" xfId="17949" xr:uid="{00000000-0005-0000-0000-00005E600000}"/>
    <cellStyle name="Normal 18 3 6 4 2 5" xfId="17950" xr:uid="{00000000-0005-0000-0000-00005F600000}"/>
    <cellStyle name="Normal 18 3 6 4 2 6" xfId="17951" xr:uid="{00000000-0005-0000-0000-000060600000}"/>
    <cellStyle name="Normal 18 3 6 4 3" xfId="17952" xr:uid="{00000000-0005-0000-0000-000061600000}"/>
    <cellStyle name="Normal 18 3 6 4 3 2" xfId="17953" xr:uid="{00000000-0005-0000-0000-000062600000}"/>
    <cellStyle name="Normal 18 3 6 4 3 2 2" xfId="17954" xr:uid="{00000000-0005-0000-0000-000063600000}"/>
    <cellStyle name="Normal 18 3 6 4 3 2 3" xfId="17955" xr:uid="{00000000-0005-0000-0000-000064600000}"/>
    <cellStyle name="Normal 18 3 6 4 3 3" xfId="17956" xr:uid="{00000000-0005-0000-0000-000065600000}"/>
    <cellStyle name="Normal 18 3 6 4 3 4" xfId="17957" xr:uid="{00000000-0005-0000-0000-000066600000}"/>
    <cellStyle name="Normal 18 3 6 4 3 5" xfId="17958" xr:uid="{00000000-0005-0000-0000-000067600000}"/>
    <cellStyle name="Normal 18 3 6 4 3 6" xfId="17959" xr:uid="{00000000-0005-0000-0000-000068600000}"/>
    <cellStyle name="Normal 18 3 6 4 4" xfId="17960" xr:uid="{00000000-0005-0000-0000-000069600000}"/>
    <cellStyle name="Normal 18 3 6 4 4 2" xfId="17961" xr:uid="{00000000-0005-0000-0000-00006A600000}"/>
    <cellStyle name="Normal 18 3 6 4 4 3" xfId="17962" xr:uid="{00000000-0005-0000-0000-00006B600000}"/>
    <cellStyle name="Normal 18 3 6 4 5" xfId="17963" xr:uid="{00000000-0005-0000-0000-00006C600000}"/>
    <cellStyle name="Normal 18 3 6 4 6" xfId="17964" xr:uid="{00000000-0005-0000-0000-00006D600000}"/>
    <cellStyle name="Normal 18 3 6 4 7" xfId="17965" xr:uid="{00000000-0005-0000-0000-00006E600000}"/>
    <cellStyle name="Normal 18 3 6 4 8" xfId="17966" xr:uid="{00000000-0005-0000-0000-00006F600000}"/>
    <cellStyle name="Normal 18 3 6 5" xfId="17967" xr:uid="{00000000-0005-0000-0000-000070600000}"/>
    <cellStyle name="Normal 18 3 6 5 2" xfId="17968" xr:uid="{00000000-0005-0000-0000-000071600000}"/>
    <cellStyle name="Normal 18 3 6 5 2 2" xfId="17969" xr:uid="{00000000-0005-0000-0000-000072600000}"/>
    <cellStyle name="Normal 18 3 6 5 2 2 2" xfId="17970" xr:uid="{00000000-0005-0000-0000-000073600000}"/>
    <cellStyle name="Normal 18 3 6 5 2 2 3" xfId="17971" xr:uid="{00000000-0005-0000-0000-000074600000}"/>
    <cellStyle name="Normal 18 3 6 5 2 2 4" xfId="17972" xr:uid="{00000000-0005-0000-0000-000075600000}"/>
    <cellStyle name="Normal 18 3 6 5 2 2 5" xfId="17973" xr:uid="{00000000-0005-0000-0000-000076600000}"/>
    <cellStyle name="Normal 18 3 6 5 2 3" xfId="17974" xr:uid="{00000000-0005-0000-0000-000077600000}"/>
    <cellStyle name="Normal 18 3 6 5 2 4" xfId="17975" xr:uid="{00000000-0005-0000-0000-000078600000}"/>
    <cellStyle name="Normal 18 3 6 5 2 5" xfId="17976" xr:uid="{00000000-0005-0000-0000-000079600000}"/>
    <cellStyle name="Normal 18 3 6 5 2 6" xfId="17977" xr:uid="{00000000-0005-0000-0000-00007A600000}"/>
    <cellStyle name="Normal 18 3 6 5 3" xfId="17978" xr:uid="{00000000-0005-0000-0000-00007B600000}"/>
    <cellStyle name="Normal 18 3 6 5 3 2" xfId="17979" xr:uid="{00000000-0005-0000-0000-00007C600000}"/>
    <cellStyle name="Normal 18 3 6 5 3 2 2" xfId="17980" xr:uid="{00000000-0005-0000-0000-00007D600000}"/>
    <cellStyle name="Normal 18 3 6 5 3 2 3" xfId="17981" xr:uid="{00000000-0005-0000-0000-00007E600000}"/>
    <cellStyle name="Normal 18 3 6 5 3 3" xfId="17982" xr:uid="{00000000-0005-0000-0000-00007F600000}"/>
    <cellStyle name="Normal 18 3 6 5 3 4" xfId="17983" xr:uid="{00000000-0005-0000-0000-000080600000}"/>
    <cellStyle name="Normal 18 3 6 5 3 5" xfId="17984" xr:uid="{00000000-0005-0000-0000-000081600000}"/>
    <cellStyle name="Normal 18 3 6 5 3 6" xfId="17985" xr:uid="{00000000-0005-0000-0000-000082600000}"/>
    <cellStyle name="Normal 18 3 6 5 4" xfId="17986" xr:uid="{00000000-0005-0000-0000-000083600000}"/>
    <cellStyle name="Normal 18 3 6 5 4 2" xfId="17987" xr:uid="{00000000-0005-0000-0000-000084600000}"/>
    <cellStyle name="Normal 18 3 6 5 4 3" xfId="17988" xr:uid="{00000000-0005-0000-0000-000085600000}"/>
    <cellStyle name="Normal 18 3 6 5 5" xfId="17989" xr:uid="{00000000-0005-0000-0000-000086600000}"/>
    <cellStyle name="Normal 18 3 6 5 6" xfId="17990" xr:uid="{00000000-0005-0000-0000-000087600000}"/>
    <cellStyle name="Normal 18 3 6 5 7" xfId="17991" xr:uid="{00000000-0005-0000-0000-000088600000}"/>
    <cellStyle name="Normal 18 3 6 5 8" xfId="17992" xr:uid="{00000000-0005-0000-0000-000089600000}"/>
    <cellStyle name="Normal 18 3 6 6" xfId="17993" xr:uid="{00000000-0005-0000-0000-00008A600000}"/>
    <cellStyle name="Normal 18 3 6 7" xfId="17994" xr:uid="{00000000-0005-0000-0000-00008B600000}"/>
    <cellStyle name="Normal 18 3 7" xfId="17995" xr:uid="{00000000-0005-0000-0000-00008C600000}"/>
    <cellStyle name="Normal 18 3 7 2" xfId="17996" xr:uid="{00000000-0005-0000-0000-00008D600000}"/>
    <cellStyle name="Normal 18 3 7 2 2" xfId="17997" xr:uid="{00000000-0005-0000-0000-00008E600000}"/>
    <cellStyle name="Normal 18 3 7 2 2 2" xfId="17998" xr:uid="{00000000-0005-0000-0000-00008F600000}"/>
    <cellStyle name="Normal 18 3 7 2 3" xfId="17999" xr:uid="{00000000-0005-0000-0000-000090600000}"/>
    <cellStyle name="Normal 18 3 7 2 4" xfId="18000" xr:uid="{00000000-0005-0000-0000-000091600000}"/>
    <cellStyle name="Normal 18 3 7 3" xfId="18001" xr:uid="{00000000-0005-0000-0000-000092600000}"/>
    <cellStyle name="Normal 18 3 7 4" xfId="18002" xr:uid="{00000000-0005-0000-0000-000093600000}"/>
    <cellStyle name="Normal 18 3 7 4 2" xfId="18003" xr:uid="{00000000-0005-0000-0000-000094600000}"/>
    <cellStyle name="Normal 18 3 7 4 2 2" xfId="18004" xr:uid="{00000000-0005-0000-0000-000095600000}"/>
    <cellStyle name="Normal 18 3 7 4 2 2 2" xfId="18005" xr:uid="{00000000-0005-0000-0000-000096600000}"/>
    <cellStyle name="Normal 18 3 7 4 2 2 3" xfId="18006" xr:uid="{00000000-0005-0000-0000-000097600000}"/>
    <cellStyle name="Normal 18 3 7 4 2 2 4" xfId="18007" xr:uid="{00000000-0005-0000-0000-000098600000}"/>
    <cellStyle name="Normal 18 3 7 4 2 2 5" xfId="18008" xr:uid="{00000000-0005-0000-0000-000099600000}"/>
    <cellStyle name="Normal 18 3 7 4 2 3" xfId="18009" xr:uid="{00000000-0005-0000-0000-00009A600000}"/>
    <cellStyle name="Normal 18 3 7 4 2 4" xfId="18010" xr:uid="{00000000-0005-0000-0000-00009B600000}"/>
    <cellStyle name="Normal 18 3 7 4 2 5" xfId="18011" xr:uid="{00000000-0005-0000-0000-00009C600000}"/>
    <cellStyle name="Normal 18 3 7 4 2 6" xfId="18012" xr:uid="{00000000-0005-0000-0000-00009D600000}"/>
    <cellStyle name="Normal 18 3 7 4 3" xfId="18013" xr:uid="{00000000-0005-0000-0000-00009E600000}"/>
    <cellStyle name="Normal 18 3 7 4 3 2" xfId="18014" xr:uid="{00000000-0005-0000-0000-00009F600000}"/>
    <cellStyle name="Normal 18 3 7 4 3 2 2" xfId="18015" xr:uid="{00000000-0005-0000-0000-0000A0600000}"/>
    <cellStyle name="Normal 18 3 7 4 3 2 3" xfId="18016" xr:uid="{00000000-0005-0000-0000-0000A1600000}"/>
    <cellStyle name="Normal 18 3 7 4 3 3" xfId="18017" xr:uid="{00000000-0005-0000-0000-0000A2600000}"/>
    <cellStyle name="Normal 18 3 7 4 3 4" xfId="18018" xr:uid="{00000000-0005-0000-0000-0000A3600000}"/>
    <cellStyle name="Normal 18 3 7 4 3 5" xfId="18019" xr:uid="{00000000-0005-0000-0000-0000A4600000}"/>
    <cellStyle name="Normal 18 3 7 4 3 6" xfId="18020" xr:uid="{00000000-0005-0000-0000-0000A5600000}"/>
    <cellStyle name="Normal 18 3 7 4 4" xfId="18021" xr:uid="{00000000-0005-0000-0000-0000A6600000}"/>
    <cellStyle name="Normal 18 3 7 4 4 2" xfId="18022" xr:uid="{00000000-0005-0000-0000-0000A7600000}"/>
    <cellStyle name="Normal 18 3 7 4 4 3" xfId="18023" xr:uid="{00000000-0005-0000-0000-0000A8600000}"/>
    <cellStyle name="Normal 18 3 7 4 5" xfId="18024" xr:uid="{00000000-0005-0000-0000-0000A9600000}"/>
    <cellStyle name="Normal 18 3 7 4 6" xfId="18025" xr:uid="{00000000-0005-0000-0000-0000AA600000}"/>
    <cellStyle name="Normal 18 3 7 4 7" xfId="18026" xr:uid="{00000000-0005-0000-0000-0000AB600000}"/>
    <cellStyle name="Normal 18 3 7 4 8" xfId="18027" xr:uid="{00000000-0005-0000-0000-0000AC600000}"/>
    <cellStyle name="Normal 18 3 7 5" xfId="18028" xr:uid="{00000000-0005-0000-0000-0000AD600000}"/>
    <cellStyle name="Normal 18 3 7 5 2" xfId="18029" xr:uid="{00000000-0005-0000-0000-0000AE600000}"/>
    <cellStyle name="Normal 18 3 7 5 2 2" xfId="18030" xr:uid="{00000000-0005-0000-0000-0000AF600000}"/>
    <cellStyle name="Normal 18 3 7 5 2 2 2" xfId="18031" xr:uid="{00000000-0005-0000-0000-0000B0600000}"/>
    <cellStyle name="Normal 18 3 7 5 2 2 3" xfId="18032" xr:uid="{00000000-0005-0000-0000-0000B1600000}"/>
    <cellStyle name="Normal 18 3 7 5 2 2 4" xfId="18033" xr:uid="{00000000-0005-0000-0000-0000B2600000}"/>
    <cellStyle name="Normal 18 3 7 5 2 2 5" xfId="18034" xr:uid="{00000000-0005-0000-0000-0000B3600000}"/>
    <cellStyle name="Normal 18 3 7 5 2 3" xfId="18035" xr:uid="{00000000-0005-0000-0000-0000B4600000}"/>
    <cellStyle name="Normal 18 3 7 5 2 4" xfId="18036" xr:uid="{00000000-0005-0000-0000-0000B5600000}"/>
    <cellStyle name="Normal 18 3 7 5 2 5" xfId="18037" xr:uid="{00000000-0005-0000-0000-0000B6600000}"/>
    <cellStyle name="Normal 18 3 7 5 2 6" xfId="18038" xr:uid="{00000000-0005-0000-0000-0000B7600000}"/>
    <cellStyle name="Normal 18 3 7 5 3" xfId="18039" xr:uid="{00000000-0005-0000-0000-0000B8600000}"/>
    <cellStyle name="Normal 18 3 7 5 3 2" xfId="18040" xr:uid="{00000000-0005-0000-0000-0000B9600000}"/>
    <cellStyle name="Normal 18 3 7 5 3 2 2" xfId="18041" xr:uid="{00000000-0005-0000-0000-0000BA600000}"/>
    <cellStyle name="Normal 18 3 7 5 3 2 3" xfId="18042" xr:uid="{00000000-0005-0000-0000-0000BB600000}"/>
    <cellStyle name="Normal 18 3 7 5 3 3" xfId="18043" xr:uid="{00000000-0005-0000-0000-0000BC600000}"/>
    <cellStyle name="Normal 18 3 7 5 3 4" xfId="18044" xr:uid="{00000000-0005-0000-0000-0000BD600000}"/>
    <cellStyle name="Normal 18 3 7 5 3 5" xfId="18045" xr:uid="{00000000-0005-0000-0000-0000BE600000}"/>
    <cellStyle name="Normal 18 3 7 5 3 6" xfId="18046" xr:uid="{00000000-0005-0000-0000-0000BF600000}"/>
    <cellStyle name="Normal 18 3 7 5 4" xfId="18047" xr:uid="{00000000-0005-0000-0000-0000C0600000}"/>
    <cellStyle name="Normal 18 3 7 5 4 2" xfId="18048" xr:uid="{00000000-0005-0000-0000-0000C1600000}"/>
    <cellStyle name="Normal 18 3 7 5 4 3" xfId="18049" xr:uid="{00000000-0005-0000-0000-0000C2600000}"/>
    <cellStyle name="Normal 18 3 7 5 5" xfId="18050" xr:uid="{00000000-0005-0000-0000-0000C3600000}"/>
    <cellStyle name="Normal 18 3 7 5 6" xfId="18051" xr:uid="{00000000-0005-0000-0000-0000C4600000}"/>
    <cellStyle name="Normal 18 3 7 5 7" xfId="18052" xr:uid="{00000000-0005-0000-0000-0000C5600000}"/>
    <cellStyle name="Normal 18 3 7 5 8" xfId="18053" xr:uid="{00000000-0005-0000-0000-0000C6600000}"/>
    <cellStyle name="Normal 18 3 7 6" xfId="18054" xr:uid="{00000000-0005-0000-0000-0000C7600000}"/>
    <cellStyle name="Normal 18 3 7 7" xfId="18055" xr:uid="{00000000-0005-0000-0000-0000C8600000}"/>
    <cellStyle name="Normal 18 3 8" xfId="18056" xr:uid="{00000000-0005-0000-0000-0000C9600000}"/>
    <cellStyle name="Normal 18 3 8 2" xfId="18057" xr:uid="{00000000-0005-0000-0000-0000CA600000}"/>
    <cellStyle name="Normal 18 3 8 2 2" xfId="18058" xr:uid="{00000000-0005-0000-0000-0000CB600000}"/>
    <cellStyle name="Normal 18 3 8 2 2 2" xfId="18059" xr:uid="{00000000-0005-0000-0000-0000CC600000}"/>
    <cellStyle name="Normal 18 3 8 2 3" xfId="18060" xr:uid="{00000000-0005-0000-0000-0000CD600000}"/>
    <cellStyle name="Normal 18 3 8 2 4" xfId="18061" xr:uid="{00000000-0005-0000-0000-0000CE600000}"/>
    <cellStyle name="Normal 18 3 8 3" xfId="18062" xr:uid="{00000000-0005-0000-0000-0000CF600000}"/>
    <cellStyle name="Normal 18 3 8 4" xfId="18063" xr:uid="{00000000-0005-0000-0000-0000D0600000}"/>
    <cellStyle name="Normal 18 3 8 4 2" xfId="18064" xr:uid="{00000000-0005-0000-0000-0000D1600000}"/>
    <cellStyle name="Normal 18 3 8 4 2 2" xfId="18065" xr:uid="{00000000-0005-0000-0000-0000D2600000}"/>
    <cellStyle name="Normal 18 3 8 4 2 2 2" xfId="18066" xr:uid="{00000000-0005-0000-0000-0000D3600000}"/>
    <cellStyle name="Normal 18 3 8 4 2 2 3" xfId="18067" xr:uid="{00000000-0005-0000-0000-0000D4600000}"/>
    <cellStyle name="Normal 18 3 8 4 2 2 4" xfId="18068" xr:uid="{00000000-0005-0000-0000-0000D5600000}"/>
    <cellStyle name="Normal 18 3 8 4 2 2 5" xfId="18069" xr:uid="{00000000-0005-0000-0000-0000D6600000}"/>
    <cellStyle name="Normal 18 3 8 4 2 3" xfId="18070" xr:uid="{00000000-0005-0000-0000-0000D7600000}"/>
    <cellStyle name="Normal 18 3 8 4 2 4" xfId="18071" xr:uid="{00000000-0005-0000-0000-0000D8600000}"/>
    <cellStyle name="Normal 18 3 8 4 2 5" xfId="18072" xr:uid="{00000000-0005-0000-0000-0000D9600000}"/>
    <cellStyle name="Normal 18 3 8 4 2 6" xfId="18073" xr:uid="{00000000-0005-0000-0000-0000DA600000}"/>
    <cellStyle name="Normal 18 3 8 4 3" xfId="18074" xr:uid="{00000000-0005-0000-0000-0000DB600000}"/>
    <cellStyle name="Normal 18 3 8 4 3 2" xfId="18075" xr:uid="{00000000-0005-0000-0000-0000DC600000}"/>
    <cellStyle name="Normal 18 3 8 4 3 2 2" xfId="18076" xr:uid="{00000000-0005-0000-0000-0000DD600000}"/>
    <cellStyle name="Normal 18 3 8 4 3 2 3" xfId="18077" xr:uid="{00000000-0005-0000-0000-0000DE600000}"/>
    <cellStyle name="Normal 18 3 8 4 3 3" xfId="18078" xr:uid="{00000000-0005-0000-0000-0000DF600000}"/>
    <cellStyle name="Normal 18 3 8 4 3 4" xfId="18079" xr:uid="{00000000-0005-0000-0000-0000E0600000}"/>
    <cellStyle name="Normal 18 3 8 4 3 5" xfId="18080" xr:uid="{00000000-0005-0000-0000-0000E1600000}"/>
    <cellStyle name="Normal 18 3 8 4 3 6" xfId="18081" xr:uid="{00000000-0005-0000-0000-0000E2600000}"/>
    <cellStyle name="Normal 18 3 8 4 4" xfId="18082" xr:uid="{00000000-0005-0000-0000-0000E3600000}"/>
    <cellStyle name="Normal 18 3 8 4 4 2" xfId="18083" xr:uid="{00000000-0005-0000-0000-0000E4600000}"/>
    <cellStyle name="Normal 18 3 8 4 4 3" xfId="18084" xr:uid="{00000000-0005-0000-0000-0000E5600000}"/>
    <cellStyle name="Normal 18 3 8 4 5" xfId="18085" xr:uid="{00000000-0005-0000-0000-0000E6600000}"/>
    <cellStyle name="Normal 18 3 8 4 6" xfId="18086" xr:uid="{00000000-0005-0000-0000-0000E7600000}"/>
    <cellStyle name="Normal 18 3 8 4 7" xfId="18087" xr:uid="{00000000-0005-0000-0000-0000E8600000}"/>
    <cellStyle name="Normal 18 3 8 4 8" xfId="18088" xr:uid="{00000000-0005-0000-0000-0000E9600000}"/>
    <cellStyle name="Normal 18 3 8 5" xfId="18089" xr:uid="{00000000-0005-0000-0000-0000EA600000}"/>
    <cellStyle name="Normal 18 3 8 5 2" xfId="18090" xr:uid="{00000000-0005-0000-0000-0000EB600000}"/>
    <cellStyle name="Normal 18 3 8 5 2 2" xfId="18091" xr:uid="{00000000-0005-0000-0000-0000EC600000}"/>
    <cellStyle name="Normal 18 3 8 5 2 2 2" xfId="18092" xr:uid="{00000000-0005-0000-0000-0000ED600000}"/>
    <cellStyle name="Normal 18 3 8 5 2 2 3" xfId="18093" xr:uid="{00000000-0005-0000-0000-0000EE600000}"/>
    <cellStyle name="Normal 18 3 8 5 2 2 4" xfId="18094" xr:uid="{00000000-0005-0000-0000-0000EF600000}"/>
    <cellStyle name="Normal 18 3 8 5 2 2 5" xfId="18095" xr:uid="{00000000-0005-0000-0000-0000F0600000}"/>
    <cellStyle name="Normal 18 3 8 5 2 3" xfId="18096" xr:uid="{00000000-0005-0000-0000-0000F1600000}"/>
    <cellStyle name="Normal 18 3 8 5 2 4" xfId="18097" xr:uid="{00000000-0005-0000-0000-0000F2600000}"/>
    <cellStyle name="Normal 18 3 8 5 2 5" xfId="18098" xr:uid="{00000000-0005-0000-0000-0000F3600000}"/>
    <cellStyle name="Normal 18 3 8 5 2 6" xfId="18099" xr:uid="{00000000-0005-0000-0000-0000F4600000}"/>
    <cellStyle name="Normal 18 3 8 5 3" xfId="18100" xr:uid="{00000000-0005-0000-0000-0000F5600000}"/>
    <cellStyle name="Normal 18 3 8 5 3 2" xfId="18101" xr:uid="{00000000-0005-0000-0000-0000F6600000}"/>
    <cellStyle name="Normal 18 3 8 5 3 2 2" xfId="18102" xr:uid="{00000000-0005-0000-0000-0000F7600000}"/>
    <cellStyle name="Normal 18 3 8 5 3 2 3" xfId="18103" xr:uid="{00000000-0005-0000-0000-0000F8600000}"/>
    <cellStyle name="Normal 18 3 8 5 3 3" xfId="18104" xr:uid="{00000000-0005-0000-0000-0000F9600000}"/>
    <cellStyle name="Normal 18 3 8 5 3 4" xfId="18105" xr:uid="{00000000-0005-0000-0000-0000FA600000}"/>
    <cellStyle name="Normal 18 3 8 5 3 5" xfId="18106" xr:uid="{00000000-0005-0000-0000-0000FB600000}"/>
    <cellStyle name="Normal 18 3 8 5 3 6" xfId="18107" xr:uid="{00000000-0005-0000-0000-0000FC600000}"/>
    <cellStyle name="Normal 18 3 8 5 4" xfId="18108" xr:uid="{00000000-0005-0000-0000-0000FD600000}"/>
    <cellStyle name="Normal 18 3 8 5 4 2" xfId="18109" xr:uid="{00000000-0005-0000-0000-0000FE600000}"/>
    <cellStyle name="Normal 18 3 8 5 4 3" xfId="18110" xr:uid="{00000000-0005-0000-0000-0000FF600000}"/>
    <cellStyle name="Normal 18 3 8 5 5" xfId="18111" xr:uid="{00000000-0005-0000-0000-000000610000}"/>
    <cellStyle name="Normal 18 3 8 5 6" xfId="18112" xr:uid="{00000000-0005-0000-0000-000001610000}"/>
    <cellStyle name="Normal 18 3 8 5 7" xfId="18113" xr:uid="{00000000-0005-0000-0000-000002610000}"/>
    <cellStyle name="Normal 18 3 8 5 8" xfId="18114" xr:uid="{00000000-0005-0000-0000-000003610000}"/>
    <cellStyle name="Normal 18 3 8 6" xfId="18115" xr:uid="{00000000-0005-0000-0000-000004610000}"/>
    <cellStyle name="Normal 18 3 8 7" xfId="18116" xr:uid="{00000000-0005-0000-0000-000005610000}"/>
    <cellStyle name="Normal 18 3 9" xfId="18117" xr:uid="{00000000-0005-0000-0000-000006610000}"/>
    <cellStyle name="Normal 18 3 9 2" xfId="18118" xr:uid="{00000000-0005-0000-0000-000007610000}"/>
    <cellStyle name="Normal 18 3 9 2 2" xfId="18119" xr:uid="{00000000-0005-0000-0000-000008610000}"/>
    <cellStyle name="Normal 18 3 9 2 2 2" xfId="18120" xr:uid="{00000000-0005-0000-0000-000009610000}"/>
    <cellStyle name="Normal 18 3 9 2 3" xfId="18121" xr:uid="{00000000-0005-0000-0000-00000A610000}"/>
    <cellStyle name="Normal 18 3 9 2 4" xfId="18122" xr:uid="{00000000-0005-0000-0000-00000B610000}"/>
    <cellStyle name="Normal 18 3 9 3" xfId="18123" xr:uid="{00000000-0005-0000-0000-00000C610000}"/>
    <cellStyle name="Normal 18 3 9 4" xfId="18124" xr:uid="{00000000-0005-0000-0000-00000D610000}"/>
    <cellStyle name="Normal 18 3 9 4 2" xfId="18125" xr:uid="{00000000-0005-0000-0000-00000E610000}"/>
    <cellStyle name="Normal 18 3 9 4 2 2" xfId="18126" xr:uid="{00000000-0005-0000-0000-00000F610000}"/>
    <cellStyle name="Normal 18 3 9 4 2 2 2" xfId="18127" xr:uid="{00000000-0005-0000-0000-000010610000}"/>
    <cellStyle name="Normal 18 3 9 4 2 2 3" xfId="18128" xr:uid="{00000000-0005-0000-0000-000011610000}"/>
    <cellStyle name="Normal 18 3 9 4 2 2 4" xfId="18129" xr:uid="{00000000-0005-0000-0000-000012610000}"/>
    <cellStyle name="Normal 18 3 9 4 2 2 5" xfId="18130" xr:uid="{00000000-0005-0000-0000-000013610000}"/>
    <cellStyle name="Normal 18 3 9 4 2 3" xfId="18131" xr:uid="{00000000-0005-0000-0000-000014610000}"/>
    <cellStyle name="Normal 18 3 9 4 2 4" xfId="18132" xr:uid="{00000000-0005-0000-0000-000015610000}"/>
    <cellStyle name="Normal 18 3 9 4 2 5" xfId="18133" xr:uid="{00000000-0005-0000-0000-000016610000}"/>
    <cellStyle name="Normal 18 3 9 4 2 6" xfId="18134" xr:uid="{00000000-0005-0000-0000-000017610000}"/>
    <cellStyle name="Normal 18 3 9 4 3" xfId="18135" xr:uid="{00000000-0005-0000-0000-000018610000}"/>
    <cellStyle name="Normal 18 3 9 4 3 2" xfId="18136" xr:uid="{00000000-0005-0000-0000-000019610000}"/>
    <cellStyle name="Normal 18 3 9 4 3 2 2" xfId="18137" xr:uid="{00000000-0005-0000-0000-00001A610000}"/>
    <cellStyle name="Normal 18 3 9 4 3 2 3" xfId="18138" xr:uid="{00000000-0005-0000-0000-00001B610000}"/>
    <cellStyle name="Normal 18 3 9 4 3 3" xfId="18139" xr:uid="{00000000-0005-0000-0000-00001C610000}"/>
    <cellStyle name="Normal 18 3 9 4 3 4" xfId="18140" xr:uid="{00000000-0005-0000-0000-00001D610000}"/>
    <cellStyle name="Normal 18 3 9 4 3 5" xfId="18141" xr:uid="{00000000-0005-0000-0000-00001E610000}"/>
    <cellStyle name="Normal 18 3 9 4 3 6" xfId="18142" xr:uid="{00000000-0005-0000-0000-00001F610000}"/>
    <cellStyle name="Normal 18 3 9 4 4" xfId="18143" xr:uid="{00000000-0005-0000-0000-000020610000}"/>
    <cellStyle name="Normal 18 3 9 4 4 2" xfId="18144" xr:uid="{00000000-0005-0000-0000-000021610000}"/>
    <cellStyle name="Normal 18 3 9 4 4 3" xfId="18145" xr:uid="{00000000-0005-0000-0000-000022610000}"/>
    <cellStyle name="Normal 18 3 9 4 5" xfId="18146" xr:uid="{00000000-0005-0000-0000-000023610000}"/>
    <cellStyle name="Normal 18 3 9 4 6" xfId="18147" xr:uid="{00000000-0005-0000-0000-000024610000}"/>
    <cellStyle name="Normal 18 3 9 4 7" xfId="18148" xr:uid="{00000000-0005-0000-0000-000025610000}"/>
    <cellStyle name="Normal 18 3 9 4 8" xfId="18149" xr:uid="{00000000-0005-0000-0000-000026610000}"/>
    <cellStyle name="Normal 18 3 9 5" xfId="18150" xr:uid="{00000000-0005-0000-0000-000027610000}"/>
    <cellStyle name="Normal 18 3 9 5 2" xfId="18151" xr:uid="{00000000-0005-0000-0000-000028610000}"/>
    <cellStyle name="Normal 18 3 9 5 2 2" xfId="18152" xr:uid="{00000000-0005-0000-0000-000029610000}"/>
    <cellStyle name="Normal 18 3 9 5 2 2 2" xfId="18153" xr:uid="{00000000-0005-0000-0000-00002A610000}"/>
    <cellStyle name="Normal 18 3 9 5 2 2 3" xfId="18154" xr:uid="{00000000-0005-0000-0000-00002B610000}"/>
    <cellStyle name="Normal 18 3 9 5 2 2 4" xfId="18155" xr:uid="{00000000-0005-0000-0000-00002C610000}"/>
    <cellStyle name="Normal 18 3 9 5 2 2 5" xfId="18156" xr:uid="{00000000-0005-0000-0000-00002D610000}"/>
    <cellStyle name="Normal 18 3 9 5 2 3" xfId="18157" xr:uid="{00000000-0005-0000-0000-00002E610000}"/>
    <cellStyle name="Normal 18 3 9 5 2 4" xfId="18158" xr:uid="{00000000-0005-0000-0000-00002F610000}"/>
    <cellStyle name="Normal 18 3 9 5 2 5" xfId="18159" xr:uid="{00000000-0005-0000-0000-000030610000}"/>
    <cellStyle name="Normal 18 3 9 5 2 6" xfId="18160" xr:uid="{00000000-0005-0000-0000-000031610000}"/>
    <cellStyle name="Normal 18 3 9 5 3" xfId="18161" xr:uid="{00000000-0005-0000-0000-000032610000}"/>
    <cellStyle name="Normal 18 3 9 5 3 2" xfId="18162" xr:uid="{00000000-0005-0000-0000-000033610000}"/>
    <cellStyle name="Normal 18 3 9 5 3 2 2" xfId="18163" xr:uid="{00000000-0005-0000-0000-000034610000}"/>
    <cellStyle name="Normal 18 3 9 5 3 2 3" xfId="18164" xr:uid="{00000000-0005-0000-0000-000035610000}"/>
    <cellStyle name="Normal 18 3 9 5 3 3" xfId="18165" xr:uid="{00000000-0005-0000-0000-000036610000}"/>
    <cellStyle name="Normal 18 3 9 5 3 4" xfId="18166" xr:uid="{00000000-0005-0000-0000-000037610000}"/>
    <cellStyle name="Normal 18 3 9 5 3 5" xfId="18167" xr:uid="{00000000-0005-0000-0000-000038610000}"/>
    <cellStyle name="Normal 18 3 9 5 3 6" xfId="18168" xr:uid="{00000000-0005-0000-0000-000039610000}"/>
    <cellStyle name="Normal 18 3 9 5 4" xfId="18169" xr:uid="{00000000-0005-0000-0000-00003A610000}"/>
    <cellStyle name="Normal 18 3 9 5 4 2" xfId="18170" xr:uid="{00000000-0005-0000-0000-00003B610000}"/>
    <cellStyle name="Normal 18 3 9 5 4 3" xfId="18171" xr:uid="{00000000-0005-0000-0000-00003C610000}"/>
    <cellStyle name="Normal 18 3 9 5 5" xfId="18172" xr:uid="{00000000-0005-0000-0000-00003D610000}"/>
    <cellStyle name="Normal 18 3 9 5 6" xfId="18173" xr:uid="{00000000-0005-0000-0000-00003E610000}"/>
    <cellStyle name="Normal 18 3 9 5 7" xfId="18174" xr:uid="{00000000-0005-0000-0000-00003F610000}"/>
    <cellStyle name="Normal 18 3 9 5 8" xfId="18175" xr:uid="{00000000-0005-0000-0000-000040610000}"/>
    <cellStyle name="Normal 18 3 9 6" xfId="18176" xr:uid="{00000000-0005-0000-0000-000041610000}"/>
    <cellStyle name="Normal 18 3 9 7" xfId="18177" xr:uid="{00000000-0005-0000-0000-000042610000}"/>
    <cellStyle name="Normal 18 30" xfId="18178" xr:uid="{00000000-0005-0000-0000-000043610000}"/>
    <cellStyle name="Normal 18 30 2" xfId="18179" xr:uid="{00000000-0005-0000-0000-000044610000}"/>
    <cellStyle name="Normal 18 30 2 2" xfId="18180" xr:uid="{00000000-0005-0000-0000-000045610000}"/>
    <cellStyle name="Normal 18 30 2 2 2" xfId="18181" xr:uid="{00000000-0005-0000-0000-000046610000}"/>
    <cellStyle name="Normal 18 30 2 3" xfId="18182" xr:uid="{00000000-0005-0000-0000-000047610000}"/>
    <cellStyle name="Normal 18 30 2 4" xfId="18183" xr:uid="{00000000-0005-0000-0000-000048610000}"/>
    <cellStyle name="Normal 18 30 3" xfId="18184" xr:uid="{00000000-0005-0000-0000-000049610000}"/>
    <cellStyle name="Normal 18 30 4" xfId="18185" xr:uid="{00000000-0005-0000-0000-00004A610000}"/>
    <cellStyle name="Normal 18 30 4 2" xfId="18186" xr:uid="{00000000-0005-0000-0000-00004B610000}"/>
    <cellStyle name="Normal 18 30 4 2 2" xfId="18187" xr:uid="{00000000-0005-0000-0000-00004C610000}"/>
    <cellStyle name="Normal 18 30 4 2 2 2" xfId="18188" xr:uid="{00000000-0005-0000-0000-00004D610000}"/>
    <cellStyle name="Normal 18 30 4 2 2 3" xfId="18189" xr:uid="{00000000-0005-0000-0000-00004E610000}"/>
    <cellStyle name="Normal 18 30 4 2 2 4" xfId="18190" xr:uid="{00000000-0005-0000-0000-00004F610000}"/>
    <cellStyle name="Normal 18 30 4 2 2 5" xfId="18191" xr:uid="{00000000-0005-0000-0000-000050610000}"/>
    <cellStyle name="Normal 18 30 4 2 3" xfId="18192" xr:uid="{00000000-0005-0000-0000-000051610000}"/>
    <cellStyle name="Normal 18 30 4 2 4" xfId="18193" xr:uid="{00000000-0005-0000-0000-000052610000}"/>
    <cellStyle name="Normal 18 30 4 2 5" xfId="18194" xr:uid="{00000000-0005-0000-0000-000053610000}"/>
    <cellStyle name="Normal 18 30 4 2 6" xfId="18195" xr:uid="{00000000-0005-0000-0000-000054610000}"/>
    <cellStyle name="Normal 18 30 4 3" xfId="18196" xr:uid="{00000000-0005-0000-0000-000055610000}"/>
    <cellStyle name="Normal 18 30 4 3 2" xfId="18197" xr:uid="{00000000-0005-0000-0000-000056610000}"/>
    <cellStyle name="Normal 18 30 4 3 2 2" xfId="18198" xr:uid="{00000000-0005-0000-0000-000057610000}"/>
    <cellStyle name="Normal 18 30 4 3 2 3" xfId="18199" xr:uid="{00000000-0005-0000-0000-000058610000}"/>
    <cellStyle name="Normal 18 30 4 3 3" xfId="18200" xr:uid="{00000000-0005-0000-0000-000059610000}"/>
    <cellStyle name="Normal 18 30 4 3 4" xfId="18201" xr:uid="{00000000-0005-0000-0000-00005A610000}"/>
    <cellStyle name="Normal 18 30 4 3 5" xfId="18202" xr:uid="{00000000-0005-0000-0000-00005B610000}"/>
    <cellStyle name="Normal 18 30 4 3 6" xfId="18203" xr:uid="{00000000-0005-0000-0000-00005C610000}"/>
    <cellStyle name="Normal 18 30 4 4" xfId="18204" xr:uid="{00000000-0005-0000-0000-00005D610000}"/>
    <cellStyle name="Normal 18 30 4 4 2" xfId="18205" xr:uid="{00000000-0005-0000-0000-00005E610000}"/>
    <cellStyle name="Normal 18 30 4 4 3" xfId="18206" xr:uid="{00000000-0005-0000-0000-00005F610000}"/>
    <cellStyle name="Normal 18 30 4 5" xfId="18207" xr:uid="{00000000-0005-0000-0000-000060610000}"/>
    <cellStyle name="Normal 18 30 4 6" xfId="18208" xr:uid="{00000000-0005-0000-0000-000061610000}"/>
    <cellStyle name="Normal 18 30 4 7" xfId="18209" xr:uid="{00000000-0005-0000-0000-000062610000}"/>
    <cellStyle name="Normal 18 30 4 8" xfId="18210" xr:uid="{00000000-0005-0000-0000-000063610000}"/>
    <cellStyle name="Normal 18 30 5" xfId="18211" xr:uid="{00000000-0005-0000-0000-000064610000}"/>
    <cellStyle name="Normal 18 30 5 2" xfId="18212" xr:uid="{00000000-0005-0000-0000-000065610000}"/>
    <cellStyle name="Normal 18 30 5 2 2" xfId="18213" xr:uid="{00000000-0005-0000-0000-000066610000}"/>
    <cellStyle name="Normal 18 30 5 2 2 2" xfId="18214" xr:uid="{00000000-0005-0000-0000-000067610000}"/>
    <cellStyle name="Normal 18 30 5 2 2 3" xfId="18215" xr:uid="{00000000-0005-0000-0000-000068610000}"/>
    <cellStyle name="Normal 18 30 5 2 2 4" xfId="18216" xr:uid="{00000000-0005-0000-0000-000069610000}"/>
    <cellStyle name="Normal 18 30 5 2 2 5" xfId="18217" xr:uid="{00000000-0005-0000-0000-00006A610000}"/>
    <cellStyle name="Normal 18 30 5 2 3" xfId="18218" xr:uid="{00000000-0005-0000-0000-00006B610000}"/>
    <cellStyle name="Normal 18 30 5 2 4" xfId="18219" xr:uid="{00000000-0005-0000-0000-00006C610000}"/>
    <cellStyle name="Normal 18 30 5 2 5" xfId="18220" xr:uid="{00000000-0005-0000-0000-00006D610000}"/>
    <cellStyle name="Normal 18 30 5 2 6" xfId="18221" xr:uid="{00000000-0005-0000-0000-00006E610000}"/>
    <cellStyle name="Normal 18 30 5 3" xfId="18222" xr:uid="{00000000-0005-0000-0000-00006F610000}"/>
    <cellStyle name="Normal 18 30 5 3 2" xfId="18223" xr:uid="{00000000-0005-0000-0000-000070610000}"/>
    <cellStyle name="Normal 18 30 5 3 2 2" xfId="18224" xr:uid="{00000000-0005-0000-0000-000071610000}"/>
    <cellStyle name="Normal 18 30 5 3 2 3" xfId="18225" xr:uid="{00000000-0005-0000-0000-000072610000}"/>
    <cellStyle name="Normal 18 30 5 3 3" xfId="18226" xr:uid="{00000000-0005-0000-0000-000073610000}"/>
    <cellStyle name="Normal 18 30 5 3 4" xfId="18227" xr:uid="{00000000-0005-0000-0000-000074610000}"/>
    <cellStyle name="Normal 18 30 5 3 5" xfId="18228" xr:uid="{00000000-0005-0000-0000-000075610000}"/>
    <cellStyle name="Normal 18 30 5 3 6" xfId="18229" xr:uid="{00000000-0005-0000-0000-000076610000}"/>
    <cellStyle name="Normal 18 30 5 4" xfId="18230" xr:uid="{00000000-0005-0000-0000-000077610000}"/>
    <cellStyle name="Normal 18 30 5 4 2" xfId="18231" xr:uid="{00000000-0005-0000-0000-000078610000}"/>
    <cellStyle name="Normal 18 30 5 4 3" xfId="18232" xr:uid="{00000000-0005-0000-0000-000079610000}"/>
    <cellStyle name="Normal 18 30 5 5" xfId="18233" xr:uid="{00000000-0005-0000-0000-00007A610000}"/>
    <cellStyle name="Normal 18 30 5 6" xfId="18234" xr:uid="{00000000-0005-0000-0000-00007B610000}"/>
    <cellStyle name="Normal 18 30 5 7" xfId="18235" xr:uid="{00000000-0005-0000-0000-00007C610000}"/>
    <cellStyle name="Normal 18 30 5 8" xfId="18236" xr:uid="{00000000-0005-0000-0000-00007D610000}"/>
    <cellStyle name="Normal 18 30 6" xfId="18237" xr:uid="{00000000-0005-0000-0000-00007E610000}"/>
    <cellStyle name="Normal 18 30 7" xfId="18238" xr:uid="{00000000-0005-0000-0000-00007F610000}"/>
    <cellStyle name="Normal 18 31" xfId="18239" xr:uid="{00000000-0005-0000-0000-000080610000}"/>
    <cellStyle name="Normal 18 31 2" xfId="18240" xr:uid="{00000000-0005-0000-0000-000081610000}"/>
    <cellStyle name="Normal 18 31 2 2" xfId="18241" xr:uid="{00000000-0005-0000-0000-000082610000}"/>
    <cellStyle name="Normal 18 31 2 2 2" xfId="18242" xr:uid="{00000000-0005-0000-0000-000083610000}"/>
    <cellStyle name="Normal 18 31 2 3" xfId="18243" xr:uid="{00000000-0005-0000-0000-000084610000}"/>
    <cellStyle name="Normal 18 31 2 4" xfId="18244" xr:uid="{00000000-0005-0000-0000-000085610000}"/>
    <cellStyle name="Normal 18 31 3" xfId="18245" xr:uid="{00000000-0005-0000-0000-000086610000}"/>
    <cellStyle name="Normal 18 31 4" xfId="18246" xr:uid="{00000000-0005-0000-0000-000087610000}"/>
    <cellStyle name="Normal 18 31 4 2" xfId="18247" xr:uid="{00000000-0005-0000-0000-000088610000}"/>
    <cellStyle name="Normal 18 31 4 2 2" xfId="18248" xr:uid="{00000000-0005-0000-0000-000089610000}"/>
    <cellStyle name="Normal 18 31 4 2 2 2" xfId="18249" xr:uid="{00000000-0005-0000-0000-00008A610000}"/>
    <cellStyle name="Normal 18 31 4 2 2 3" xfId="18250" xr:uid="{00000000-0005-0000-0000-00008B610000}"/>
    <cellStyle name="Normal 18 31 4 2 2 4" xfId="18251" xr:uid="{00000000-0005-0000-0000-00008C610000}"/>
    <cellStyle name="Normal 18 31 4 2 2 5" xfId="18252" xr:uid="{00000000-0005-0000-0000-00008D610000}"/>
    <cellStyle name="Normal 18 31 4 2 3" xfId="18253" xr:uid="{00000000-0005-0000-0000-00008E610000}"/>
    <cellStyle name="Normal 18 31 4 2 4" xfId="18254" xr:uid="{00000000-0005-0000-0000-00008F610000}"/>
    <cellStyle name="Normal 18 31 4 2 5" xfId="18255" xr:uid="{00000000-0005-0000-0000-000090610000}"/>
    <cellStyle name="Normal 18 31 4 2 6" xfId="18256" xr:uid="{00000000-0005-0000-0000-000091610000}"/>
    <cellStyle name="Normal 18 31 4 3" xfId="18257" xr:uid="{00000000-0005-0000-0000-000092610000}"/>
    <cellStyle name="Normal 18 31 4 3 2" xfId="18258" xr:uid="{00000000-0005-0000-0000-000093610000}"/>
    <cellStyle name="Normal 18 31 4 3 2 2" xfId="18259" xr:uid="{00000000-0005-0000-0000-000094610000}"/>
    <cellStyle name="Normal 18 31 4 3 2 3" xfId="18260" xr:uid="{00000000-0005-0000-0000-000095610000}"/>
    <cellStyle name="Normal 18 31 4 3 3" xfId="18261" xr:uid="{00000000-0005-0000-0000-000096610000}"/>
    <cellStyle name="Normal 18 31 4 3 4" xfId="18262" xr:uid="{00000000-0005-0000-0000-000097610000}"/>
    <cellStyle name="Normal 18 31 4 3 5" xfId="18263" xr:uid="{00000000-0005-0000-0000-000098610000}"/>
    <cellStyle name="Normal 18 31 4 3 6" xfId="18264" xr:uid="{00000000-0005-0000-0000-000099610000}"/>
    <cellStyle name="Normal 18 31 4 4" xfId="18265" xr:uid="{00000000-0005-0000-0000-00009A610000}"/>
    <cellStyle name="Normal 18 31 4 4 2" xfId="18266" xr:uid="{00000000-0005-0000-0000-00009B610000}"/>
    <cellStyle name="Normal 18 31 4 4 3" xfId="18267" xr:uid="{00000000-0005-0000-0000-00009C610000}"/>
    <cellStyle name="Normal 18 31 4 5" xfId="18268" xr:uid="{00000000-0005-0000-0000-00009D610000}"/>
    <cellStyle name="Normal 18 31 4 6" xfId="18269" xr:uid="{00000000-0005-0000-0000-00009E610000}"/>
    <cellStyle name="Normal 18 31 4 7" xfId="18270" xr:uid="{00000000-0005-0000-0000-00009F610000}"/>
    <cellStyle name="Normal 18 31 4 8" xfId="18271" xr:uid="{00000000-0005-0000-0000-0000A0610000}"/>
    <cellStyle name="Normal 18 31 5" xfId="18272" xr:uid="{00000000-0005-0000-0000-0000A1610000}"/>
    <cellStyle name="Normal 18 31 5 2" xfId="18273" xr:uid="{00000000-0005-0000-0000-0000A2610000}"/>
    <cellStyle name="Normal 18 31 5 2 2" xfId="18274" xr:uid="{00000000-0005-0000-0000-0000A3610000}"/>
    <cellStyle name="Normal 18 31 5 2 2 2" xfId="18275" xr:uid="{00000000-0005-0000-0000-0000A4610000}"/>
    <cellStyle name="Normal 18 31 5 2 2 3" xfId="18276" xr:uid="{00000000-0005-0000-0000-0000A5610000}"/>
    <cellStyle name="Normal 18 31 5 2 2 4" xfId="18277" xr:uid="{00000000-0005-0000-0000-0000A6610000}"/>
    <cellStyle name="Normal 18 31 5 2 2 5" xfId="18278" xr:uid="{00000000-0005-0000-0000-0000A7610000}"/>
    <cellStyle name="Normal 18 31 5 2 3" xfId="18279" xr:uid="{00000000-0005-0000-0000-0000A8610000}"/>
    <cellStyle name="Normal 18 31 5 2 4" xfId="18280" xr:uid="{00000000-0005-0000-0000-0000A9610000}"/>
    <cellStyle name="Normal 18 31 5 2 5" xfId="18281" xr:uid="{00000000-0005-0000-0000-0000AA610000}"/>
    <cellStyle name="Normal 18 31 5 2 6" xfId="18282" xr:uid="{00000000-0005-0000-0000-0000AB610000}"/>
    <cellStyle name="Normal 18 31 5 3" xfId="18283" xr:uid="{00000000-0005-0000-0000-0000AC610000}"/>
    <cellStyle name="Normal 18 31 5 3 2" xfId="18284" xr:uid="{00000000-0005-0000-0000-0000AD610000}"/>
    <cellStyle name="Normal 18 31 5 3 2 2" xfId="18285" xr:uid="{00000000-0005-0000-0000-0000AE610000}"/>
    <cellStyle name="Normal 18 31 5 3 2 3" xfId="18286" xr:uid="{00000000-0005-0000-0000-0000AF610000}"/>
    <cellStyle name="Normal 18 31 5 3 3" xfId="18287" xr:uid="{00000000-0005-0000-0000-0000B0610000}"/>
    <cellStyle name="Normal 18 31 5 3 4" xfId="18288" xr:uid="{00000000-0005-0000-0000-0000B1610000}"/>
    <cellStyle name="Normal 18 31 5 3 5" xfId="18289" xr:uid="{00000000-0005-0000-0000-0000B2610000}"/>
    <cellStyle name="Normal 18 31 5 3 6" xfId="18290" xr:uid="{00000000-0005-0000-0000-0000B3610000}"/>
    <cellStyle name="Normal 18 31 5 4" xfId="18291" xr:uid="{00000000-0005-0000-0000-0000B4610000}"/>
    <cellStyle name="Normal 18 31 5 4 2" xfId="18292" xr:uid="{00000000-0005-0000-0000-0000B5610000}"/>
    <cellStyle name="Normal 18 31 5 4 3" xfId="18293" xr:uid="{00000000-0005-0000-0000-0000B6610000}"/>
    <cellStyle name="Normal 18 31 5 5" xfId="18294" xr:uid="{00000000-0005-0000-0000-0000B7610000}"/>
    <cellStyle name="Normal 18 31 5 6" xfId="18295" xr:uid="{00000000-0005-0000-0000-0000B8610000}"/>
    <cellStyle name="Normal 18 31 5 7" xfId="18296" xr:uid="{00000000-0005-0000-0000-0000B9610000}"/>
    <cellStyle name="Normal 18 31 5 8" xfId="18297" xr:uid="{00000000-0005-0000-0000-0000BA610000}"/>
    <cellStyle name="Normal 18 31 6" xfId="18298" xr:uid="{00000000-0005-0000-0000-0000BB610000}"/>
    <cellStyle name="Normal 18 31 7" xfId="18299" xr:uid="{00000000-0005-0000-0000-0000BC610000}"/>
    <cellStyle name="Normal 18 32" xfId="18300" xr:uid="{00000000-0005-0000-0000-0000BD610000}"/>
    <cellStyle name="Normal 18 32 2" xfId="18301" xr:uid="{00000000-0005-0000-0000-0000BE610000}"/>
    <cellStyle name="Normal 18 32 2 2" xfId="18302" xr:uid="{00000000-0005-0000-0000-0000BF610000}"/>
    <cellStyle name="Normal 18 32 2 2 2" xfId="18303" xr:uid="{00000000-0005-0000-0000-0000C0610000}"/>
    <cellStyle name="Normal 18 32 2 3" xfId="18304" xr:uid="{00000000-0005-0000-0000-0000C1610000}"/>
    <cellStyle name="Normal 18 32 2 4" xfId="18305" xr:uid="{00000000-0005-0000-0000-0000C2610000}"/>
    <cellStyle name="Normal 18 32 3" xfId="18306" xr:uid="{00000000-0005-0000-0000-0000C3610000}"/>
    <cellStyle name="Normal 18 32 4" xfId="18307" xr:uid="{00000000-0005-0000-0000-0000C4610000}"/>
    <cellStyle name="Normal 18 32 4 2" xfId="18308" xr:uid="{00000000-0005-0000-0000-0000C5610000}"/>
    <cellStyle name="Normal 18 32 4 2 2" xfId="18309" xr:uid="{00000000-0005-0000-0000-0000C6610000}"/>
    <cellStyle name="Normal 18 32 4 2 2 2" xfId="18310" xr:uid="{00000000-0005-0000-0000-0000C7610000}"/>
    <cellStyle name="Normal 18 32 4 2 2 3" xfId="18311" xr:uid="{00000000-0005-0000-0000-0000C8610000}"/>
    <cellStyle name="Normal 18 32 4 2 2 4" xfId="18312" xr:uid="{00000000-0005-0000-0000-0000C9610000}"/>
    <cellStyle name="Normal 18 32 4 2 2 5" xfId="18313" xr:uid="{00000000-0005-0000-0000-0000CA610000}"/>
    <cellStyle name="Normal 18 32 4 2 3" xfId="18314" xr:uid="{00000000-0005-0000-0000-0000CB610000}"/>
    <cellStyle name="Normal 18 32 4 2 4" xfId="18315" xr:uid="{00000000-0005-0000-0000-0000CC610000}"/>
    <cellStyle name="Normal 18 32 4 2 5" xfId="18316" xr:uid="{00000000-0005-0000-0000-0000CD610000}"/>
    <cellStyle name="Normal 18 32 4 2 6" xfId="18317" xr:uid="{00000000-0005-0000-0000-0000CE610000}"/>
    <cellStyle name="Normal 18 32 4 3" xfId="18318" xr:uid="{00000000-0005-0000-0000-0000CF610000}"/>
    <cellStyle name="Normal 18 32 4 3 2" xfId="18319" xr:uid="{00000000-0005-0000-0000-0000D0610000}"/>
    <cellStyle name="Normal 18 32 4 3 2 2" xfId="18320" xr:uid="{00000000-0005-0000-0000-0000D1610000}"/>
    <cellStyle name="Normal 18 32 4 3 2 3" xfId="18321" xr:uid="{00000000-0005-0000-0000-0000D2610000}"/>
    <cellStyle name="Normal 18 32 4 3 3" xfId="18322" xr:uid="{00000000-0005-0000-0000-0000D3610000}"/>
    <cellStyle name="Normal 18 32 4 3 4" xfId="18323" xr:uid="{00000000-0005-0000-0000-0000D4610000}"/>
    <cellStyle name="Normal 18 32 4 3 5" xfId="18324" xr:uid="{00000000-0005-0000-0000-0000D5610000}"/>
    <cellStyle name="Normal 18 32 4 3 6" xfId="18325" xr:uid="{00000000-0005-0000-0000-0000D6610000}"/>
    <cellStyle name="Normal 18 32 4 4" xfId="18326" xr:uid="{00000000-0005-0000-0000-0000D7610000}"/>
    <cellStyle name="Normal 18 32 4 4 2" xfId="18327" xr:uid="{00000000-0005-0000-0000-0000D8610000}"/>
    <cellStyle name="Normal 18 32 4 4 3" xfId="18328" xr:uid="{00000000-0005-0000-0000-0000D9610000}"/>
    <cellStyle name="Normal 18 32 4 5" xfId="18329" xr:uid="{00000000-0005-0000-0000-0000DA610000}"/>
    <cellStyle name="Normal 18 32 4 6" xfId="18330" xr:uid="{00000000-0005-0000-0000-0000DB610000}"/>
    <cellStyle name="Normal 18 32 4 7" xfId="18331" xr:uid="{00000000-0005-0000-0000-0000DC610000}"/>
    <cellStyle name="Normal 18 32 4 8" xfId="18332" xr:uid="{00000000-0005-0000-0000-0000DD610000}"/>
    <cellStyle name="Normal 18 32 5" xfId="18333" xr:uid="{00000000-0005-0000-0000-0000DE610000}"/>
    <cellStyle name="Normal 18 32 5 2" xfId="18334" xr:uid="{00000000-0005-0000-0000-0000DF610000}"/>
    <cellStyle name="Normal 18 32 5 2 2" xfId="18335" xr:uid="{00000000-0005-0000-0000-0000E0610000}"/>
    <cellStyle name="Normal 18 32 5 2 2 2" xfId="18336" xr:uid="{00000000-0005-0000-0000-0000E1610000}"/>
    <cellStyle name="Normal 18 32 5 2 2 3" xfId="18337" xr:uid="{00000000-0005-0000-0000-0000E2610000}"/>
    <cellStyle name="Normal 18 32 5 2 2 4" xfId="18338" xr:uid="{00000000-0005-0000-0000-0000E3610000}"/>
    <cellStyle name="Normal 18 32 5 2 2 5" xfId="18339" xr:uid="{00000000-0005-0000-0000-0000E4610000}"/>
    <cellStyle name="Normal 18 32 5 2 3" xfId="18340" xr:uid="{00000000-0005-0000-0000-0000E5610000}"/>
    <cellStyle name="Normal 18 32 5 2 4" xfId="18341" xr:uid="{00000000-0005-0000-0000-0000E6610000}"/>
    <cellStyle name="Normal 18 32 5 2 5" xfId="18342" xr:uid="{00000000-0005-0000-0000-0000E7610000}"/>
    <cellStyle name="Normal 18 32 5 2 6" xfId="18343" xr:uid="{00000000-0005-0000-0000-0000E8610000}"/>
    <cellStyle name="Normal 18 32 5 3" xfId="18344" xr:uid="{00000000-0005-0000-0000-0000E9610000}"/>
    <cellStyle name="Normal 18 32 5 3 2" xfId="18345" xr:uid="{00000000-0005-0000-0000-0000EA610000}"/>
    <cellStyle name="Normal 18 32 5 3 2 2" xfId="18346" xr:uid="{00000000-0005-0000-0000-0000EB610000}"/>
    <cellStyle name="Normal 18 32 5 3 2 3" xfId="18347" xr:uid="{00000000-0005-0000-0000-0000EC610000}"/>
    <cellStyle name="Normal 18 32 5 3 3" xfId="18348" xr:uid="{00000000-0005-0000-0000-0000ED610000}"/>
    <cellStyle name="Normal 18 32 5 3 4" xfId="18349" xr:uid="{00000000-0005-0000-0000-0000EE610000}"/>
    <cellStyle name="Normal 18 32 5 3 5" xfId="18350" xr:uid="{00000000-0005-0000-0000-0000EF610000}"/>
    <cellStyle name="Normal 18 32 5 3 6" xfId="18351" xr:uid="{00000000-0005-0000-0000-0000F0610000}"/>
    <cellStyle name="Normal 18 32 5 4" xfId="18352" xr:uid="{00000000-0005-0000-0000-0000F1610000}"/>
    <cellStyle name="Normal 18 32 5 4 2" xfId="18353" xr:uid="{00000000-0005-0000-0000-0000F2610000}"/>
    <cellStyle name="Normal 18 32 5 4 3" xfId="18354" xr:uid="{00000000-0005-0000-0000-0000F3610000}"/>
    <cellStyle name="Normal 18 32 5 5" xfId="18355" xr:uid="{00000000-0005-0000-0000-0000F4610000}"/>
    <cellStyle name="Normal 18 32 5 6" xfId="18356" xr:uid="{00000000-0005-0000-0000-0000F5610000}"/>
    <cellStyle name="Normal 18 32 5 7" xfId="18357" xr:uid="{00000000-0005-0000-0000-0000F6610000}"/>
    <cellStyle name="Normal 18 32 5 8" xfId="18358" xr:uid="{00000000-0005-0000-0000-0000F7610000}"/>
    <cellStyle name="Normal 18 32 6" xfId="18359" xr:uid="{00000000-0005-0000-0000-0000F8610000}"/>
    <cellStyle name="Normal 18 32 7" xfId="18360" xr:uid="{00000000-0005-0000-0000-0000F9610000}"/>
    <cellStyle name="Normal 18 33" xfId="18361" xr:uid="{00000000-0005-0000-0000-0000FA610000}"/>
    <cellStyle name="Normal 18 33 2" xfId="18362" xr:uid="{00000000-0005-0000-0000-0000FB610000}"/>
    <cellStyle name="Normal 18 33 2 2" xfId="18363" xr:uid="{00000000-0005-0000-0000-0000FC610000}"/>
    <cellStyle name="Normal 18 33 2 2 2" xfId="18364" xr:uid="{00000000-0005-0000-0000-0000FD610000}"/>
    <cellStyle name="Normal 18 33 2 3" xfId="18365" xr:uid="{00000000-0005-0000-0000-0000FE610000}"/>
    <cellStyle name="Normal 18 33 2 4" xfId="18366" xr:uid="{00000000-0005-0000-0000-0000FF610000}"/>
    <cellStyle name="Normal 18 33 3" xfId="18367" xr:uid="{00000000-0005-0000-0000-000000620000}"/>
    <cellStyle name="Normal 18 33 4" xfId="18368" xr:uid="{00000000-0005-0000-0000-000001620000}"/>
    <cellStyle name="Normal 18 33 4 2" xfId="18369" xr:uid="{00000000-0005-0000-0000-000002620000}"/>
    <cellStyle name="Normal 18 33 4 2 2" xfId="18370" xr:uid="{00000000-0005-0000-0000-000003620000}"/>
    <cellStyle name="Normal 18 33 4 2 2 2" xfId="18371" xr:uid="{00000000-0005-0000-0000-000004620000}"/>
    <cellStyle name="Normal 18 33 4 2 2 3" xfId="18372" xr:uid="{00000000-0005-0000-0000-000005620000}"/>
    <cellStyle name="Normal 18 33 4 2 2 4" xfId="18373" xr:uid="{00000000-0005-0000-0000-000006620000}"/>
    <cellStyle name="Normal 18 33 4 2 2 5" xfId="18374" xr:uid="{00000000-0005-0000-0000-000007620000}"/>
    <cellStyle name="Normal 18 33 4 2 3" xfId="18375" xr:uid="{00000000-0005-0000-0000-000008620000}"/>
    <cellStyle name="Normal 18 33 4 2 4" xfId="18376" xr:uid="{00000000-0005-0000-0000-000009620000}"/>
    <cellStyle name="Normal 18 33 4 2 5" xfId="18377" xr:uid="{00000000-0005-0000-0000-00000A620000}"/>
    <cellStyle name="Normal 18 33 4 2 6" xfId="18378" xr:uid="{00000000-0005-0000-0000-00000B620000}"/>
    <cellStyle name="Normal 18 33 4 3" xfId="18379" xr:uid="{00000000-0005-0000-0000-00000C620000}"/>
    <cellStyle name="Normal 18 33 4 3 2" xfId="18380" xr:uid="{00000000-0005-0000-0000-00000D620000}"/>
    <cellStyle name="Normal 18 33 4 3 2 2" xfId="18381" xr:uid="{00000000-0005-0000-0000-00000E620000}"/>
    <cellStyle name="Normal 18 33 4 3 2 3" xfId="18382" xr:uid="{00000000-0005-0000-0000-00000F620000}"/>
    <cellStyle name="Normal 18 33 4 3 3" xfId="18383" xr:uid="{00000000-0005-0000-0000-000010620000}"/>
    <cellStyle name="Normal 18 33 4 3 4" xfId="18384" xr:uid="{00000000-0005-0000-0000-000011620000}"/>
    <cellStyle name="Normal 18 33 4 3 5" xfId="18385" xr:uid="{00000000-0005-0000-0000-000012620000}"/>
    <cellStyle name="Normal 18 33 4 3 6" xfId="18386" xr:uid="{00000000-0005-0000-0000-000013620000}"/>
    <cellStyle name="Normal 18 33 4 4" xfId="18387" xr:uid="{00000000-0005-0000-0000-000014620000}"/>
    <cellStyle name="Normal 18 33 4 4 2" xfId="18388" xr:uid="{00000000-0005-0000-0000-000015620000}"/>
    <cellStyle name="Normal 18 33 4 4 3" xfId="18389" xr:uid="{00000000-0005-0000-0000-000016620000}"/>
    <cellStyle name="Normal 18 33 4 5" xfId="18390" xr:uid="{00000000-0005-0000-0000-000017620000}"/>
    <cellStyle name="Normal 18 33 4 6" xfId="18391" xr:uid="{00000000-0005-0000-0000-000018620000}"/>
    <cellStyle name="Normal 18 33 4 7" xfId="18392" xr:uid="{00000000-0005-0000-0000-000019620000}"/>
    <cellStyle name="Normal 18 33 4 8" xfId="18393" xr:uid="{00000000-0005-0000-0000-00001A620000}"/>
    <cellStyle name="Normal 18 33 5" xfId="18394" xr:uid="{00000000-0005-0000-0000-00001B620000}"/>
    <cellStyle name="Normal 18 33 5 2" xfId="18395" xr:uid="{00000000-0005-0000-0000-00001C620000}"/>
    <cellStyle name="Normal 18 33 5 2 2" xfId="18396" xr:uid="{00000000-0005-0000-0000-00001D620000}"/>
    <cellStyle name="Normal 18 33 5 2 2 2" xfId="18397" xr:uid="{00000000-0005-0000-0000-00001E620000}"/>
    <cellStyle name="Normal 18 33 5 2 2 3" xfId="18398" xr:uid="{00000000-0005-0000-0000-00001F620000}"/>
    <cellStyle name="Normal 18 33 5 2 2 4" xfId="18399" xr:uid="{00000000-0005-0000-0000-000020620000}"/>
    <cellStyle name="Normal 18 33 5 2 2 5" xfId="18400" xr:uid="{00000000-0005-0000-0000-000021620000}"/>
    <cellStyle name="Normal 18 33 5 2 3" xfId="18401" xr:uid="{00000000-0005-0000-0000-000022620000}"/>
    <cellStyle name="Normal 18 33 5 2 4" xfId="18402" xr:uid="{00000000-0005-0000-0000-000023620000}"/>
    <cellStyle name="Normal 18 33 5 2 5" xfId="18403" xr:uid="{00000000-0005-0000-0000-000024620000}"/>
    <cellStyle name="Normal 18 33 5 2 6" xfId="18404" xr:uid="{00000000-0005-0000-0000-000025620000}"/>
    <cellStyle name="Normal 18 33 5 3" xfId="18405" xr:uid="{00000000-0005-0000-0000-000026620000}"/>
    <cellStyle name="Normal 18 33 5 3 2" xfId="18406" xr:uid="{00000000-0005-0000-0000-000027620000}"/>
    <cellStyle name="Normal 18 33 5 3 2 2" xfId="18407" xr:uid="{00000000-0005-0000-0000-000028620000}"/>
    <cellStyle name="Normal 18 33 5 3 2 3" xfId="18408" xr:uid="{00000000-0005-0000-0000-000029620000}"/>
    <cellStyle name="Normal 18 33 5 3 3" xfId="18409" xr:uid="{00000000-0005-0000-0000-00002A620000}"/>
    <cellStyle name="Normal 18 33 5 3 4" xfId="18410" xr:uid="{00000000-0005-0000-0000-00002B620000}"/>
    <cellStyle name="Normal 18 33 5 3 5" xfId="18411" xr:uid="{00000000-0005-0000-0000-00002C620000}"/>
    <cellStyle name="Normal 18 33 5 3 6" xfId="18412" xr:uid="{00000000-0005-0000-0000-00002D620000}"/>
    <cellStyle name="Normal 18 33 5 4" xfId="18413" xr:uid="{00000000-0005-0000-0000-00002E620000}"/>
    <cellStyle name="Normal 18 33 5 4 2" xfId="18414" xr:uid="{00000000-0005-0000-0000-00002F620000}"/>
    <cellStyle name="Normal 18 33 5 4 3" xfId="18415" xr:uid="{00000000-0005-0000-0000-000030620000}"/>
    <cellStyle name="Normal 18 33 5 5" xfId="18416" xr:uid="{00000000-0005-0000-0000-000031620000}"/>
    <cellStyle name="Normal 18 33 5 6" xfId="18417" xr:uid="{00000000-0005-0000-0000-000032620000}"/>
    <cellStyle name="Normal 18 33 5 7" xfId="18418" xr:uid="{00000000-0005-0000-0000-000033620000}"/>
    <cellStyle name="Normal 18 33 5 8" xfId="18419" xr:uid="{00000000-0005-0000-0000-000034620000}"/>
    <cellStyle name="Normal 18 33 6" xfId="18420" xr:uid="{00000000-0005-0000-0000-000035620000}"/>
    <cellStyle name="Normal 18 33 7" xfId="18421" xr:uid="{00000000-0005-0000-0000-000036620000}"/>
    <cellStyle name="Normal 18 34" xfId="18422" xr:uid="{00000000-0005-0000-0000-000037620000}"/>
    <cellStyle name="Normal 18 34 2" xfId="18423" xr:uid="{00000000-0005-0000-0000-000038620000}"/>
    <cellStyle name="Normal 18 34 2 2" xfId="18424" xr:uid="{00000000-0005-0000-0000-000039620000}"/>
    <cellStyle name="Normal 18 34 2 2 2" xfId="18425" xr:uid="{00000000-0005-0000-0000-00003A620000}"/>
    <cellStyle name="Normal 18 34 2 3" xfId="18426" xr:uid="{00000000-0005-0000-0000-00003B620000}"/>
    <cellStyle name="Normal 18 34 2 4" xfId="18427" xr:uid="{00000000-0005-0000-0000-00003C620000}"/>
    <cellStyle name="Normal 18 34 3" xfId="18428" xr:uid="{00000000-0005-0000-0000-00003D620000}"/>
    <cellStyle name="Normal 18 34 4" xfId="18429" xr:uid="{00000000-0005-0000-0000-00003E620000}"/>
    <cellStyle name="Normal 18 34 4 2" xfId="18430" xr:uid="{00000000-0005-0000-0000-00003F620000}"/>
    <cellStyle name="Normal 18 34 4 2 2" xfId="18431" xr:uid="{00000000-0005-0000-0000-000040620000}"/>
    <cellStyle name="Normal 18 34 4 2 2 2" xfId="18432" xr:uid="{00000000-0005-0000-0000-000041620000}"/>
    <cellStyle name="Normal 18 34 4 2 2 3" xfId="18433" xr:uid="{00000000-0005-0000-0000-000042620000}"/>
    <cellStyle name="Normal 18 34 4 2 2 4" xfId="18434" xr:uid="{00000000-0005-0000-0000-000043620000}"/>
    <cellStyle name="Normal 18 34 4 2 2 5" xfId="18435" xr:uid="{00000000-0005-0000-0000-000044620000}"/>
    <cellStyle name="Normal 18 34 4 2 3" xfId="18436" xr:uid="{00000000-0005-0000-0000-000045620000}"/>
    <cellStyle name="Normal 18 34 4 2 4" xfId="18437" xr:uid="{00000000-0005-0000-0000-000046620000}"/>
    <cellStyle name="Normal 18 34 4 2 5" xfId="18438" xr:uid="{00000000-0005-0000-0000-000047620000}"/>
    <cellStyle name="Normal 18 34 4 2 6" xfId="18439" xr:uid="{00000000-0005-0000-0000-000048620000}"/>
    <cellStyle name="Normal 18 34 4 3" xfId="18440" xr:uid="{00000000-0005-0000-0000-000049620000}"/>
    <cellStyle name="Normal 18 34 4 3 2" xfId="18441" xr:uid="{00000000-0005-0000-0000-00004A620000}"/>
    <cellStyle name="Normal 18 34 4 3 2 2" xfId="18442" xr:uid="{00000000-0005-0000-0000-00004B620000}"/>
    <cellStyle name="Normal 18 34 4 3 2 3" xfId="18443" xr:uid="{00000000-0005-0000-0000-00004C620000}"/>
    <cellStyle name="Normal 18 34 4 3 3" xfId="18444" xr:uid="{00000000-0005-0000-0000-00004D620000}"/>
    <cellStyle name="Normal 18 34 4 3 4" xfId="18445" xr:uid="{00000000-0005-0000-0000-00004E620000}"/>
    <cellStyle name="Normal 18 34 4 3 5" xfId="18446" xr:uid="{00000000-0005-0000-0000-00004F620000}"/>
    <cellStyle name="Normal 18 34 4 3 6" xfId="18447" xr:uid="{00000000-0005-0000-0000-000050620000}"/>
    <cellStyle name="Normal 18 34 4 4" xfId="18448" xr:uid="{00000000-0005-0000-0000-000051620000}"/>
    <cellStyle name="Normal 18 34 4 4 2" xfId="18449" xr:uid="{00000000-0005-0000-0000-000052620000}"/>
    <cellStyle name="Normal 18 34 4 4 3" xfId="18450" xr:uid="{00000000-0005-0000-0000-000053620000}"/>
    <cellStyle name="Normal 18 34 4 5" xfId="18451" xr:uid="{00000000-0005-0000-0000-000054620000}"/>
    <cellStyle name="Normal 18 34 4 6" xfId="18452" xr:uid="{00000000-0005-0000-0000-000055620000}"/>
    <cellStyle name="Normal 18 34 4 7" xfId="18453" xr:uid="{00000000-0005-0000-0000-000056620000}"/>
    <cellStyle name="Normal 18 34 4 8" xfId="18454" xr:uid="{00000000-0005-0000-0000-000057620000}"/>
    <cellStyle name="Normal 18 34 5" xfId="18455" xr:uid="{00000000-0005-0000-0000-000058620000}"/>
    <cellStyle name="Normal 18 34 5 2" xfId="18456" xr:uid="{00000000-0005-0000-0000-000059620000}"/>
    <cellStyle name="Normal 18 34 5 2 2" xfId="18457" xr:uid="{00000000-0005-0000-0000-00005A620000}"/>
    <cellStyle name="Normal 18 34 5 2 2 2" xfId="18458" xr:uid="{00000000-0005-0000-0000-00005B620000}"/>
    <cellStyle name="Normal 18 34 5 2 2 3" xfId="18459" xr:uid="{00000000-0005-0000-0000-00005C620000}"/>
    <cellStyle name="Normal 18 34 5 2 2 4" xfId="18460" xr:uid="{00000000-0005-0000-0000-00005D620000}"/>
    <cellStyle name="Normal 18 34 5 2 2 5" xfId="18461" xr:uid="{00000000-0005-0000-0000-00005E620000}"/>
    <cellStyle name="Normal 18 34 5 2 3" xfId="18462" xr:uid="{00000000-0005-0000-0000-00005F620000}"/>
    <cellStyle name="Normal 18 34 5 2 4" xfId="18463" xr:uid="{00000000-0005-0000-0000-000060620000}"/>
    <cellStyle name="Normal 18 34 5 2 5" xfId="18464" xr:uid="{00000000-0005-0000-0000-000061620000}"/>
    <cellStyle name="Normal 18 34 5 2 6" xfId="18465" xr:uid="{00000000-0005-0000-0000-000062620000}"/>
    <cellStyle name="Normal 18 34 5 3" xfId="18466" xr:uid="{00000000-0005-0000-0000-000063620000}"/>
    <cellStyle name="Normal 18 34 5 3 2" xfId="18467" xr:uid="{00000000-0005-0000-0000-000064620000}"/>
    <cellStyle name="Normal 18 34 5 3 2 2" xfId="18468" xr:uid="{00000000-0005-0000-0000-000065620000}"/>
    <cellStyle name="Normal 18 34 5 3 2 3" xfId="18469" xr:uid="{00000000-0005-0000-0000-000066620000}"/>
    <cellStyle name="Normal 18 34 5 3 3" xfId="18470" xr:uid="{00000000-0005-0000-0000-000067620000}"/>
    <cellStyle name="Normal 18 34 5 3 4" xfId="18471" xr:uid="{00000000-0005-0000-0000-000068620000}"/>
    <cellStyle name="Normal 18 34 5 3 5" xfId="18472" xr:uid="{00000000-0005-0000-0000-000069620000}"/>
    <cellStyle name="Normal 18 34 5 3 6" xfId="18473" xr:uid="{00000000-0005-0000-0000-00006A620000}"/>
    <cellStyle name="Normal 18 34 5 4" xfId="18474" xr:uid="{00000000-0005-0000-0000-00006B620000}"/>
    <cellStyle name="Normal 18 34 5 4 2" xfId="18475" xr:uid="{00000000-0005-0000-0000-00006C620000}"/>
    <cellStyle name="Normal 18 34 5 4 3" xfId="18476" xr:uid="{00000000-0005-0000-0000-00006D620000}"/>
    <cellStyle name="Normal 18 34 5 5" xfId="18477" xr:uid="{00000000-0005-0000-0000-00006E620000}"/>
    <cellStyle name="Normal 18 34 5 6" xfId="18478" xr:uid="{00000000-0005-0000-0000-00006F620000}"/>
    <cellStyle name="Normal 18 34 5 7" xfId="18479" xr:uid="{00000000-0005-0000-0000-000070620000}"/>
    <cellStyle name="Normal 18 34 5 8" xfId="18480" xr:uid="{00000000-0005-0000-0000-000071620000}"/>
    <cellStyle name="Normal 18 34 6" xfId="18481" xr:uid="{00000000-0005-0000-0000-000072620000}"/>
    <cellStyle name="Normal 18 34 7" xfId="18482" xr:uid="{00000000-0005-0000-0000-000073620000}"/>
    <cellStyle name="Normal 18 35" xfId="18483" xr:uid="{00000000-0005-0000-0000-000074620000}"/>
    <cellStyle name="Normal 18 35 2" xfId="18484" xr:uid="{00000000-0005-0000-0000-000075620000}"/>
    <cellStyle name="Normal 18 35 2 2" xfId="18485" xr:uid="{00000000-0005-0000-0000-000076620000}"/>
    <cellStyle name="Normal 18 35 2 2 2" xfId="18486" xr:uid="{00000000-0005-0000-0000-000077620000}"/>
    <cellStyle name="Normal 18 35 2 3" xfId="18487" xr:uid="{00000000-0005-0000-0000-000078620000}"/>
    <cellStyle name="Normal 18 35 2 4" xfId="18488" xr:uid="{00000000-0005-0000-0000-000079620000}"/>
    <cellStyle name="Normal 18 35 3" xfId="18489" xr:uid="{00000000-0005-0000-0000-00007A620000}"/>
    <cellStyle name="Normal 18 35 4" xfId="18490" xr:uid="{00000000-0005-0000-0000-00007B620000}"/>
    <cellStyle name="Normal 18 35 4 2" xfId="18491" xr:uid="{00000000-0005-0000-0000-00007C620000}"/>
    <cellStyle name="Normal 18 35 4 2 2" xfId="18492" xr:uid="{00000000-0005-0000-0000-00007D620000}"/>
    <cellStyle name="Normal 18 35 4 2 2 2" xfId="18493" xr:uid="{00000000-0005-0000-0000-00007E620000}"/>
    <cellStyle name="Normal 18 35 4 2 2 3" xfId="18494" xr:uid="{00000000-0005-0000-0000-00007F620000}"/>
    <cellStyle name="Normal 18 35 4 2 2 4" xfId="18495" xr:uid="{00000000-0005-0000-0000-000080620000}"/>
    <cellStyle name="Normal 18 35 4 2 2 5" xfId="18496" xr:uid="{00000000-0005-0000-0000-000081620000}"/>
    <cellStyle name="Normal 18 35 4 2 3" xfId="18497" xr:uid="{00000000-0005-0000-0000-000082620000}"/>
    <cellStyle name="Normal 18 35 4 2 4" xfId="18498" xr:uid="{00000000-0005-0000-0000-000083620000}"/>
    <cellStyle name="Normal 18 35 4 2 5" xfId="18499" xr:uid="{00000000-0005-0000-0000-000084620000}"/>
    <cellStyle name="Normal 18 35 4 2 6" xfId="18500" xr:uid="{00000000-0005-0000-0000-000085620000}"/>
    <cellStyle name="Normal 18 35 4 3" xfId="18501" xr:uid="{00000000-0005-0000-0000-000086620000}"/>
    <cellStyle name="Normal 18 35 4 3 2" xfId="18502" xr:uid="{00000000-0005-0000-0000-000087620000}"/>
    <cellStyle name="Normal 18 35 4 3 2 2" xfId="18503" xr:uid="{00000000-0005-0000-0000-000088620000}"/>
    <cellStyle name="Normal 18 35 4 3 2 3" xfId="18504" xr:uid="{00000000-0005-0000-0000-000089620000}"/>
    <cellStyle name="Normal 18 35 4 3 3" xfId="18505" xr:uid="{00000000-0005-0000-0000-00008A620000}"/>
    <cellStyle name="Normal 18 35 4 3 4" xfId="18506" xr:uid="{00000000-0005-0000-0000-00008B620000}"/>
    <cellStyle name="Normal 18 35 4 3 5" xfId="18507" xr:uid="{00000000-0005-0000-0000-00008C620000}"/>
    <cellStyle name="Normal 18 35 4 3 6" xfId="18508" xr:uid="{00000000-0005-0000-0000-00008D620000}"/>
    <cellStyle name="Normal 18 35 4 4" xfId="18509" xr:uid="{00000000-0005-0000-0000-00008E620000}"/>
    <cellStyle name="Normal 18 35 4 4 2" xfId="18510" xr:uid="{00000000-0005-0000-0000-00008F620000}"/>
    <cellStyle name="Normal 18 35 4 4 3" xfId="18511" xr:uid="{00000000-0005-0000-0000-000090620000}"/>
    <cellStyle name="Normal 18 35 4 5" xfId="18512" xr:uid="{00000000-0005-0000-0000-000091620000}"/>
    <cellStyle name="Normal 18 35 4 6" xfId="18513" xr:uid="{00000000-0005-0000-0000-000092620000}"/>
    <cellStyle name="Normal 18 35 4 7" xfId="18514" xr:uid="{00000000-0005-0000-0000-000093620000}"/>
    <cellStyle name="Normal 18 35 4 8" xfId="18515" xr:uid="{00000000-0005-0000-0000-000094620000}"/>
    <cellStyle name="Normal 18 35 5" xfId="18516" xr:uid="{00000000-0005-0000-0000-000095620000}"/>
    <cellStyle name="Normal 18 35 5 2" xfId="18517" xr:uid="{00000000-0005-0000-0000-000096620000}"/>
    <cellStyle name="Normal 18 35 5 2 2" xfId="18518" xr:uid="{00000000-0005-0000-0000-000097620000}"/>
    <cellStyle name="Normal 18 35 5 2 2 2" xfId="18519" xr:uid="{00000000-0005-0000-0000-000098620000}"/>
    <cellStyle name="Normal 18 35 5 2 2 3" xfId="18520" xr:uid="{00000000-0005-0000-0000-000099620000}"/>
    <cellStyle name="Normal 18 35 5 2 2 4" xfId="18521" xr:uid="{00000000-0005-0000-0000-00009A620000}"/>
    <cellStyle name="Normal 18 35 5 2 2 5" xfId="18522" xr:uid="{00000000-0005-0000-0000-00009B620000}"/>
    <cellStyle name="Normal 18 35 5 2 3" xfId="18523" xr:uid="{00000000-0005-0000-0000-00009C620000}"/>
    <cellStyle name="Normal 18 35 5 2 4" xfId="18524" xr:uid="{00000000-0005-0000-0000-00009D620000}"/>
    <cellStyle name="Normal 18 35 5 2 5" xfId="18525" xr:uid="{00000000-0005-0000-0000-00009E620000}"/>
    <cellStyle name="Normal 18 35 5 2 6" xfId="18526" xr:uid="{00000000-0005-0000-0000-00009F620000}"/>
    <cellStyle name="Normal 18 35 5 3" xfId="18527" xr:uid="{00000000-0005-0000-0000-0000A0620000}"/>
    <cellStyle name="Normal 18 35 5 3 2" xfId="18528" xr:uid="{00000000-0005-0000-0000-0000A1620000}"/>
    <cellStyle name="Normal 18 35 5 3 2 2" xfId="18529" xr:uid="{00000000-0005-0000-0000-0000A2620000}"/>
    <cellStyle name="Normal 18 35 5 3 2 3" xfId="18530" xr:uid="{00000000-0005-0000-0000-0000A3620000}"/>
    <cellStyle name="Normal 18 35 5 3 3" xfId="18531" xr:uid="{00000000-0005-0000-0000-0000A4620000}"/>
    <cellStyle name="Normal 18 35 5 3 4" xfId="18532" xr:uid="{00000000-0005-0000-0000-0000A5620000}"/>
    <cellStyle name="Normal 18 35 5 3 5" xfId="18533" xr:uid="{00000000-0005-0000-0000-0000A6620000}"/>
    <cellStyle name="Normal 18 35 5 3 6" xfId="18534" xr:uid="{00000000-0005-0000-0000-0000A7620000}"/>
    <cellStyle name="Normal 18 35 5 4" xfId="18535" xr:uid="{00000000-0005-0000-0000-0000A8620000}"/>
    <cellStyle name="Normal 18 35 5 4 2" xfId="18536" xr:uid="{00000000-0005-0000-0000-0000A9620000}"/>
    <cellStyle name="Normal 18 35 5 4 3" xfId="18537" xr:uid="{00000000-0005-0000-0000-0000AA620000}"/>
    <cellStyle name="Normal 18 35 5 5" xfId="18538" xr:uid="{00000000-0005-0000-0000-0000AB620000}"/>
    <cellStyle name="Normal 18 35 5 6" xfId="18539" xr:uid="{00000000-0005-0000-0000-0000AC620000}"/>
    <cellStyle name="Normal 18 35 5 7" xfId="18540" xr:uid="{00000000-0005-0000-0000-0000AD620000}"/>
    <cellStyle name="Normal 18 35 5 8" xfId="18541" xr:uid="{00000000-0005-0000-0000-0000AE620000}"/>
    <cellStyle name="Normal 18 35 6" xfId="18542" xr:uid="{00000000-0005-0000-0000-0000AF620000}"/>
    <cellStyle name="Normal 18 35 7" xfId="18543" xr:uid="{00000000-0005-0000-0000-0000B0620000}"/>
    <cellStyle name="Normal 18 36" xfId="18544" xr:uid="{00000000-0005-0000-0000-0000B1620000}"/>
    <cellStyle name="Normal 18 36 2" xfId="18545" xr:uid="{00000000-0005-0000-0000-0000B2620000}"/>
    <cellStyle name="Normal 18 36 2 2" xfId="18546" xr:uid="{00000000-0005-0000-0000-0000B3620000}"/>
    <cellStyle name="Normal 18 36 2 2 2" xfId="18547" xr:uid="{00000000-0005-0000-0000-0000B4620000}"/>
    <cellStyle name="Normal 18 36 2 3" xfId="18548" xr:uid="{00000000-0005-0000-0000-0000B5620000}"/>
    <cellStyle name="Normal 18 36 2 4" xfId="18549" xr:uid="{00000000-0005-0000-0000-0000B6620000}"/>
    <cellStyle name="Normal 18 36 3" xfId="18550" xr:uid="{00000000-0005-0000-0000-0000B7620000}"/>
    <cellStyle name="Normal 18 36 4" xfId="18551" xr:uid="{00000000-0005-0000-0000-0000B8620000}"/>
    <cellStyle name="Normal 18 36 4 2" xfId="18552" xr:uid="{00000000-0005-0000-0000-0000B9620000}"/>
    <cellStyle name="Normal 18 36 4 2 2" xfId="18553" xr:uid="{00000000-0005-0000-0000-0000BA620000}"/>
    <cellStyle name="Normal 18 36 4 2 2 2" xfId="18554" xr:uid="{00000000-0005-0000-0000-0000BB620000}"/>
    <cellStyle name="Normal 18 36 4 2 2 3" xfId="18555" xr:uid="{00000000-0005-0000-0000-0000BC620000}"/>
    <cellStyle name="Normal 18 36 4 2 2 4" xfId="18556" xr:uid="{00000000-0005-0000-0000-0000BD620000}"/>
    <cellStyle name="Normal 18 36 4 2 2 5" xfId="18557" xr:uid="{00000000-0005-0000-0000-0000BE620000}"/>
    <cellStyle name="Normal 18 36 4 2 3" xfId="18558" xr:uid="{00000000-0005-0000-0000-0000BF620000}"/>
    <cellStyle name="Normal 18 36 4 2 4" xfId="18559" xr:uid="{00000000-0005-0000-0000-0000C0620000}"/>
    <cellStyle name="Normal 18 36 4 2 5" xfId="18560" xr:uid="{00000000-0005-0000-0000-0000C1620000}"/>
    <cellStyle name="Normal 18 36 4 2 6" xfId="18561" xr:uid="{00000000-0005-0000-0000-0000C2620000}"/>
    <cellStyle name="Normal 18 36 4 3" xfId="18562" xr:uid="{00000000-0005-0000-0000-0000C3620000}"/>
    <cellStyle name="Normal 18 36 4 3 2" xfId="18563" xr:uid="{00000000-0005-0000-0000-0000C4620000}"/>
    <cellStyle name="Normal 18 36 4 3 2 2" xfId="18564" xr:uid="{00000000-0005-0000-0000-0000C5620000}"/>
    <cellStyle name="Normal 18 36 4 3 2 3" xfId="18565" xr:uid="{00000000-0005-0000-0000-0000C6620000}"/>
    <cellStyle name="Normal 18 36 4 3 3" xfId="18566" xr:uid="{00000000-0005-0000-0000-0000C7620000}"/>
    <cellStyle name="Normal 18 36 4 3 4" xfId="18567" xr:uid="{00000000-0005-0000-0000-0000C8620000}"/>
    <cellStyle name="Normal 18 36 4 3 5" xfId="18568" xr:uid="{00000000-0005-0000-0000-0000C9620000}"/>
    <cellStyle name="Normal 18 36 4 3 6" xfId="18569" xr:uid="{00000000-0005-0000-0000-0000CA620000}"/>
    <cellStyle name="Normal 18 36 4 4" xfId="18570" xr:uid="{00000000-0005-0000-0000-0000CB620000}"/>
    <cellStyle name="Normal 18 36 4 4 2" xfId="18571" xr:uid="{00000000-0005-0000-0000-0000CC620000}"/>
    <cellStyle name="Normal 18 36 4 4 3" xfId="18572" xr:uid="{00000000-0005-0000-0000-0000CD620000}"/>
    <cellStyle name="Normal 18 36 4 5" xfId="18573" xr:uid="{00000000-0005-0000-0000-0000CE620000}"/>
    <cellStyle name="Normal 18 36 4 6" xfId="18574" xr:uid="{00000000-0005-0000-0000-0000CF620000}"/>
    <cellStyle name="Normal 18 36 4 7" xfId="18575" xr:uid="{00000000-0005-0000-0000-0000D0620000}"/>
    <cellStyle name="Normal 18 36 4 8" xfId="18576" xr:uid="{00000000-0005-0000-0000-0000D1620000}"/>
    <cellStyle name="Normal 18 36 5" xfId="18577" xr:uid="{00000000-0005-0000-0000-0000D2620000}"/>
    <cellStyle name="Normal 18 36 5 2" xfId="18578" xr:uid="{00000000-0005-0000-0000-0000D3620000}"/>
    <cellStyle name="Normal 18 36 5 2 2" xfId="18579" xr:uid="{00000000-0005-0000-0000-0000D4620000}"/>
    <cellStyle name="Normal 18 36 5 2 2 2" xfId="18580" xr:uid="{00000000-0005-0000-0000-0000D5620000}"/>
    <cellStyle name="Normal 18 36 5 2 2 3" xfId="18581" xr:uid="{00000000-0005-0000-0000-0000D6620000}"/>
    <cellStyle name="Normal 18 36 5 2 2 4" xfId="18582" xr:uid="{00000000-0005-0000-0000-0000D7620000}"/>
    <cellStyle name="Normal 18 36 5 2 2 5" xfId="18583" xr:uid="{00000000-0005-0000-0000-0000D8620000}"/>
    <cellStyle name="Normal 18 36 5 2 3" xfId="18584" xr:uid="{00000000-0005-0000-0000-0000D9620000}"/>
    <cellStyle name="Normal 18 36 5 2 4" xfId="18585" xr:uid="{00000000-0005-0000-0000-0000DA620000}"/>
    <cellStyle name="Normal 18 36 5 2 5" xfId="18586" xr:uid="{00000000-0005-0000-0000-0000DB620000}"/>
    <cellStyle name="Normal 18 36 5 2 6" xfId="18587" xr:uid="{00000000-0005-0000-0000-0000DC620000}"/>
    <cellStyle name="Normal 18 36 5 3" xfId="18588" xr:uid="{00000000-0005-0000-0000-0000DD620000}"/>
    <cellStyle name="Normal 18 36 5 3 2" xfId="18589" xr:uid="{00000000-0005-0000-0000-0000DE620000}"/>
    <cellStyle name="Normal 18 36 5 3 2 2" xfId="18590" xr:uid="{00000000-0005-0000-0000-0000DF620000}"/>
    <cellStyle name="Normal 18 36 5 3 2 3" xfId="18591" xr:uid="{00000000-0005-0000-0000-0000E0620000}"/>
    <cellStyle name="Normal 18 36 5 3 3" xfId="18592" xr:uid="{00000000-0005-0000-0000-0000E1620000}"/>
    <cellStyle name="Normal 18 36 5 3 4" xfId="18593" xr:uid="{00000000-0005-0000-0000-0000E2620000}"/>
    <cellStyle name="Normal 18 36 5 3 5" xfId="18594" xr:uid="{00000000-0005-0000-0000-0000E3620000}"/>
    <cellStyle name="Normal 18 36 5 3 6" xfId="18595" xr:uid="{00000000-0005-0000-0000-0000E4620000}"/>
    <cellStyle name="Normal 18 36 5 4" xfId="18596" xr:uid="{00000000-0005-0000-0000-0000E5620000}"/>
    <cellStyle name="Normal 18 36 5 4 2" xfId="18597" xr:uid="{00000000-0005-0000-0000-0000E6620000}"/>
    <cellStyle name="Normal 18 36 5 4 3" xfId="18598" xr:uid="{00000000-0005-0000-0000-0000E7620000}"/>
    <cellStyle name="Normal 18 36 5 5" xfId="18599" xr:uid="{00000000-0005-0000-0000-0000E8620000}"/>
    <cellStyle name="Normal 18 36 5 6" xfId="18600" xr:uid="{00000000-0005-0000-0000-0000E9620000}"/>
    <cellStyle name="Normal 18 36 5 7" xfId="18601" xr:uid="{00000000-0005-0000-0000-0000EA620000}"/>
    <cellStyle name="Normal 18 36 5 8" xfId="18602" xr:uid="{00000000-0005-0000-0000-0000EB620000}"/>
    <cellStyle name="Normal 18 36 6" xfId="18603" xr:uid="{00000000-0005-0000-0000-0000EC620000}"/>
    <cellStyle name="Normal 18 36 7" xfId="18604" xr:uid="{00000000-0005-0000-0000-0000ED620000}"/>
    <cellStyle name="Normal 18 37" xfId="18605" xr:uid="{00000000-0005-0000-0000-0000EE620000}"/>
    <cellStyle name="Normal 18 37 2" xfId="18606" xr:uid="{00000000-0005-0000-0000-0000EF620000}"/>
    <cellStyle name="Normal 18 37 2 2" xfId="18607" xr:uid="{00000000-0005-0000-0000-0000F0620000}"/>
    <cellStyle name="Normal 18 37 2 2 2" xfId="18608" xr:uid="{00000000-0005-0000-0000-0000F1620000}"/>
    <cellStyle name="Normal 18 37 2 3" xfId="18609" xr:uid="{00000000-0005-0000-0000-0000F2620000}"/>
    <cellStyle name="Normal 18 37 2 4" xfId="18610" xr:uid="{00000000-0005-0000-0000-0000F3620000}"/>
    <cellStyle name="Normal 18 37 3" xfId="18611" xr:uid="{00000000-0005-0000-0000-0000F4620000}"/>
    <cellStyle name="Normal 18 37 4" xfId="18612" xr:uid="{00000000-0005-0000-0000-0000F5620000}"/>
    <cellStyle name="Normal 18 37 4 2" xfId="18613" xr:uid="{00000000-0005-0000-0000-0000F6620000}"/>
    <cellStyle name="Normal 18 37 4 2 2" xfId="18614" xr:uid="{00000000-0005-0000-0000-0000F7620000}"/>
    <cellStyle name="Normal 18 37 4 2 2 2" xfId="18615" xr:uid="{00000000-0005-0000-0000-0000F8620000}"/>
    <cellStyle name="Normal 18 37 4 2 2 3" xfId="18616" xr:uid="{00000000-0005-0000-0000-0000F9620000}"/>
    <cellStyle name="Normal 18 37 4 2 2 4" xfId="18617" xr:uid="{00000000-0005-0000-0000-0000FA620000}"/>
    <cellStyle name="Normal 18 37 4 2 2 5" xfId="18618" xr:uid="{00000000-0005-0000-0000-0000FB620000}"/>
    <cellStyle name="Normal 18 37 4 2 3" xfId="18619" xr:uid="{00000000-0005-0000-0000-0000FC620000}"/>
    <cellStyle name="Normal 18 37 4 2 4" xfId="18620" xr:uid="{00000000-0005-0000-0000-0000FD620000}"/>
    <cellStyle name="Normal 18 37 4 2 5" xfId="18621" xr:uid="{00000000-0005-0000-0000-0000FE620000}"/>
    <cellStyle name="Normal 18 37 4 2 6" xfId="18622" xr:uid="{00000000-0005-0000-0000-0000FF620000}"/>
    <cellStyle name="Normal 18 37 4 3" xfId="18623" xr:uid="{00000000-0005-0000-0000-000000630000}"/>
    <cellStyle name="Normal 18 37 4 3 2" xfId="18624" xr:uid="{00000000-0005-0000-0000-000001630000}"/>
    <cellStyle name="Normal 18 37 4 3 2 2" xfId="18625" xr:uid="{00000000-0005-0000-0000-000002630000}"/>
    <cellStyle name="Normal 18 37 4 3 2 3" xfId="18626" xr:uid="{00000000-0005-0000-0000-000003630000}"/>
    <cellStyle name="Normal 18 37 4 3 3" xfId="18627" xr:uid="{00000000-0005-0000-0000-000004630000}"/>
    <cellStyle name="Normal 18 37 4 3 4" xfId="18628" xr:uid="{00000000-0005-0000-0000-000005630000}"/>
    <cellStyle name="Normal 18 37 4 3 5" xfId="18629" xr:uid="{00000000-0005-0000-0000-000006630000}"/>
    <cellStyle name="Normal 18 37 4 3 6" xfId="18630" xr:uid="{00000000-0005-0000-0000-000007630000}"/>
    <cellStyle name="Normal 18 37 4 4" xfId="18631" xr:uid="{00000000-0005-0000-0000-000008630000}"/>
    <cellStyle name="Normal 18 37 4 4 2" xfId="18632" xr:uid="{00000000-0005-0000-0000-000009630000}"/>
    <cellStyle name="Normal 18 37 4 4 3" xfId="18633" xr:uid="{00000000-0005-0000-0000-00000A630000}"/>
    <cellStyle name="Normal 18 37 4 5" xfId="18634" xr:uid="{00000000-0005-0000-0000-00000B630000}"/>
    <cellStyle name="Normal 18 37 4 6" xfId="18635" xr:uid="{00000000-0005-0000-0000-00000C630000}"/>
    <cellStyle name="Normal 18 37 4 7" xfId="18636" xr:uid="{00000000-0005-0000-0000-00000D630000}"/>
    <cellStyle name="Normal 18 37 4 8" xfId="18637" xr:uid="{00000000-0005-0000-0000-00000E630000}"/>
    <cellStyle name="Normal 18 37 5" xfId="18638" xr:uid="{00000000-0005-0000-0000-00000F630000}"/>
    <cellStyle name="Normal 18 37 5 2" xfId="18639" xr:uid="{00000000-0005-0000-0000-000010630000}"/>
    <cellStyle name="Normal 18 37 5 2 2" xfId="18640" xr:uid="{00000000-0005-0000-0000-000011630000}"/>
    <cellStyle name="Normal 18 37 5 2 2 2" xfId="18641" xr:uid="{00000000-0005-0000-0000-000012630000}"/>
    <cellStyle name="Normal 18 37 5 2 2 3" xfId="18642" xr:uid="{00000000-0005-0000-0000-000013630000}"/>
    <cellStyle name="Normal 18 37 5 2 2 4" xfId="18643" xr:uid="{00000000-0005-0000-0000-000014630000}"/>
    <cellStyle name="Normal 18 37 5 2 2 5" xfId="18644" xr:uid="{00000000-0005-0000-0000-000015630000}"/>
    <cellStyle name="Normal 18 37 5 2 3" xfId="18645" xr:uid="{00000000-0005-0000-0000-000016630000}"/>
    <cellStyle name="Normal 18 37 5 2 4" xfId="18646" xr:uid="{00000000-0005-0000-0000-000017630000}"/>
    <cellStyle name="Normal 18 37 5 2 5" xfId="18647" xr:uid="{00000000-0005-0000-0000-000018630000}"/>
    <cellStyle name="Normal 18 37 5 2 6" xfId="18648" xr:uid="{00000000-0005-0000-0000-000019630000}"/>
    <cellStyle name="Normal 18 37 5 3" xfId="18649" xr:uid="{00000000-0005-0000-0000-00001A630000}"/>
    <cellStyle name="Normal 18 37 5 3 2" xfId="18650" xr:uid="{00000000-0005-0000-0000-00001B630000}"/>
    <cellStyle name="Normal 18 37 5 3 2 2" xfId="18651" xr:uid="{00000000-0005-0000-0000-00001C630000}"/>
    <cellStyle name="Normal 18 37 5 3 2 3" xfId="18652" xr:uid="{00000000-0005-0000-0000-00001D630000}"/>
    <cellStyle name="Normal 18 37 5 3 3" xfId="18653" xr:uid="{00000000-0005-0000-0000-00001E630000}"/>
    <cellStyle name="Normal 18 37 5 3 4" xfId="18654" xr:uid="{00000000-0005-0000-0000-00001F630000}"/>
    <cellStyle name="Normal 18 37 5 3 5" xfId="18655" xr:uid="{00000000-0005-0000-0000-000020630000}"/>
    <cellStyle name="Normal 18 37 5 3 6" xfId="18656" xr:uid="{00000000-0005-0000-0000-000021630000}"/>
    <cellStyle name="Normal 18 37 5 4" xfId="18657" xr:uid="{00000000-0005-0000-0000-000022630000}"/>
    <cellStyle name="Normal 18 37 5 4 2" xfId="18658" xr:uid="{00000000-0005-0000-0000-000023630000}"/>
    <cellStyle name="Normal 18 37 5 4 3" xfId="18659" xr:uid="{00000000-0005-0000-0000-000024630000}"/>
    <cellStyle name="Normal 18 37 5 5" xfId="18660" xr:uid="{00000000-0005-0000-0000-000025630000}"/>
    <cellStyle name="Normal 18 37 5 6" xfId="18661" xr:uid="{00000000-0005-0000-0000-000026630000}"/>
    <cellStyle name="Normal 18 37 5 7" xfId="18662" xr:uid="{00000000-0005-0000-0000-000027630000}"/>
    <cellStyle name="Normal 18 37 5 8" xfId="18663" xr:uid="{00000000-0005-0000-0000-000028630000}"/>
    <cellStyle name="Normal 18 37 6" xfId="18664" xr:uid="{00000000-0005-0000-0000-000029630000}"/>
    <cellStyle name="Normal 18 37 7" xfId="18665" xr:uid="{00000000-0005-0000-0000-00002A630000}"/>
    <cellStyle name="Normal 18 38" xfId="18666" xr:uid="{00000000-0005-0000-0000-00002B630000}"/>
    <cellStyle name="Normal 18 38 2" xfId="18667" xr:uid="{00000000-0005-0000-0000-00002C630000}"/>
    <cellStyle name="Normal 18 38 2 2" xfId="18668" xr:uid="{00000000-0005-0000-0000-00002D630000}"/>
    <cellStyle name="Normal 18 38 2 2 2" xfId="18669" xr:uid="{00000000-0005-0000-0000-00002E630000}"/>
    <cellStyle name="Normal 18 38 2 3" xfId="18670" xr:uid="{00000000-0005-0000-0000-00002F630000}"/>
    <cellStyle name="Normal 18 38 2 4" xfId="18671" xr:uid="{00000000-0005-0000-0000-000030630000}"/>
    <cellStyle name="Normal 18 38 3" xfId="18672" xr:uid="{00000000-0005-0000-0000-000031630000}"/>
    <cellStyle name="Normal 18 38 4" xfId="18673" xr:uid="{00000000-0005-0000-0000-000032630000}"/>
    <cellStyle name="Normal 18 38 4 2" xfId="18674" xr:uid="{00000000-0005-0000-0000-000033630000}"/>
    <cellStyle name="Normal 18 38 4 2 2" xfId="18675" xr:uid="{00000000-0005-0000-0000-000034630000}"/>
    <cellStyle name="Normal 18 38 4 2 2 2" xfId="18676" xr:uid="{00000000-0005-0000-0000-000035630000}"/>
    <cellStyle name="Normal 18 38 4 2 2 3" xfId="18677" xr:uid="{00000000-0005-0000-0000-000036630000}"/>
    <cellStyle name="Normal 18 38 4 2 2 4" xfId="18678" xr:uid="{00000000-0005-0000-0000-000037630000}"/>
    <cellStyle name="Normal 18 38 4 2 2 5" xfId="18679" xr:uid="{00000000-0005-0000-0000-000038630000}"/>
    <cellStyle name="Normal 18 38 4 2 3" xfId="18680" xr:uid="{00000000-0005-0000-0000-000039630000}"/>
    <cellStyle name="Normal 18 38 4 2 4" xfId="18681" xr:uid="{00000000-0005-0000-0000-00003A630000}"/>
    <cellStyle name="Normal 18 38 4 2 5" xfId="18682" xr:uid="{00000000-0005-0000-0000-00003B630000}"/>
    <cellStyle name="Normal 18 38 4 2 6" xfId="18683" xr:uid="{00000000-0005-0000-0000-00003C630000}"/>
    <cellStyle name="Normal 18 38 4 3" xfId="18684" xr:uid="{00000000-0005-0000-0000-00003D630000}"/>
    <cellStyle name="Normal 18 38 4 3 2" xfId="18685" xr:uid="{00000000-0005-0000-0000-00003E630000}"/>
    <cellStyle name="Normal 18 38 4 3 2 2" xfId="18686" xr:uid="{00000000-0005-0000-0000-00003F630000}"/>
    <cellStyle name="Normal 18 38 4 3 2 3" xfId="18687" xr:uid="{00000000-0005-0000-0000-000040630000}"/>
    <cellStyle name="Normal 18 38 4 3 3" xfId="18688" xr:uid="{00000000-0005-0000-0000-000041630000}"/>
    <cellStyle name="Normal 18 38 4 3 4" xfId="18689" xr:uid="{00000000-0005-0000-0000-000042630000}"/>
    <cellStyle name="Normal 18 38 4 3 5" xfId="18690" xr:uid="{00000000-0005-0000-0000-000043630000}"/>
    <cellStyle name="Normal 18 38 4 3 6" xfId="18691" xr:uid="{00000000-0005-0000-0000-000044630000}"/>
    <cellStyle name="Normal 18 38 4 4" xfId="18692" xr:uid="{00000000-0005-0000-0000-000045630000}"/>
    <cellStyle name="Normal 18 38 4 4 2" xfId="18693" xr:uid="{00000000-0005-0000-0000-000046630000}"/>
    <cellStyle name="Normal 18 38 4 4 3" xfId="18694" xr:uid="{00000000-0005-0000-0000-000047630000}"/>
    <cellStyle name="Normal 18 38 4 5" xfId="18695" xr:uid="{00000000-0005-0000-0000-000048630000}"/>
    <cellStyle name="Normal 18 38 4 6" xfId="18696" xr:uid="{00000000-0005-0000-0000-000049630000}"/>
    <cellStyle name="Normal 18 38 4 7" xfId="18697" xr:uid="{00000000-0005-0000-0000-00004A630000}"/>
    <cellStyle name="Normal 18 38 4 8" xfId="18698" xr:uid="{00000000-0005-0000-0000-00004B630000}"/>
    <cellStyle name="Normal 18 38 5" xfId="18699" xr:uid="{00000000-0005-0000-0000-00004C630000}"/>
    <cellStyle name="Normal 18 38 5 2" xfId="18700" xr:uid="{00000000-0005-0000-0000-00004D630000}"/>
    <cellStyle name="Normal 18 38 5 2 2" xfId="18701" xr:uid="{00000000-0005-0000-0000-00004E630000}"/>
    <cellStyle name="Normal 18 38 5 2 2 2" xfId="18702" xr:uid="{00000000-0005-0000-0000-00004F630000}"/>
    <cellStyle name="Normal 18 38 5 2 2 3" xfId="18703" xr:uid="{00000000-0005-0000-0000-000050630000}"/>
    <cellStyle name="Normal 18 38 5 2 2 4" xfId="18704" xr:uid="{00000000-0005-0000-0000-000051630000}"/>
    <cellStyle name="Normal 18 38 5 2 2 5" xfId="18705" xr:uid="{00000000-0005-0000-0000-000052630000}"/>
    <cellStyle name="Normal 18 38 5 2 3" xfId="18706" xr:uid="{00000000-0005-0000-0000-000053630000}"/>
    <cellStyle name="Normal 18 38 5 2 4" xfId="18707" xr:uid="{00000000-0005-0000-0000-000054630000}"/>
    <cellStyle name="Normal 18 38 5 2 5" xfId="18708" xr:uid="{00000000-0005-0000-0000-000055630000}"/>
    <cellStyle name="Normal 18 38 5 2 6" xfId="18709" xr:uid="{00000000-0005-0000-0000-000056630000}"/>
    <cellStyle name="Normal 18 38 5 3" xfId="18710" xr:uid="{00000000-0005-0000-0000-000057630000}"/>
    <cellStyle name="Normal 18 38 5 3 2" xfId="18711" xr:uid="{00000000-0005-0000-0000-000058630000}"/>
    <cellStyle name="Normal 18 38 5 3 2 2" xfId="18712" xr:uid="{00000000-0005-0000-0000-000059630000}"/>
    <cellStyle name="Normal 18 38 5 3 2 3" xfId="18713" xr:uid="{00000000-0005-0000-0000-00005A630000}"/>
    <cellStyle name="Normal 18 38 5 3 3" xfId="18714" xr:uid="{00000000-0005-0000-0000-00005B630000}"/>
    <cellStyle name="Normal 18 38 5 3 4" xfId="18715" xr:uid="{00000000-0005-0000-0000-00005C630000}"/>
    <cellStyle name="Normal 18 38 5 3 5" xfId="18716" xr:uid="{00000000-0005-0000-0000-00005D630000}"/>
    <cellStyle name="Normal 18 38 5 3 6" xfId="18717" xr:uid="{00000000-0005-0000-0000-00005E630000}"/>
    <cellStyle name="Normal 18 38 5 4" xfId="18718" xr:uid="{00000000-0005-0000-0000-00005F630000}"/>
    <cellStyle name="Normal 18 38 5 4 2" xfId="18719" xr:uid="{00000000-0005-0000-0000-000060630000}"/>
    <cellStyle name="Normal 18 38 5 4 3" xfId="18720" xr:uid="{00000000-0005-0000-0000-000061630000}"/>
    <cellStyle name="Normal 18 38 5 5" xfId="18721" xr:uid="{00000000-0005-0000-0000-000062630000}"/>
    <cellStyle name="Normal 18 38 5 6" xfId="18722" xr:uid="{00000000-0005-0000-0000-000063630000}"/>
    <cellStyle name="Normal 18 38 5 7" xfId="18723" xr:uid="{00000000-0005-0000-0000-000064630000}"/>
    <cellStyle name="Normal 18 38 5 8" xfId="18724" xr:uid="{00000000-0005-0000-0000-000065630000}"/>
    <cellStyle name="Normal 18 38 6" xfId="18725" xr:uid="{00000000-0005-0000-0000-000066630000}"/>
    <cellStyle name="Normal 18 38 7" xfId="18726" xr:uid="{00000000-0005-0000-0000-000067630000}"/>
    <cellStyle name="Normal 18 39" xfId="18727" xr:uid="{00000000-0005-0000-0000-000068630000}"/>
    <cellStyle name="Normal 18 39 2" xfId="18728" xr:uid="{00000000-0005-0000-0000-000069630000}"/>
    <cellStyle name="Normal 18 39 2 2" xfId="18729" xr:uid="{00000000-0005-0000-0000-00006A630000}"/>
    <cellStyle name="Normal 18 39 2 2 2" xfId="18730" xr:uid="{00000000-0005-0000-0000-00006B630000}"/>
    <cellStyle name="Normal 18 39 2 3" xfId="18731" xr:uid="{00000000-0005-0000-0000-00006C630000}"/>
    <cellStyle name="Normal 18 39 2 4" xfId="18732" xr:uid="{00000000-0005-0000-0000-00006D630000}"/>
    <cellStyle name="Normal 18 39 3" xfId="18733" xr:uid="{00000000-0005-0000-0000-00006E630000}"/>
    <cellStyle name="Normal 18 39 4" xfId="18734" xr:uid="{00000000-0005-0000-0000-00006F630000}"/>
    <cellStyle name="Normal 18 39 4 2" xfId="18735" xr:uid="{00000000-0005-0000-0000-000070630000}"/>
    <cellStyle name="Normal 18 39 4 2 2" xfId="18736" xr:uid="{00000000-0005-0000-0000-000071630000}"/>
    <cellStyle name="Normal 18 39 4 2 2 2" xfId="18737" xr:uid="{00000000-0005-0000-0000-000072630000}"/>
    <cellStyle name="Normal 18 39 4 2 2 3" xfId="18738" xr:uid="{00000000-0005-0000-0000-000073630000}"/>
    <cellStyle name="Normal 18 39 4 2 2 4" xfId="18739" xr:uid="{00000000-0005-0000-0000-000074630000}"/>
    <cellStyle name="Normal 18 39 4 2 2 5" xfId="18740" xr:uid="{00000000-0005-0000-0000-000075630000}"/>
    <cellStyle name="Normal 18 39 4 2 3" xfId="18741" xr:uid="{00000000-0005-0000-0000-000076630000}"/>
    <cellStyle name="Normal 18 39 4 2 4" xfId="18742" xr:uid="{00000000-0005-0000-0000-000077630000}"/>
    <cellStyle name="Normal 18 39 4 2 5" xfId="18743" xr:uid="{00000000-0005-0000-0000-000078630000}"/>
    <cellStyle name="Normal 18 39 4 2 6" xfId="18744" xr:uid="{00000000-0005-0000-0000-000079630000}"/>
    <cellStyle name="Normal 18 39 4 3" xfId="18745" xr:uid="{00000000-0005-0000-0000-00007A630000}"/>
    <cellStyle name="Normal 18 39 4 3 2" xfId="18746" xr:uid="{00000000-0005-0000-0000-00007B630000}"/>
    <cellStyle name="Normal 18 39 4 3 2 2" xfId="18747" xr:uid="{00000000-0005-0000-0000-00007C630000}"/>
    <cellStyle name="Normal 18 39 4 3 2 3" xfId="18748" xr:uid="{00000000-0005-0000-0000-00007D630000}"/>
    <cellStyle name="Normal 18 39 4 3 3" xfId="18749" xr:uid="{00000000-0005-0000-0000-00007E630000}"/>
    <cellStyle name="Normal 18 39 4 3 4" xfId="18750" xr:uid="{00000000-0005-0000-0000-00007F630000}"/>
    <cellStyle name="Normal 18 39 4 3 5" xfId="18751" xr:uid="{00000000-0005-0000-0000-000080630000}"/>
    <cellStyle name="Normal 18 39 4 3 6" xfId="18752" xr:uid="{00000000-0005-0000-0000-000081630000}"/>
    <cellStyle name="Normal 18 39 4 4" xfId="18753" xr:uid="{00000000-0005-0000-0000-000082630000}"/>
    <cellStyle name="Normal 18 39 4 4 2" xfId="18754" xr:uid="{00000000-0005-0000-0000-000083630000}"/>
    <cellStyle name="Normal 18 39 4 4 3" xfId="18755" xr:uid="{00000000-0005-0000-0000-000084630000}"/>
    <cellStyle name="Normal 18 39 4 5" xfId="18756" xr:uid="{00000000-0005-0000-0000-000085630000}"/>
    <cellStyle name="Normal 18 39 4 6" xfId="18757" xr:uid="{00000000-0005-0000-0000-000086630000}"/>
    <cellStyle name="Normal 18 39 4 7" xfId="18758" xr:uid="{00000000-0005-0000-0000-000087630000}"/>
    <cellStyle name="Normal 18 39 4 8" xfId="18759" xr:uid="{00000000-0005-0000-0000-000088630000}"/>
    <cellStyle name="Normal 18 39 5" xfId="18760" xr:uid="{00000000-0005-0000-0000-000089630000}"/>
    <cellStyle name="Normal 18 39 5 2" xfId="18761" xr:uid="{00000000-0005-0000-0000-00008A630000}"/>
    <cellStyle name="Normal 18 39 5 2 2" xfId="18762" xr:uid="{00000000-0005-0000-0000-00008B630000}"/>
    <cellStyle name="Normal 18 39 5 2 2 2" xfId="18763" xr:uid="{00000000-0005-0000-0000-00008C630000}"/>
    <cellStyle name="Normal 18 39 5 2 2 3" xfId="18764" xr:uid="{00000000-0005-0000-0000-00008D630000}"/>
    <cellStyle name="Normal 18 39 5 2 2 4" xfId="18765" xr:uid="{00000000-0005-0000-0000-00008E630000}"/>
    <cellStyle name="Normal 18 39 5 2 2 5" xfId="18766" xr:uid="{00000000-0005-0000-0000-00008F630000}"/>
    <cellStyle name="Normal 18 39 5 2 3" xfId="18767" xr:uid="{00000000-0005-0000-0000-000090630000}"/>
    <cellStyle name="Normal 18 39 5 2 4" xfId="18768" xr:uid="{00000000-0005-0000-0000-000091630000}"/>
    <cellStyle name="Normal 18 39 5 2 5" xfId="18769" xr:uid="{00000000-0005-0000-0000-000092630000}"/>
    <cellStyle name="Normal 18 39 5 2 6" xfId="18770" xr:uid="{00000000-0005-0000-0000-000093630000}"/>
    <cellStyle name="Normal 18 39 5 3" xfId="18771" xr:uid="{00000000-0005-0000-0000-000094630000}"/>
    <cellStyle name="Normal 18 39 5 3 2" xfId="18772" xr:uid="{00000000-0005-0000-0000-000095630000}"/>
    <cellStyle name="Normal 18 39 5 3 2 2" xfId="18773" xr:uid="{00000000-0005-0000-0000-000096630000}"/>
    <cellStyle name="Normal 18 39 5 3 2 3" xfId="18774" xr:uid="{00000000-0005-0000-0000-000097630000}"/>
    <cellStyle name="Normal 18 39 5 3 3" xfId="18775" xr:uid="{00000000-0005-0000-0000-000098630000}"/>
    <cellStyle name="Normal 18 39 5 3 4" xfId="18776" xr:uid="{00000000-0005-0000-0000-000099630000}"/>
    <cellStyle name="Normal 18 39 5 3 5" xfId="18777" xr:uid="{00000000-0005-0000-0000-00009A630000}"/>
    <cellStyle name="Normal 18 39 5 3 6" xfId="18778" xr:uid="{00000000-0005-0000-0000-00009B630000}"/>
    <cellStyle name="Normal 18 39 5 4" xfId="18779" xr:uid="{00000000-0005-0000-0000-00009C630000}"/>
    <cellStyle name="Normal 18 39 5 4 2" xfId="18780" xr:uid="{00000000-0005-0000-0000-00009D630000}"/>
    <cellStyle name="Normal 18 39 5 4 3" xfId="18781" xr:uid="{00000000-0005-0000-0000-00009E630000}"/>
    <cellStyle name="Normal 18 39 5 5" xfId="18782" xr:uid="{00000000-0005-0000-0000-00009F630000}"/>
    <cellStyle name="Normal 18 39 5 6" xfId="18783" xr:uid="{00000000-0005-0000-0000-0000A0630000}"/>
    <cellStyle name="Normal 18 39 5 7" xfId="18784" xr:uid="{00000000-0005-0000-0000-0000A1630000}"/>
    <cellStyle name="Normal 18 39 5 8" xfId="18785" xr:uid="{00000000-0005-0000-0000-0000A2630000}"/>
    <cellStyle name="Normal 18 39 6" xfId="18786" xr:uid="{00000000-0005-0000-0000-0000A3630000}"/>
    <cellStyle name="Normal 18 39 7" xfId="18787" xr:uid="{00000000-0005-0000-0000-0000A4630000}"/>
    <cellStyle name="Normal 18 4" xfId="18788" xr:uid="{00000000-0005-0000-0000-0000A5630000}"/>
    <cellStyle name="Normal 18 4 10" xfId="18789" xr:uid="{00000000-0005-0000-0000-0000A6630000}"/>
    <cellStyle name="Normal 18 4 10 2" xfId="18790" xr:uid="{00000000-0005-0000-0000-0000A7630000}"/>
    <cellStyle name="Normal 18 4 10 2 2" xfId="18791" xr:uid="{00000000-0005-0000-0000-0000A8630000}"/>
    <cellStyle name="Normal 18 4 10 2 2 2" xfId="18792" xr:uid="{00000000-0005-0000-0000-0000A9630000}"/>
    <cellStyle name="Normal 18 4 10 2 3" xfId="18793" xr:uid="{00000000-0005-0000-0000-0000AA630000}"/>
    <cellStyle name="Normal 18 4 10 2 4" xfId="18794" xr:uid="{00000000-0005-0000-0000-0000AB630000}"/>
    <cellStyle name="Normal 18 4 10 3" xfId="18795" xr:uid="{00000000-0005-0000-0000-0000AC630000}"/>
    <cellStyle name="Normal 18 4 10 4" xfId="18796" xr:uid="{00000000-0005-0000-0000-0000AD630000}"/>
    <cellStyle name="Normal 18 4 10 4 2" xfId="18797" xr:uid="{00000000-0005-0000-0000-0000AE630000}"/>
    <cellStyle name="Normal 18 4 10 4 2 2" xfId="18798" xr:uid="{00000000-0005-0000-0000-0000AF630000}"/>
    <cellStyle name="Normal 18 4 10 4 2 2 2" xfId="18799" xr:uid="{00000000-0005-0000-0000-0000B0630000}"/>
    <cellStyle name="Normal 18 4 10 4 2 2 3" xfId="18800" xr:uid="{00000000-0005-0000-0000-0000B1630000}"/>
    <cellStyle name="Normal 18 4 10 4 2 2 4" xfId="18801" xr:uid="{00000000-0005-0000-0000-0000B2630000}"/>
    <cellStyle name="Normal 18 4 10 4 2 2 5" xfId="18802" xr:uid="{00000000-0005-0000-0000-0000B3630000}"/>
    <cellStyle name="Normal 18 4 10 4 2 3" xfId="18803" xr:uid="{00000000-0005-0000-0000-0000B4630000}"/>
    <cellStyle name="Normal 18 4 10 4 2 4" xfId="18804" xr:uid="{00000000-0005-0000-0000-0000B5630000}"/>
    <cellStyle name="Normal 18 4 10 4 2 5" xfId="18805" xr:uid="{00000000-0005-0000-0000-0000B6630000}"/>
    <cellStyle name="Normal 18 4 10 4 2 6" xfId="18806" xr:uid="{00000000-0005-0000-0000-0000B7630000}"/>
    <cellStyle name="Normal 18 4 10 4 3" xfId="18807" xr:uid="{00000000-0005-0000-0000-0000B8630000}"/>
    <cellStyle name="Normal 18 4 10 4 3 2" xfId="18808" xr:uid="{00000000-0005-0000-0000-0000B9630000}"/>
    <cellStyle name="Normal 18 4 10 4 3 2 2" xfId="18809" xr:uid="{00000000-0005-0000-0000-0000BA630000}"/>
    <cellStyle name="Normal 18 4 10 4 3 2 3" xfId="18810" xr:uid="{00000000-0005-0000-0000-0000BB630000}"/>
    <cellStyle name="Normal 18 4 10 4 3 3" xfId="18811" xr:uid="{00000000-0005-0000-0000-0000BC630000}"/>
    <cellStyle name="Normal 18 4 10 4 3 4" xfId="18812" xr:uid="{00000000-0005-0000-0000-0000BD630000}"/>
    <cellStyle name="Normal 18 4 10 4 3 5" xfId="18813" xr:uid="{00000000-0005-0000-0000-0000BE630000}"/>
    <cellStyle name="Normal 18 4 10 4 3 6" xfId="18814" xr:uid="{00000000-0005-0000-0000-0000BF630000}"/>
    <cellStyle name="Normal 18 4 10 4 4" xfId="18815" xr:uid="{00000000-0005-0000-0000-0000C0630000}"/>
    <cellStyle name="Normal 18 4 10 4 4 2" xfId="18816" xr:uid="{00000000-0005-0000-0000-0000C1630000}"/>
    <cellStyle name="Normal 18 4 10 4 4 3" xfId="18817" xr:uid="{00000000-0005-0000-0000-0000C2630000}"/>
    <cellStyle name="Normal 18 4 10 4 5" xfId="18818" xr:uid="{00000000-0005-0000-0000-0000C3630000}"/>
    <cellStyle name="Normal 18 4 10 4 6" xfId="18819" xr:uid="{00000000-0005-0000-0000-0000C4630000}"/>
    <cellStyle name="Normal 18 4 10 4 7" xfId="18820" xr:uid="{00000000-0005-0000-0000-0000C5630000}"/>
    <cellStyle name="Normal 18 4 10 4 8" xfId="18821" xr:uid="{00000000-0005-0000-0000-0000C6630000}"/>
    <cellStyle name="Normal 18 4 10 5" xfId="18822" xr:uid="{00000000-0005-0000-0000-0000C7630000}"/>
    <cellStyle name="Normal 18 4 10 5 2" xfId="18823" xr:uid="{00000000-0005-0000-0000-0000C8630000}"/>
    <cellStyle name="Normal 18 4 10 5 2 2" xfId="18824" xr:uid="{00000000-0005-0000-0000-0000C9630000}"/>
    <cellStyle name="Normal 18 4 10 5 2 2 2" xfId="18825" xr:uid="{00000000-0005-0000-0000-0000CA630000}"/>
    <cellStyle name="Normal 18 4 10 5 2 2 3" xfId="18826" xr:uid="{00000000-0005-0000-0000-0000CB630000}"/>
    <cellStyle name="Normal 18 4 10 5 2 2 4" xfId="18827" xr:uid="{00000000-0005-0000-0000-0000CC630000}"/>
    <cellStyle name="Normal 18 4 10 5 2 2 5" xfId="18828" xr:uid="{00000000-0005-0000-0000-0000CD630000}"/>
    <cellStyle name="Normal 18 4 10 5 2 3" xfId="18829" xr:uid="{00000000-0005-0000-0000-0000CE630000}"/>
    <cellStyle name="Normal 18 4 10 5 2 4" xfId="18830" xr:uid="{00000000-0005-0000-0000-0000CF630000}"/>
    <cellStyle name="Normal 18 4 10 5 2 5" xfId="18831" xr:uid="{00000000-0005-0000-0000-0000D0630000}"/>
    <cellStyle name="Normal 18 4 10 5 2 6" xfId="18832" xr:uid="{00000000-0005-0000-0000-0000D1630000}"/>
    <cellStyle name="Normal 18 4 10 5 3" xfId="18833" xr:uid="{00000000-0005-0000-0000-0000D2630000}"/>
    <cellStyle name="Normal 18 4 10 5 3 2" xfId="18834" xr:uid="{00000000-0005-0000-0000-0000D3630000}"/>
    <cellStyle name="Normal 18 4 10 5 3 2 2" xfId="18835" xr:uid="{00000000-0005-0000-0000-0000D4630000}"/>
    <cellStyle name="Normal 18 4 10 5 3 2 3" xfId="18836" xr:uid="{00000000-0005-0000-0000-0000D5630000}"/>
    <cellStyle name="Normal 18 4 10 5 3 3" xfId="18837" xr:uid="{00000000-0005-0000-0000-0000D6630000}"/>
    <cellStyle name="Normal 18 4 10 5 3 4" xfId="18838" xr:uid="{00000000-0005-0000-0000-0000D7630000}"/>
    <cellStyle name="Normal 18 4 10 5 3 5" xfId="18839" xr:uid="{00000000-0005-0000-0000-0000D8630000}"/>
    <cellStyle name="Normal 18 4 10 5 3 6" xfId="18840" xr:uid="{00000000-0005-0000-0000-0000D9630000}"/>
    <cellStyle name="Normal 18 4 10 5 4" xfId="18841" xr:uid="{00000000-0005-0000-0000-0000DA630000}"/>
    <cellStyle name="Normal 18 4 10 5 4 2" xfId="18842" xr:uid="{00000000-0005-0000-0000-0000DB630000}"/>
    <cellStyle name="Normal 18 4 10 5 4 3" xfId="18843" xr:uid="{00000000-0005-0000-0000-0000DC630000}"/>
    <cellStyle name="Normal 18 4 10 5 5" xfId="18844" xr:uid="{00000000-0005-0000-0000-0000DD630000}"/>
    <cellStyle name="Normal 18 4 10 5 6" xfId="18845" xr:uid="{00000000-0005-0000-0000-0000DE630000}"/>
    <cellStyle name="Normal 18 4 10 5 7" xfId="18846" xr:uid="{00000000-0005-0000-0000-0000DF630000}"/>
    <cellStyle name="Normal 18 4 10 5 8" xfId="18847" xr:uid="{00000000-0005-0000-0000-0000E0630000}"/>
    <cellStyle name="Normal 18 4 10 6" xfId="18848" xr:uid="{00000000-0005-0000-0000-0000E1630000}"/>
    <cellStyle name="Normal 18 4 10 7" xfId="18849" xr:uid="{00000000-0005-0000-0000-0000E2630000}"/>
    <cellStyle name="Normal 18 4 11" xfId="18850" xr:uid="{00000000-0005-0000-0000-0000E3630000}"/>
    <cellStyle name="Normal 18 4 11 2" xfId="18851" xr:uid="{00000000-0005-0000-0000-0000E4630000}"/>
    <cellStyle name="Normal 18 4 11 2 2" xfId="18852" xr:uid="{00000000-0005-0000-0000-0000E5630000}"/>
    <cellStyle name="Normal 18 4 11 2 2 2" xfId="18853" xr:uid="{00000000-0005-0000-0000-0000E6630000}"/>
    <cellStyle name="Normal 18 4 11 2 3" xfId="18854" xr:uid="{00000000-0005-0000-0000-0000E7630000}"/>
    <cellStyle name="Normal 18 4 11 2 4" xfId="18855" xr:uid="{00000000-0005-0000-0000-0000E8630000}"/>
    <cellStyle name="Normal 18 4 11 3" xfId="18856" xr:uid="{00000000-0005-0000-0000-0000E9630000}"/>
    <cellStyle name="Normal 18 4 11 4" xfId="18857" xr:uid="{00000000-0005-0000-0000-0000EA630000}"/>
    <cellStyle name="Normal 18 4 11 4 2" xfId="18858" xr:uid="{00000000-0005-0000-0000-0000EB630000}"/>
    <cellStyle name="Normal 18 4 11 4 2 2" xfId="18859" xr:uid="{00000000-0005-0000-0000-0000EC630000}"/>
    <cellStyle name="Normal 18 4 11 4 2 2 2" xfId="18860" xr:uid="{00000000-0005-0000-0000-0000ED630000}"/>
    <cellStyle name="Normal 18 4 11 4 2 2 3" xfId="18861" xr:uid="{00000000-0005-0000-0000-0000EE630000}"/>
    <cellStyle name="Normal 18 4 11 4 2 2 4" xfId="18862" xr:uid="{00000000-0005-0000-0000-0000EF630000}"/>
    <cellStyle name="Normal 18 4 11 4 2 2 5" xfId="18863" xr:uid="{00000000-0005-0000-0000-0000F0630000}"/>
    <cellStyle name="Normal 18 4 11 4 2 3" xfId="18864" xr:uid="{00000000-0005-0000-0000-0000F1630000}"/>
    <cellStyle name="Normal 18 4 11 4 2 4" xfId="18865" xr:uid="{00000000-0005-0000-0000-0000F2630000}"/>
    <cellStyle name="Normal 18 4 11 4 2 5" xfId="18866" xr:uid="{00000000-0005-0000-0000-0000F3630000}"/>
    <cellStyle name="Normal 18 4 11 4 2 6" xfId="18867" xr:uid="{00000000-0005-0000-0000-0000F4630000}"/>
    <cellStyle name="Normal 18 4 11 4 3" xfId="18868" xr:uid="{00000000-0005-0000-0000-0000F5630000}"/>
    <cellStyle name="Normal 18 4 11 4 3 2" xfId="18869" xr:uid="{00000000-0005-0000-0000-0000F6630000}"/>
    <cellStyle name="Normal 18 4 11 4 3 2 2" xfId="18870" xr:uid="{00000000-0005-0000-0000-0000F7630000}"/>
    <cellStyle name="Normal 18 4 11 4 3 2 3" xfId="18871" xr:uid="{00000000-0005-0000-0000-0000F8630000}"/>
    <cellStyle name="Normal 18 4 11 4 3 3" xfId="18872" xr:uid="{00000000-0005-0000-0000-0000F9630000}"/>
    <cellStyle name="Normal 18 4 11 4 3 4" xfId="18873" xr:uid="{00000000-0005-0000-0000-0000FA630000}"/>
    <cellStyle name="Normal 18 4 11 4 3 5" xfId="18874" xr:uid="{00000000-0005-0000-0000-0000FB630000}"/>
    <cellStyle name="Normal 18 4 11 4 3 6" xfId="18875" xr:uid="{00000000-0005-0000-0000-0000FC630000}"/>
    <cellStyle name="Normal 18 4 11 4 4" xfId="18876" xr:uid="{00000000-0005-0000-0000-0000FD630000}"/>
    <cellStyle name="Normal 18 4 11 4 4 2" xfId="18877" xr:uid="{00000000-0005-0000-0000-0000FE630000}"/>
    <cellStyle name="Normal 18 4 11 4 4 3" xfId="18878" xr:uid="{00000000-0005-0000-0000-0000FF630000}"/>
    <cellStyle name="Normal 18 4 11 4 5" xfId="18879" xr:uid="{00000000-0005-0000-0000-000000640000}"/>
    <cellStyle name="Normal 18 4 11 4 6" xfId="18880" xr:uid="{00000000-0005-0000-0000-000001640000}"/>
    <cellStyle name="Normal 18 4 11 4 7" xfId="18881" xr:uid="{00000000-0005-0000-0000-000002640000}"/>
    <cellStyle name="Normal 18 4 11 4 8" xfId="18882" xr:uid="{00000000-0005-0000-0000-000003640000}"/>
    <cellStyle name="Normal 18 4 11 5" xfId="18883" xr:uid="{00000000-0005-0000-0000-000004640000}"/>
    <cellStyle name="Normal 18 4 11 5 2" xfId="18884" xr:uid="{00000000-0005-0000-0000-000005640000}"/>
    <cellStyle name="Normal 18 4 11 5 2 2" xfId="18885" xr:uid="{00000000-0005-0000-0000-000006640000}"/>
    <cellStyle name="Normal 18 4 11 5 2 2 2" xfId="18886" xr:uid="{00000000-0005-0000-0000-000007640000}"/>
    <cellStyle name="Normal 18 4 11 5 2 2 3" xfId="18887" xr:uid="{00000000-0005-0000-0000-000008640000}"/>
    <cellStyle name="Normal 18 4 11 5 2 2 4" xfId="18888" xr:uid="{00000000-0005-0000-0000-000009640000}"/>
    <cellStyle name="Normal 18 4 11 5 2 2 5" xfId="18889" xr:uid="{00000000-0005-0000-0000-00000A640000}"/>
    <cellStyle name="Normal 18 4 11 5 2 3" xfId="18890" xr:uid="{00000000-0005-0000-0000-00000B640000}"/>
    <cellStyle name="Normal 18 4 11 5 2 4" xfId="18891" xr:uid="{00000000-0005-0000-0000-00000C640000}"/>
    <cellStyle name="Normal 18 4 11 5 2 5" xfId="18892" xr:uid="{00000000-0005-0000-0000-00000D640000}"/>
    <cellStyle name="Normal 18 4 11 5 2 6" xfId="18893" xr:uid="{00000000-0005-0000-0000-00000E640000}"/>
    <cellStyle name="Normal 18 4 11 5 3" xfId="18894" xr:uid="{00000000-0005-0000-0000-00000F640000}"/>
    <cellStyle name="Normal 18 4 11 5 3 2" xfId="18895" xr:uid="{00000000-0005-0000-0000-000010640000}"/>
    <cellStyle name="Normal 18 4 11 5 3 2 2" xfId="18896" xr:uid="{00000000-0005-0000-0000-000011640000}"/>
    <cellStyle name="Normal 18 4 11 5 3 2 3" xfId="18897" xr:uid="{00000000-0005-0000-0000-000012640000}"/>
    <cellStyle name="Normal 18 4 11 5 3 3" xfId="18898" xr:uid="{00000000-0005-0000-0000-000013640000}"/>
    <cellStyle name="Normal 18 4 11 5 3 4" xfId="18899" xr:uid="{00000000-0005-0000-0000-000014640000}"/>
    <cellStyle name="Normal 18 4 11 5 3 5" xfId="18900" xr:uid="{00000000-0005-0000-0000-000015640000}"/>
    <cellStyle name="Normal 18 4 11 5 3 6" xfId="18901" xr:uid="{00000000-0005-0000-0000-000016640000}"/>
    <cellStyle name="Normal 18 4 11 5 4" xfId="18902" xr:uid="{00000000-0005-0000-0000-000017640000}"/>
    <cellStyle name="Normal 18 4 11 5 4 2" xfId="18903" xr:uid="{00000000-0005-0000-0000-000018640000}"/>
    <cellStyle name="Normal 18 4 11 5 4 3" xfId="18904" xr:uid="{00000000-0005-0000-0000-000019640000}"/>
    <cellStyle name="Normal 18 4 11 5 5" xfId="18905" xr:uid="{00000000-0005-0000-0000-00001A640000}"/>
    <cellStyle name="Normal 18 4 11 5 6" xfId="18906" xr:uid="{00000000-0005-0000-0000-00001B640000}"/>
    <cellStyle name="Normal 18 4 11 5 7" xfId="18907" xr:uid="{00000000-0005-0000-0000-00001C640000}"/>
    <cellStyle name="Normal 18 4 11 5 8" xfId="18908" xr:uid="{00000000-0005-0000-0000-00001D640000}"/>
    <cellStyle name="Normal 18 4 11 6" xfId="18909" xr:uid="{00000000-0005-0000-0000-00001E640000}"/>
    <cellStyle name="Normal 18 4 11 7" xfId="18910" xr:uid="{00000000-0005-0000-0000-00001F640000}"/>
    <cellStyle name="Normal 18 4 12" xfId="18911" xr:uid="{00000000-0005-0000-0000-000020640000}"/>
    <cellStyle name="Normal 18 4 12 2" xfId="18912" xr:uid="{00000000-0005-0000-0000-000021640000}"/>
    <cellStyle name="Normal 18 4 12 2 2" xfId="18913" xr:uid="{00000000-0005-0000-0000-000022640000}"/>
    <cellStyle name="Normal 18 4 12 2 2 2" xfId="18914" xr:uid="{00000000-0005-0000-0000-000023640000}"/>
    <cellStyle name="Normal 18 4 12 2 3" xfId="18915" xr:uid="{00000000-0005-0000-0000-000024640000}"/>
    <cellStyle name="Normal 18 4 12 2 4" xfId="18916" xr:uid="{00000000-0005-0000-0000-000025640000}"/>
    <cellStyle name="Normal 18 4 12 3" xfId="18917" xr:uid="{00000000-0005-0000-0000-000026640000}"/>
    <cellStyle name="Normal 18 4 12 4" xfId="18918" xr:uid="{00000000-0005-0000-0000-000027640000}"/>
    <cellStyle name="Normal 18 4 12 4 2" xfId="18919" xr:uid="{00000000-0005-0000-0000-000028640000}"/>
    <cellStyle name="Normal 18 4 12 4 2 2" xfId="18920" xr:uid="{00000000-0005-0000-0000-000029640000}"/>
    <cellStyle name="Normal 18 4 12 4 2 2 2" xfId="18921" xr:uid="{00000000-0005-0000-0000-00002A640000}"/>
    <cellStyle name="Normal 18 4 12 4 2 2 3" xfId="18922" xr:uid="{00000000-0005-0000-0000-00002B640000}"/>
    <cellStyle name="Normal 18 4 12 4 2 2 4" xfId="18923" xr:uid="{00000000-0005-0000-0000-00002C640000}"/>
    <cellStyle name="Normal 18 4 12 4 2 2 5" xfId="18924" xr:uid="{00000000-0005-0000-0000-00002D640000}"/>
    <cellStyle name="Normal 18 4 12 4 2 3" xfId="18925" xr:uid="{00000000-0005-0000-0000-00002E640000}"/>
    <cellStyle name="Normal 18 4 12 4 2 4" xfId="18926" xr:uid="{00000000-0005-0000-0000-00002F640000}"/>
    <cellStyle name="Normal 18 4 12 4 2 5" xfId="18927" xr:uid="{00000000-0005-0000-0000-000030640000}"/>
    <cellStyle name="Normal 18 4 12 4 2 6" xfId="18928" xr:uid="{00000000-0005-0000-0000-000031640000}"/>
    <cellStyle name="Normal 18 4 12 4 3" xfId="18929" xr:uid="{00000000-0005-0000-0000-000032640000}"/>
    <cellStyle name="Normal 18 4 12 4 3 2" xfId="18930" xr:uid="{00000000-0005-0000-0000-000033640000}"/>
    <cellStyle name="Normal 18 4 12 4 3 2 2" xfId="18931" xr:uid="{00000000-0005-0000-0000-000034640000}"/>
    <cellStyle name="Normal 18 4 12 4 3 2 3" xfId="18932" xr:uid="{00000000-0005-0000-0000-000035640000}"/>
    <cellStyle name="Normal 18 4 12 4 3 3" xfId="18933" xr:uid="{00000000-0005-0000-0000-000036640000}"/>
    <cellStyle name="Normal 18 4 12 4 3 4" xfId="18934" xr:uid="{00000000-0005-0000-0000-000037640000}"/>
    <cellStyle name="Normal 18 4 12 4 3 5" xfId="18935" xr:uid="{00000000-0005-0000-0000-000038640000}"/>
    <cellStyle name="Normal 18 4 12 4 3 6" xfId="18936" xr:uid="{00000000-0005-0000-0000-000039640000}"/>
    <cellStyle name="Normal 18 4 12 4 4" xfId="18937" xr:uid="{00000000-0005-0000-0000-00003A640000}"/>
    <cellStyle name="Normal 18 4 12 4 4 2" xfId="18938" xr:uid="{00000000-0005-0000-0000-00003B640000}"/>
    <cellStyle name="Normal 18 4 12 4 4 3" xfId="18939" xr:uid="{00000000-0005-0000-0000-00003C640000}"/>
    <cellStyle name="Normal 18 4 12 4 5" xfId="18940" xr:uid="{00000000-0005-0000-0000-00003D640000}"/>
    <cellStyle name="Normal 18 4 12 4 6" xfId="18941" xr:uid="{00000000-0005-0000-0000-00003E640000}"/>
    <cellStyle name="Normal 18 4 12 4 7" xfId="18942" xr:uid="{00000000-0005-0000-0000-00003F640000}"/>
    <cellStyle name="Normal 18 4 12 4 8" xfId="18943" xr:uid="{00000000-0005-0000-0000-000040640000}"/>
    <cellStyle name="Normal 18 4 12 5" xfId="18944" xr:uid="{00000000-0005-0000-0000-000041640000}"/>
    <cellStyle name="Normal 18 4 12 5 2" xfId="18945" xr:uid="{00000000-0005-0000-0000-000042640000}"/>
    <cellStyle name="Normal 18 4 12 5 2 2" xfId="18946" xr:uid="{00000000-0005-0000-0000-000043640000}"/>
    <cellStyle name="Normal 18 4 12 5 2 2 2" xfId="18947" xr:uid="{00000000-0005-0000-0000-000044640000}"/>
    <cellStyle name="Normal 18 4 12 5 2 2 3" xfId="18948" xr:uid="{00000000-0005-0000-0000-000045640000}"/>
    <cellStyle name="Normal 18 4 12 5 2 2 4" xfId="18949" xr:uid="{00000000-0005-0000-0000-000046640000}"/>
    <cellStyle name="Normal 18 4 12 5 2 2 5" xfId="18950" xr:uid="{00000000-0005-0000-0000-000047640000}"/>
    <cellStyle name="Normal 18 4 12 5 2 3" xfId="18951" xr:uid="{00000000-0005-0000-0000-000048640000}"/>
    <cellStyle name="Normal 18 4 12 5 2 4" xfId="18952" xr:uid="{00000000-0005-0000-0000-000049640000}"/>
    <cellStyle name="Normal 18 4 12 5 2 5" xfId="18953" xr:uid="{00000000-0005-0000-0000-00004A640000}"/>
    <cellStyle name="Normal 18 4 12 5 2 6" xfId="18954" xr:uid="{00000000-0005-0000-0000-00004B640000}"/>
    <cellStyle name="Normal 18 4 12 5 3" xfId="18955" xr:uid="{00000000-0005-0000-0000-00004C640000}"/>
    <cellStyle name="Normal 18 4 12 5 3 2" xfId="18956" xr:uid="{00000000-0005-0000-0000-00004D640000}"/>
    <cellStyle name="Normal 18 4 12 5 3 2 2" xfId="18957" xr:uid="{00000000-0005-0000-0000-00004E640000}"/>
    <cellStyle name="Normal 18 4 12 5 3 2 3" xfId="18958" xr:uid="{00000000-0005-0000-0000-00004F640000}"/>
    <cellStyle name="Normal 18 4 12 5 3 3" xfId="18959" xr:uid="{00000000-0005-0000-0000-000050640000}"/>
    <cellStyle name="Normal 18 4 12 5 3 4" xfId="18960" xr:uid="{00000000-0005-0000-0000-000051640000}"/>
    <cellStyle name="Normal 18 4 12 5 3 5" xfId="18961" xr:uid="{00000000-0005-0000-0000-000052640000}"/>
    <cellStyle name="Normal 18 4 12 5 3 6" xfId="18962" xr:uid="{00000000-0005-0000-0000-000053640000}"/>
    <cellStyle name="Normal 18 4 12 5 4" xfId="18963" xr:uid="{00000000-0005-0000-0000-000054640000}"/>
    <cellStyle name="Normal 18 4 12 5 4 2" xfId="18964" xr:uid="{00000000-0005-0000-0000-000055640000}"/>
    <cellStyle name="Normal 18 4 12 5 4 3" xfId="18965" xr:uid="{00000000-0005-0000-0000-000056640000}"/>
    <cellStyle name="Normal 18 4 12 5 5" xfId="18966" xr:uid="{00000000-0005-0000-0000-000057640000}"/>
    <cellStyle name="Normal 18 4 12 5 6" xfId="18967" xr:uid="{00000000-0005-0000-0000-000058640000}"/>
    <cellStyle name="Normal 18 4 12 5 7" xfId="18968" xr:uid="{00000000-0005-0000-0000-000059640000}"/>
    <cellStyle name="Normal 18 4 12 5 8" xfId="18969" xr:uid="{00000000-0005-0000-0000-00005A640000}"/>
    <cellStyle name="Normal 18 4 12 6" xfId="18970" xr:uid="{00000000-0005-0000-0000-00005B640000}"/>
    <cellStyle name="Normal 18 4 12 7" xfId="18971" xr:uid="{00000000-0005-0000-0000-00005C640000}"/>
    <cellStyle name="Normal 18 4 13" xfId="18972" xr:uid="{00000000-0005-0000-0000-00005D640000}"/>
    <cellStyle name="Normal 18 4 13 2" xfId="18973" xr:uid="{00000000-0005-0000-0000-00005E640000}"/>
    <cellStyle name="Normal 18 4 13 2 2" xfId="18974" xr:uid="{00000000-0005-0000-0000-00005F640000}"/>
    <cellStyle name="Normal 18 4 13 2 2 2" xfId="18975" xr:uid="{00000000-0005-0000-0000-000060640000}"/>
    <cellStyle name="Normal 18 4 13 2 3" xfId="18976" xr:uid="{00000000-0005-0000-0000-000061640000}"/>
    <cellStyle name="Normal 18 4 13 2 4" xfId="18977" xr:uid="{00000000-0005-0000-0000-000062640000}"/>
    <cellStyle name="Normal 18 4 13 3" xfId="18978" xr:uid="{00000000-0005-0000-0000-000063640000}"/>
    <cellStyle name="Normal 18 4 13 4" xfId="18979" xr:uid="{00000000-0005-0000-0000-000064640000}"/>
    <cellStyle name="Normal 18 4 13 4 2" xfId="18980" xr:uid="{00000000-0005-0000-0000-000065640000}"/>
    <cellStyle name="Normal 18 4 13 4 2 2" xfId="18981" xr:uid="{00000000-0005-0000-0000-000066640000}"/>
    <cellStyle name="Normal 18 4 13 4 2 2 2" xfId="18982" xr:uid="{00000000-0005-0000-0000-000067640000}"/>
    <cellStyle name="Normal 18 4 13 4 2 2 3" xfId="18983" xr:uid="{00000000-0005-0000-0000-000068640000}"/>
    <cellStyle name="Normal 18 4 13 4 2 2 4" xfId="18984" xr:uid="{00000000-0005-0000-0000-000069640000}"/>
    <cellStyle name="Normal 18 4 13 4 2 2 5" xfId="18985" xr:uid="{00000000-0005-0000-0000-00006A640000}"/>
    <cellStyle name="Normal 18 4 13 4 2 3" xfId="18986" xr:uid="{00000000-0005-0000-0000-00006B640000}"/>
    <cellStyle name="Normal 18 4 13 4 2 4" xfId="18987" xr:uid="{00000000-0005-0000-0000-00006C640000}"/>
    <cellStyle name="Normal 18 4 13 4 2 5" xfId="18988" xr:uid="{00000000-0005-0000-0000-00006D640000}"/>
    <cellStyle name="Normal 18 4 13 4 2 6" xfId="18989" xr:uid="{00000000-0005-0000-0000-00006E640000}"/>
    <cellStyle name="Normal 18 4 13 4 3" xfId="18990" xr:uid="{00000000-0005-0000-0000-00006F640000}"/>
    <cellStyle name="Normal 18 4 13 4 3 2" xfId="18991" xr:uid="{00000000-0005-0000-0000-000070640000}"/>
    <cellStyle name="Normal 18 4 13 4 3 2 2" xfId="18992" xr:uid="{00000000-0005-0000-0000-000071640000}"/>
    <cellStyle name="Normal 18 4 13 4 3 2 3" xfId="18993" xr:uid="{00000000-0005-0000-0000-000072640000}"/>
    <cellStyle name="Normal 18 4 13 4 3 3" xfId="18994" xr:uid="{00000000-0005-0000-0000-000073640000}"/>
    <cellStyle name="Normal 18 4 13 4 3 4" xfId="18995" xr:uid="{00000000-0005-0000-0000-000074640000}"/>
    <cellStyle name="Normal 18 4 13 4 3 5" xfId="18996" xr:uid="{00000000-0005-0000-0000-000075640000}"/>
    <cellStyle name="Normal 18 4 13 4 3 6" xfId="18997" xr:uid="{00000000-0005-0000-0000-000076640000}"/>
    <cellStyle name="Normal 18 4 13 4 4" xfId="18998" xr:uid="{00000000-0005-0000-0000-000077640000}"/>
    <cellStyle name="Normal 18 4 13 4 4 2" xfId="18999" xr:uid="{00000000-0005-0000-0000-000078640000}"/>
    <cellStyle name="Normal 18 4 13 4 4 3" xfId="19000" xr:uid="{00000000-0005-0000-0000-000079640000}"/>
    <cellStyle name="Normal 18 4 13 4 5" xfId="19001" xr:uid="{00000000-0005-0000-0000-00007A640000}"/>
    <cellStyle name="Normal 18 4 13 4 6" xfId="19002" xr:uid="{00000000-0005-0000-0000-00007B640000}"/>
    <cellStyle name="Normal 18 4 13 4 7" xfId="19003" xr:uid="{00000000-0005-0000-0000-00007C640000}"/>
    <cellStyle name="Normal 18 4 13 4 8" xfId="19004" xr:uid="{00000000-0005-0000-0000-00007D640000}"/>
    <cellStyle name="Normal 18 4 13 5" xfId="19005" xr:uid="{00000000-0005-0000-0000-00007E640000}"/>
    <cellStyle name="Normal 18 4 13 5 2" xfId="19006" xr:uid="{00000000-0005-0000-0000-00007F640000}"/>
    <cellStyle name="Normal 18 4 13 5 2 2" xfId="19007" xr:uid="{00000000-0005-0000-0000-000080640000}"/>
    <cellStyle name="Normal 18 4 13 5 2 2 2" xfId="19008" xr:uid="{00000000-0005-0000-0000-000081640000}"/>
    <cellStyle name="Normal 18 4 13 5 2 2 3" xfId="19009" xr:uid="{00000000-0005-0000-0000-000082640000}"/>
    <cellStyle name="Normal 18 4 13 5 2 2 4" xfId="19010" xr:uid="{00000000-0005-0000-0000-000083640000}"/>
    <cellStyle name="Normal 18 4 13 5 2 2 5" xfId="19011" xr:uid="{00000000-0005-0000-0000-000084640000}"/>
    <cellStyle name="Normal 18 4 13 5 2 3" xfId="19012" xr:uid="{00000000-0005-0000-0000-000085640000}"/>
    <cellStyle name="Normal 18 4 13 5 2 4" xfId="19013" xr:uid="{00000000-0005-0000-0000-000086640000}"/>
    <cellStyle name="Normal 18 4 13 5 2 5" xfId="19014" xr:uid="{00000000-0005-0000-0000-000087640000}"/>
    <cellStyle name="Normal 18 4 13 5 2 6" xfId="19015" xr:uid="{00000000-0005-0000-0000-000088640000}"/>
    <cellStyle name="Normal 18 4 13 5 3" xfId="19016" xr:uid="{00000000-0005-0000-0000-000089640000}"/>
    <cellStyle name="Normal 18 4 13 5 3 2" xfId="19017" xr:uid="{00000000-0005-0000-0000-00008A640000}"/>
    <cellStyle name="Normal 18 4 13 5 3 2 2" xfId="19018" xr:uid="{00000000-0005-0000-0000-00008B640000}"/>
    <cellStyle name="Normal 18 4 13 5 3 2 3" xfId="19019" xr:uid="{00000000-0005-0000-0000-00008C640000}"/>
    <cellStyle name="Normal 18 4 13 5 3 3" xfId="19020" xr:uid="{00000000-0005-0000-0000-00008D640000}"/>
    <cellStyle name="Normal 18 4 13 5 3 4" xfId="19021" xr:uid="{00000000-0005-0000-0000-00008E640000}"/>
    <cellStyle name="Normal 18 4 13 5 3 5" xfId="19022" xr:uid="{00000000-0005-0000-0000-00008F640000}"/>
    <cellStyle name="Normal 18 4 13 5 3 6" xfId="19023" xr:uid="{00000000-0005-0000-0000-000090640000}"/>
    <cellStyle name="Normal 18 4 13 5 4" xfId="19024" xr:uid="{00000000-0005-0000-0000-000091640000}"/>
    <cellStyle name="Normal 18 4 13 5 4 2" xfId="19025" xr:uid="{00000000-0005-0000-0000-000092640000}"/>
    <cellStyle name="Normal 18 4 13 5 4 3" xfId="19026" xr:uid="{00000000-0005-0000-0000-000093640000}"/>
    <cellStyle name="Normal 18 4 13 5 5" xfId="19027" xr:uid="{00000000-0005-0000-0000-000094640000}"/>
    <cellStyle name="Normal 18 4 13 5 6" xfId="19028" xr:uid="{00000000-0005-0000-0000-000095640000}"/>
    <cellStyle name="Normal 18 4 13 5 7" xfId="19029" xr:uid="{00000000-0005-0000-0000-000096640000}"/>
    <cellStyle name="Normal 18 4 13 5 8" xfId="19030" xr:uid="{00000000-0005-0000-0000-000097640000}"/>
    <cellStyle name="Normal 18 4 13 6" xfId="19031" xr:uid="{00000000-0005-0000-0000-000098640000}"/>
    <cellStyle name="Normal 18 4 13 7" xfId="19032" xr:uid="{00000000-0005-0000-0000-000099640000}"/>
    <cellStyle name="Normal 18 4 14" xfId="19033" xr:uid="{00000000-0005-0000-0000-00009A640000}"/>
    <cellStyle name="Normal 18 4 14 2" xfId="19034" xr:uid="{00000000-0005-0000-0000-00009B640000}"/>
    <cellStyle name="Normal 18 4 14 2 2" xfId="19035" xr:uid="{00000000-0005-0000-0000-00009C640000}"/>
    <cellStyle name="Normal 18 4 14 2 2 2" xfId="19036" xr:uid="{00000000-0005-0000-0000-00009D640000}"/>
    <cellStyle name="Normal 18 4 14 2 3" xfId="19037" xr:uid="{00000000-0005-0000-0000-00009E640000}"/>
    <cellStyle name="Normal 18 4 14 2 4" xfId="19038" xr:uid="{00000000-0005-0000-0000-00009F640000}"/>
    <cellStyle name="Normal 18 4 14 3" xfId="19039" xr:uid="{00000000-0005-0000-0000-0000A0640000}"/>
    <cellStyle name="Normal 18 4 14 4" xfId="19040" xr:uid="{00000000-0005-0000-0000-0000A1640000}"/>
    <cellStyle name="Normal 18 4 14 4 2" xfId="19041" xr:uid="{00000000-0005-0000-0000-0000A2640000}"/>
    <cellStyle name="Normal 18 4 14 4 2 2" xfId="19042" xr:uid="{00000000-0005-0000-0000-0000A3640000}"/>
    <cellStyle name="Normal 18 4 14 4 2 2 2" xfId="19043" xr:uid="{00000000-0005-0000-0000-0000A4640000}"/>
    <cellStyle name="Normal 18 4 14 4 2 2 3" xfId="19044" xr:uid="{00000000-0005-0000-0000-0000A5640000}"/>
    <cellStyle name="Normal 18 4 14 4 2 2 4" xfId="19045" xr:uid="{00000000-0005-0000-0000-0000A6640000}"/>
    <cellStyle name="Normal 18 4 14 4 2 2 5" xfId="19046" xr:uid="{00000000-0005-0000-0000-0000A7640000}"/>
    <cellStyle name="Normal 18 4 14 4 2 3" xfId="19047" xr:uid="{00000000-0005-0000-0000-0000A8640000}"/>
    <cellStyle name="Normal 18 4 14 4 2 4" xfId="19048" xr:uid="{00000000-0005-0000-0000-0000A9640000}"/>
    <cellStyle name="Normal 18 4 14 4 2 5" xfId="19049" xr:uid="{00000000-0005-0000-0000-0000AA640000}"/>
    <cellStyle name="Normal 18 4 14 4 2 6" xfId="19050" xr:uid="{00000000-0005-0000-0000-0000AB640000}"/>
    <cellStyle name="Normal 18 4 14 4 3" xfId="19051" xr:uid="{00000000-0005-0000-0000-0000AC640000}"/>
    <cellStyle name="Normal 18 4 14 4 3 2" xfId="19052" xr:uid="{00000000-0005-0000-0000-0000AD640000}"/>
    <cellStyle name="Normal 18 4 14 4 3 2 2" xfId="19053" xr:uid="{00000000-0005-0000-0000-0000AE640000}"/>
    <cellStyle name="Normal 18 4 14 4 3 2 3" xfId="19054" xr:uid="{00000000-0005-0000-0000-0000AF640000}"/>
    <cellStyle name="Normal 18 4 14 4 3 3" xfId="19055" xr:uid="{00000000-0005-0000-0000-0000B0640000}"/>
    <cellStyle name="Normal 18 4 14 4 3 4" xfId="19056" xr:uid="{00000000-0005-0000-0000-0000B1640000}"/>
    <cellStyle name="Normal 18 4 14 4 3 5" xfId="19057" xr:uid="{00000000-0005-0000-0000-0000B2640000}"/>
    <cellStyle name="Normal 18 4 14 4 3 6" xfId="19058" xr:uid="{00000000-0005-0000-0000-0000B3640000}"/>
    <cellStyle name="Normal 18 4 14 4 4" xfId="19059" xr:uid="{00000000-0005-0000-0000-0000B4640000}"/>
    <cellStyle name="Normal 18 4 14 4 4 2" xfId="19060" xr:uid="{00000000-0005-0000-0000-0000B5640000}"/>
    <cellStyle name="Normal 18 4 14 4 4 3" xfId="19061" xr:uid="{00000000-0005-0000-0000-0000B6640000}"/>
    <cellStyle name="Normal 18 4 14 4 5" xfId="19062" xr:uid="{00000000-0005-0000-0000-0000B7640000}"/>
    <cellStyle name="Normal 18 4 14 4 6" xfId="19063" xr:uid="{00000000-0005-0000-0000-0000B8640000}"/>
    <cellStyle name="Normal 18 4 14 4 7" xfId="19064" xr:uid="{00000000-0005-0000-0000-0000B9640000}"/>
    <cellStyle name="Normal 18 4 14 4 8" xfId="19065" xr:uid="{00000000-0005-0000-0000-0000BA640000}"/>
    <cellStyle name="Normal 18 4 14 5" xfId="19066" xr:uid="{00000000-0005-0000-0000-0000BB640000}"/>
    <cellStyle name="Normal 18 4 14 5 2" xfId="19067" xr:uid="{00000000-0005-0000-0000-0000BC640000}"/>
    <cellStyle name="Normal 18 4 14 5 2 2" xfId="19068" xr:uid="{00000000-0005-0000-0000-0000BD640000}"/>
    <cellStyle name="Normal 18 4 14 5 2 2 2" xfId="19069" xr:uid="{00000000-0005-0000-0000-0000BE640000}"/>
    <cellStyle name="Normal 18 4 14 5 2 2 3" xfId="19070" xr:uid="{00000000-0005-0000-0000-0000BF640000}"/>
    <cellStyle name="Normal 18 4 14 5 2 2 4" xfId="19071" xr:uid="{00000000-0005-0000-0000-0000C0640000}"/>
    <cellStyle name="Normal 18 4 14 5 2 2 5" xfId="19072" xr:uid="{00000000-0005-0000-0000-0000C1640000}"/>
    <cellStyle name="Normal 18 4 14 5 2 3" xfId="19073" xr:uid="{00000000-0005-0000-0000-0000C2640000}"/>
    <cellStyle name="Normal 18 4 14 5 2 4" xfId="19074" xr:uid="{00000000-0005-0000-0000-0000C3640000}"/>
    <cellStyle name="Normal 18 4 14 5 2 5" xfId="19075" xr:uid="{00000000-0005-0000-0000-0000C4640000}"/>
    <cellStyle name="Normal 18 4 14 5 2 6" xfId="19076" xr:uid="{00000000-0005-0000-0000-0000C5640000}"/>
    <cellStyle name="Normal 18 4 14 5 3" xfId="19077" xr:uid="{00000000-0005-0000-0000-0000C6640000}"/>
    <cellStyle name="Normal 18 4 14 5 3 2" xfId="19078" xr:uid="{00000000-0005-0000-0000-0000C7640000}"/>
    <cellStyle name="Normal 18 4 14 5 3 2 2" xfId="19079" xr:uid="{00000000-0005-0000-0000-0000C8640000}"/>
    <cellStyle name="Normal 18 4 14 5 3 2 3" xfId="19080" xr:uid="{00000000-0005-0000-0000-0000C9640000}"/>
    <cellStyle name="Normal 18 4 14 5 3 3" xfId="19081" xr:uid="{00000000-0005-0000-0000-0000CA640000}"/>
    <cellStyle name="Normal 18 4 14 5 3 4" xfId="19082" xr:uid="{00000000-0005-0000-0000-0000CB640000}"/>
    <cellStyle name="Normal 18 4 14 5 3 5" xfId="19083" xr:uid="{00000000-0005-0000-0000-0000CC640000}"/>
    <cellStyle name="Normal 18 4 14 5 3 6" xfId="19084" xr:uid="{00000000-0005-0000-0000-0000CD640000}"/>
    <cellStyle name="Normal 18 4 14 5 4" xfId="19085" xr:uid="{00000000-0005-0000-0000-0000CE640000}"/>
    <cellStyle name="Normal 18 4 14 5 4 2" xfId="19086" xr:uid="{00000000-0005-0000-0000-0000CF640000}"/>
    <cellStyle name="Normal 18 4 14 5 4 3" xfId="19087" xr:uid="{00000000-0005-0000-0000-0000D0640000}"/>
    <cellStyle name="Normal 18 4 14 5 5" xfId="19088" xr:uid="{00000000-0005-0000-0000-0000D1640000}"/>
    <cellStyle name="Normal 18 4 14 5 6" xfId="19089" xr:uid="{00000000-0005-0000-0000-0000D2640000}"/>
    <cellStyle name="Normal 18 4 14 5 7" xfId="19090" xr:uid="{00000000-0005-0000-0000-0000D3640000}"/>
    <cellStyle name="Normal 18 4 14 5 8" xfId="19091" xr:uid="{00000000-0005-0000-0000-0000D4640000}"/>
    <cellStyle name="Normal 18 4 14 6" xfId="19092" xr:uid="{00000000-0005-0000-0000-0000D5640000}"/>
    <cellStyle name="Normal 18 4 14 7" xfId="19093" xr:uid="{00000000-0005-0000-0000-0000D6640000}"/>
    <cellStyle name="Normal 18 4 15" xfId="19094" xr:uid="{00000000-0005-0000-0000-0000D7640000}"/>
    <cellStyle name="Normal 18 4 15 2" xfId="19095" xr:uid="{00000000-0005-0000-0000-0000D8640000}"/>
    <cellStyle name="Normal 18 4 15 2 2" xfId="19096" xr:uid="{00000000-0005-0000-0000-0000D9640000}"/>
    <cellStyle name="Normal 18 4 15 2 2 2" xfId="19097" xr:uid="{00000000-0005-0000-0000-0000DA640000}"/>
    <cellStyle name="Normal 18 4 15 2 3" xfId="19098" xr:uid="{00000000-0005-0000-0000-0000DB640000}"/>
    <cellStyle name="Normal 18 4 15 2 4" xfId="19099" xr:uid="{00000000-0005-0000-0000-0000DC640000}"/>
    <cellStyle name="Normal 18 4 15 3" xfId="19100" xr:uid="{00000000-0005-0000-0000-0000DD640000}"/>
    <cellStyle name="Normal 18 4 15 4" xfId="19101" xr:uid="{00000000-0005-0000-0000-0000DE640000}"/>
    <cellStyle name="Normal 18 4 15 4 2" xfId="19102" xr:uid="{00000000-0005-0000-0000-0000DF640000}"/>
    <cellStyle name="Normal 18 4 15 4 2 2" xfId="19103" xr:uid="{00000000-0005-0000-0000-0000E0640000}"/>
    <cellStyle name="Normal 18 4 15 4 2 2 2" xfId="19104" xr:uid="{00000000-0005-0000-0000-0000E1640000}"/>
    <cellStyle name="Normal 18 4 15 4 2 2 3" xfId="19105" xr:uid="{00000000-0005-0000-0000-0000E2640000}"/>
    <cellStyle name="Normal 18 4 15 4 2 2 4" xfId="19106" xr:uid="{00000000-0005-0000-0000-0000E3640000}"/>
    <cellStyle name="Normal 18 4 15 4 2 2 5" xfId="19107" xr:uid="{00000000-0005-0000-0000-0000E4640000}"/>
    <cellStyle name="Normal 18 4 15 4 2 3" xfId="19108" xr:uid="{00000000-0005-0000-0000-0000E5640000}"/>
    <cellStyle name="Normal 18 4 15 4 2 4" xfId="19109" xr:uid="{00000000-0005-0000-0000-0000E6640000}"/>
    <cellStyle name="Normal 18 4 15 4 2 5" xfId="19110" xr:uid="{00000000-0005-0000-0000-0000E7640000}"/>
    <cellStyle name="Normal 18 4 15 4 2 6" xfId="19111" xr:uid="{00000000-0005-0000-0000-0000E8640000}"/>
    <cellStyle name="Normal 18 4 15 4 3" xfId="19112" xr:uid="{00000000-0005-0000-0000-0000E9640000}"/>
    <cellStyle name="Normal 18 4 15 4 3 2" xfId="19113" xr:uid="{00000000-0005-0000-0000-0000EA640000}"/>
    <cellStyle name="Normal 18 4 15 4 3 2 2" xfId="19114" xr:uid="{00000000-0005-0000-0000-0000EB640000}"/>
    <cellStyle name="Normal 18 4 15 4 3 2 3" xfId="19115" xr:uid="{00000000-0005-0000-0000-0000EC640000}"/>
    <cellStyle name="Normal 18 4 15 4 3 3" xfId="19116" xr:uid="{00000000-0005-0000-0000-0000ED640000}"/>
    <cellStyle name="Normal 18 4 15 4 3 4" xfId="19117" xr:uid="{00000000-0005-0000-0000-0000EE640000}"/>
    <cellStyle name="Normal 18 4 15 4 3 5" xfId="19118" xr:uid="{00000000-0005-0000-0000-0000EF640000}"/>
    <cellStyle name="Normal 18 4 15 4 3 6" xfId="19119" xr:uid="{00000000-0005-0000-0000-0000F0640000}"/>
    <cellStyle name="Normal 18 4 15 4 4" xfId="19120" xr:uid="{00000000-0005-0000-0000-0000F1640000}"/>
    <cellStyle name="Normal 18 4 15 4 4 2" xfId="19121" xr:uid="{00000000-0005-0000-0000-0000F2640000}"/>
    <cellStyle name="Normal 18 4 15 4 4 3" xfId="19122" xr:uid="{00000000-0005-0000-0000-0000F3640000}"/>
    <cellStyle name="Normal 18 4 15 4 5" xfId="19123" xr:uid="{00000000-0005-0000-0000-0000F4640000}"/>
    <cellStyle name="Normal 18 4 15 4 6" xfId="19124" xr:uid="{00000000-0005-0000-0000-0000F5640000}"/>
    <cellStyle name="Normal 18 4 15 4 7" xfId="19125" xr:uid="{00000000-0005-0000-0000-0000F6640000}"/>
    <cellStyle name="Normal 18 4 15 4 8" xfId="19126" xr:uid="{00000000-0005-0000-0000-0000F7640000}"/>
    <cellStyle name="Normal 18 4 15 5" xfId="19127" xr:uid="{00000000-0005-0000-0000-0000F8640000}"/>
    <cellStyle name="Normal 18 4 15 5 2" xfId="19128" xr:uid="{00000000-0005-0000-0000-0000F9640000}"/>
    <cellStyle name="Normal 18 4 15 5 2 2" xfId="19129" xr:uid="{00000000-0005-0000-0000-0000FA640000}"/>
    <cellStyle name="Normal 18 4 15 5 2 2 2" xfId="19130" xr:uid="{00000000-0005-0000-0000-0000FB640000}"/>
    <cellStyle name="Normal 18 4 15 5 2 2 3" xfId="19131" xr:uid="{00000000-0005-0000-0000-0000FC640000}"/>
    <cellStyle name="Normal 18 4 15 5 2 2 4" xfId="19132" xr:uid="{00000000-0005-0000-0000-0000FD640000}"/>
    <cellStyle name="Normal 18 4 15 5 2 2 5" xfId="19133" xr:uid="{00000000-0005-0000-0000-0000FE640000}"/>
    <cellStyle name="Normal 18 4 15 5 2 3" xfId="19134" xr:uid="{00000000-0005-0000-0000-0000FF640000}"/>
    <cellStyle name="Normal 18 4 15 5 2 4" xfId="19135" xr:uid="{00000000-0005-0000-0000-000000650000}"/>
    <cellStyle name="Normal 18 4 15 5 2 5" xfId="19136" xr:uid="{00000000-0005-0000-0000-000001650000}"/>
    <cellStyle name="Normal 18 4 15 5 2 6" xfId="19137" xr:uid="{00000000-0005-0000-0000-000002650000}"/>
    <cellStyle name="Normal 18 4 15 5 3" xfId="19138" xr:uid="{00000000-0005-0000-0000-000003650000}"/>
    <cellStyle name="Normal 18 4 15 5 3 2" xfId="19139" xr:uid="{00000000-0005-0000-0000-000004650000}"/>
    <cellStyle name="Normal 18 4 15 5 3 2 2" xfId="19140" xr:uid="{00000000-0005-0000-0000-000005650000}"/>
    <cellStyle name="Normal 18 4 15 5 3 2 3" xfId="19141" xr:uid="{00000000-0005-0000-0000-000006650000}"/>
    <cellStyle name="Normal 18 4 15 5 3 3" xfId="19142" xr:uid="{00000000-0005-0000-0000-000007650000}"/>
    <cellStyle name="Normal 18 4 15 5 3 4" xfId="19143" xr:uid="{00000000-0005-0000-0000-000008650000}"/>
    <cellStyle name="Normal 18 4 15 5 3 5" xfId="19144" xr:uid="{00000000-0005-0000-0000-000009650000}"/>
    <cellStyle name="Normal 18 4 15 5 3 6" xfId="19145" xr:uid="{00000000-0005-0000-0000-00000A650000}"/>
    <cellStyle name="Normal 18 4 15 5 4" xfId="19146" xr:uid="{00000000-0005-0000-0000-00000B650000}"/>
    <cellStyle name="Normal 18 4 15 5 4 2" xfId="19147" xr:uid="{00000000-0005-0000-0000-00000C650000}"/>
    <cellStyle name="Normal 18 4 15 5 4 3" xfId="19148" xr:uid="{00000000-0005-0000-0000-00000D650000}"/>
    <cellStyle name="Normal 18 4 15 5 5" xfId="19149" xr:uid="{00000000-0005-0000-0000-00000E650000}"/>
    <cellStyle name="Normal 18 4 15 5 6" xfId="19150" xr:uid="{00000000-0005-0000-0000-00000F650000}"/>
    <cellStyle name="Normal 18 4 15 5 7" xfId="19151" xr:uid="{00000000-0005-0000-0000-000010650000}"/>
    <cellStyle name="Normal 18 4 15 5 8" xfId="19152" xr:uid="{00000000-0005-0000-0000-000011650000}"/>
    <cellStyle name="Normal 18 4 15 6" xfId="19153" xr:uid="{00000000-0005-0000-0000-000012650000}"/>
    <cellStyle name="Normal 18 4 15 7" xfId="19154" xr:uid="{00000000-0005-0000-0000-000013650000}"/>
    <cellStyle name="Normal 18 4 16" xfId="19155" xr:uid="{00000000-0005-0000-0000-000014650000}"/>
    <cellStyle name="Normal 18 4 16 2" xfId="19156" xr:uid="{00000000-0005-0000-0000-000015650000}"/>
    <cellStyle name="Normal 18 4 16 2 2" xfId="19157" xr:uid="{00000000-0005-0000-0000-000016650000}"/>
    <cellStyle name="Normal 18 4 16 2 2 2" xfId="19158" xr:uid="{00000000-0005-0000-0000-000017650000}"/>
    <cellStyle name="Normal 18 4 16 2 3" xfId="19159" xr:uid="{00000000-0005-0000-0000-000018650000}"/>
    <cellStyle name="Normal 18 4 16 2 4" xfId="19160" xr:uid="{00000000-0005-0000-0000-000019650000}"/>
    <cellStyle name="Normal 18 4 16 3" xfId="19161" xr:uid="{00000000-0005-0000-0000-00001A650000}"/>
    <cellStyle name="Normal 18 4 16 4" xfId="19162" xr:uid="{00000000-0005-0000-0000-00001B650000}"/>
    <cellStyle name="Normal 18 4 16 4 2" xfId="19163" xr:uid="{00000000-0005-0000-0000-00001C650000}"/>
    <cellStyle name="Normal 18 4 16 4 2 2" xfId="19164" xr:uid="{00000000-0005-0000-0000-00001D650000}"/>
    <cellStyle name="Normal 18 4 16 4 2 2 2" xfId="19165" xr:uid="{00000000-0005-0000-0000-00001E650000}"/>
    <cellStyle name="Normal 18 4 16 4 2 2 3" xfId="19166" xr:uid="{00000000-0005-0000-0000-00001F650000}"/>
    <cellStyle name="Normal 18 4 16 4 2 2 4" xfId="19167" xr:uid="{00000000-0005-0000-0000-000020650000}"/>
    <cellStyle name="Normal 18 4 16 4 2 2 5" xfId="19168" xr:uid="{00000000-0005-0000-0000-000021650000}"/>
    <cellStyle name="Normal 18 4 16 4 2 3" xfId="19169" xr:uid="{00000000-0005-0000-0000-000022650000}"/>
    <cellStyle name="Normal 18 4 16 4 2 4" xfId="19170" xr:uid="{00000000-0005-0000-0000-000023650000}"/>
    <cellStyle name="Normal 18 4 16 4 2 5" xfId="19171" xr:uid="{00000000-0005-0000-0000-000024650000}"/>
    <cellStyle name="Normal 18 4 16 4 2 6" xfId="19172" xr:uid="{00000000-0005-0000-0000-000025650000}"/>
    <cellStyle name="Normal 18 4 16 4 3" xfId="19173" xr:uid="{00000000-0005-0000-0000-000026650000}"/>
    <cellStyle name="Normal 18 4 16 4 3 2" xfId="19174" xr:uid="{00000000-0005-0000-0000-000027650000}"/>
    <cellStyle name="Normal 18 4 16 4 3 2 2" xfId="19175" xr:uid="{00000000-0005-0000-0000-000028650000}"/>
    <cellStyle name="Normal 18 4 16 4 3 2 3" xfId="19176" xr:uid="{00000000-0005-0000-0000-000029650000}"/>
    <cellStyle name="Normal 18 4 16 4 3 3" xfId="19177" xr:uid="{00000000-0005-0000-0000-00002A650000}"/>
    <cellStyle name="Normal 18 4 16 4 3 4" xfId="19178" xr:uid="{00000000-0005-0000-0000-00002B650000}"/>
    <cellStyle name="Normal 18 4 16 4 3 5" xfId="19179" xr:uid="{00000000-0005-0000-0000-00002C650000}"/>
    <cellStyle name="Normal 18 4 16 4 3 6" xfId="19180" xr:uid="{00000000-0005-0000-0000-00002D650000}"/>
    <cellStyle name="Normal 18 4 16 4 4" xfId="19181" xr:uid="{00000000-0005-0000-0000-00002E650000}"/>
    <cellStyle name="Normal 18 4 16 4 4 2" xfId="19182" xr:uid="{00000000-0005-0000-0000-00002F650000}"/>
    <cellStyle name="Normal 18 4 16 4 4 3" xfId="19183" xr:uid="{00000000-0005-0000-0000-000030650000}"/>
    <cellStyle name="Normal 18 4 16 4 5" xfId="19184" xr:uid="{00000000-0005-0000-0000-000031650000}"/>
    <cellStyle name="Normal 18 4 16 4 6" xfId="19185" xr:uid="{00000000-0005-0000-0000-000032650000}"/>
    <cellStyle name="Normal 18 4 16 4 7" xfId="19186" xr:uid="{00000000-0005-0000-0000-000033650000}"/>
    <cellStyle name="Normal 18 4 16 4 8" xfId="19187" xr:uid="{00000000-0005-0000-0000-000034650000}"/>
    <cellStyle name="Normal 18 4 16 5" xfId="19188" xr:uid="{00000000-0005-0000-0000-000035650000}"/>
    <cellStyle name="Normal 18 4 16 5 2" xfId="19189" xr:uid="{00000000-0005-0000-0000-000036650000}"/>
    <cellStyle name="Normal 18 4 16 5 2 2" xfId="19190" xr:uid="{00000000-0005-0000-0000-000037650000}"/>
    <cellStyle name="Normal 18 4 16 5 2 2 2" xfId="19191" xr:uid="{00000000-0005-0000-0000-000038650000}"/>
    <cellStyle name="Normal 18 4 16 5 2 2 3" xfId="19192" xr:uid="{00000000-0005-0000-0000-000039650000}"/>
    <cellStyle name="Normal 18 4 16 5 2 2 4" xfId="19193" xr:uid="{00000000-0005-0000-0000-00003A650000}"/>
    <cellStyle name="Normal 18 4 16 5 2 2 5" xfId="19194" xr:uid="{00000000-0005-0000-0000-00003B650000}"/>
    <cellStyle name="Normal 18 4 16 5 2 3" xfId="19195" xr:uid="{00000000-0005-0000-0000-00003C650000}"/>
    <cellStyle name="Normal 18 4 16 5 2 4" xfId="19196" xr:uid="{00000000-0005-0000-0000-00003D650000}"/>
    <cellStyle name="Normal 18 4 16 5 2 5" xfId="19197" xr:uid="{00000000-0005-0000-0000-00003E650000}"/>
    <cellStyle name="Normal 18 4 16 5 2 6" xfId="19198" xr:uid="{00000000-0005-0000-0000-00003F650000}"/>
    <cellStyle name="Normal 18 4 16 5 3" xfId="19199" xr:uid="{00000000-0005-0000-0000-000040650000}"/>
    <cellStyle name="Normal 18 4 16 5 3 2" xfId="19200" xr:uid="{00000000-0005-0000-0000-000041650000}"/>
    <cellStyle name="Normal 18 4 16 5 3 2 2" xfId="19201" xr:uid="{00000000-0005-0000-0000-000042650000}"/>
    <cellStyle name="Normal 18 4 16 5 3 2 3" xfId="19202" xr:uid="{00000000-0005-0000-0000-000043650000}"/>
    <cellStyle name="Normal 18 4 16 5 3 3" xfId="19203" xr:uid="{00000000-0005-0000-0000-000044650000}"/>
    <cellStyle name="Normal 18 4 16 5 3 4" xfId="19204" xr:uid="{00000000-0005-0000-0000-000045650000}"/>
    <cellStyle name="Normal 18 4 16 5 3 5" xfId="19205" xr:uid="{00000000-0005-0000-0000-000046650000}"/>
    <cellStyle name="Normal 18 4 16 5 3 6" xfId="19206" xr:uid="{00000000-0005-0000-0000-000047650000}"/>
    <cellStyle name="Normal 18 4 16 5 4" xfId="19207" xr:uid="{00000000-0005-0000-0000-000048650000}"/>
    <cellStyle name="Normal 18 4 16 5 4 2" xfId="19208" xr:uid="{00000000-0005-0000-0000-000049650000}"/>
    <cellStyle name="Normal 18 4 16 5 4 3" xfId="19209" xr:uid="{00000000-0005-0000-0000-00004A650000}"/>
    <cellStyle name="Normal 18 4 16 5 5" xfId="19210" xr:uid="{00000000-0005-0000-0000-00004B650000}"/>
    <cellStyle name="Normal 18 4 16 5 6" xfId="19211" xr:uid="{00000000-0005-0000-0000-00004C650000}"/>
    <cellStyle name="Normal 18 4 16 5 7" xfId="19212" xr:uid="{00000000-0005-0000-0000-00004D650000}"/>
    <cellStyle name="Normal 18 4 16 5 8" xfId="19213" xr:uid="{00000000-0005-0000-0000-00004E650000}"/>
    <cellStyle name="Normal 18 4 16 6" xfId="19214" xr:uid="{00000000-0005-0000-0000-00004F650000}"/>
    <cellStyle name="Normal 18 4 16 7" xfId="19215" xr:uid="{00000000-0005-0000-0000-000050650000}"/>
    <cellStyle name="Normal 18 4 17" xfId="19216" xr:uid="{00000000-0005-0000-0000-000051650000}"/>
    <cellStyle name="Normal 18 4 17 2" xfId="19217" xr:uid="{00000000-0005-0000-0000-000052650000}"/>
    <cellStyle name="Normal 18 4 17 2 2" xfId="19218" xr:uid="{00000000-0005-0000-0000-000053650000}"/>
    <cellStyle name="Normal 18 4 17 2 2 2" xfId="19219" xr:uid="{00000000-0005-0000-0000-000054650000}"/>
    <cellStyle name="Normal 18 4 17 2 3" xfId="19220" xr:uid="{00000000-0005-0000-0000-000055650000}"/>
    <cellStyle name="Normal 18 4 17 2 4" xfId="19221" xr:uid="{00000000-0005-0000-0000-000056650000}"/>
    <cellStyle name="Normal 18 4 17 3" xfId="19222" xr:uid="{00000000-0005-0000-0000-000057650000}"/>
    <cellStyle name="Normal 18 4 17 4" xfId="19223" xr:uid="{00000000-0005-0000-0000-000058650000}"/>
    <cellStyle name="Normal 18 4 17 4 2" xfId="19224" xr:uid="{00000000-0005-0000-0000-000059650000}"/>
    <cellStyle name="Normal 18 4 17 4 2 2" xfId="19225" xr:uid="{00000000-0005-0000-0000-00005A650000}"/>
    <cellStyle name="Normal 18 4 17 4 2 2 2" xfId="19226" xr:uid="{00000000-0005-0000-0000-00005B650000}"/>
    <cellStyle name="Normal 18 4 17 4 2 2 3" xfId="19227" xr:uid="{00000000-0005-0000-0000-00005C650000}"/>
    <cellStyle name="Normal 18 4 17 4 2 2 4" xfId="19228" xr:uid="{00000000-0005-0000-0000-00005D650000}"/>
    <cellStyle name="Normal 18 4 17 4 2 2 5" xfId="19229" xr:uid="{00000000-0005-0000-0000-00005E650000}"/>
    <cellStyle name="Normal 18 4 17 4 2 3" xfId="19230" xr:uid="{00000000-0005-0000-0000-00005F650000}"/>
    <cellStyle name="Normal 18 4 17 4 2 4" xfId="19231" xr:uid="{00000000-0005-0000-0000-000060650000}"/>
    <cellStyle name="Normal 18 4 17 4 2 5" xfId="19232" xr:uid="{00000000-0005-0000-0000-000061650000}"/>
    <cellStyle name="Normal 18 4 17 4 2 6" xfId="19233" xr:uid="{00000000-0005-0000-0000-000062650000}"/>
    <cellStyle name="Normal 18 4 17 4 3" xfId="19234" xr:uid="{00000000-0005-0000-0000-000063650000}"/>
    <cellStyle name="Normal 18 4 17 4 3 2" xfId="19235" xr:uid="{00000000-0005-0000-0000-000064650000}"/>
    <cellStyle name="Normal 18 4 17 4 3 2 2" xfId="19236" xr:uid="{00000000-0005-0000-0000-000065650000}"/>
    <cellStyle name="Normal 18 4 17 4 3 2 3" xfId="19237" xr:uid="{00000000-0005-0000-0000-000066650000}"/>
    <cellStyle name="Normal 18 4 17 4 3 3" xfId="19238" xr:uid="{00000000-0005-0000-0000-000067650000}"/>
    <cellStyle name="Normal 18 4 17 4 3 4" xfId="19239" xr:uid="{00000000-0005-0000-0000-000068650000}"/>
    <cellStyle name="Normal 18 4 17 4 3 5" xfId="19240" xr:uid="{00000000-0005-0000-0000-000069650000}"/>
    <cellStyle name="Normal 18 4 17 4 3 6" xfId="19241" xr:uid="{00000000-0005-0000-0000-00006A650000}"/>
    <cellStyle name="Normal 18 4 17 4 4" xfId="19242" xr:uid="{00000000-0005-0000-0000-00006B650000}"/>
    <cellStyle name="Normal 18 4 17 4 4 2" xfId="19243" xr:uid="{00000000-0005-0000-0000-00006C650000}"/>
    <cellStyle name="Normal 18 4 17 4 4 3" xfId="19244" xr:uid="{00000000-0005-0000-0000-00006D650000}"/>
    <cellStyle name="Normal 18 4 17 4 5" xfId="19245" xr:uid="{00000000-0005-0000-0000-00006E650000}"/>
    <cellStyle name="Normal 18 4 17 4 6" xfId="19246" xr:uid="{00000000-0005-0000-0000-00006F650000}"/>
    <cellStyle name="Normal 18 4 17 4 7" xfId="19247" xr:uid="{00000000-0005-0000-0000-000070650000}"/>
    <cellStyle name="Normal 18 4 17 4 8" xfId="19248" xr:uid="{00000000-0005-0000-0000-000071650000}"/>
    <cellStyle name="Normal 18 4 17 5" xfId="19249" xr:uid="{00000000-0005-0000-0000-000072650000}"/>
    <cellStyle name="Normal 18 4 17 5 2" xfId="19250" xr:uid="{00000000-0005-0000-0000-000073650000}"/>
    <cellStyle name="Normal 18 4 17 5 2 2" xfId="19251" xr:uid="{00000000-0005-0000-0000-000074650000}"/>
    <cellStyle name="Normal 18 4 17 5 2 2 2" xfId="19252" xr:uid="{00000000-0005-0000-0000-000075650000}"/>
    <cellStyle name="Normal 18 4 17 5 2 2 3" xfId="19253" xr:uid="{00000000-0005-0000-0000-000076650000}"/>
    <cellStyle name="Normal 18 4 17 5 2 2 4" xfId="19254" xr:uid="{00000000-0005-0000-0000-000077650000}"/>
    <cellStyle name="Normal 18 4 17 5 2 2 5" xfId="19255" xr:uid="{00000000-0005-0000-0000-000078650000}"/>
    <cellStyle name="Normal 18 4 17 5 2 3" xfId="19256" xr:uid="{00000000-0005-0000-0000-000079650000}"/>
    <cellStyle name="Normal 18 4 17 5 2 4" xfId="19257" xr:uid="{00000000-0005-0000-0000-00007A650000}"/>
    <cellStyle name="Normal 18 4 17 5 2 5" xfId="19258" xr:uid="{00000000-0005-0000-0000-00007B650000}"/>
    <cellStyle name="Normal 18 4 17 5 2 6" xfId="19259" xr:uid="{00000000-0005-0000-0000-00007C650000}"/>
    <cellStyle name="Normal 18 4 17 5 3" xfId="19260" xr:uid="{00000000-0005-0000-0000-00007D650000}"/>
    <cellStyle name="Normal 18 4 17 5 3 2" xfId="19261" xr:uid="{00000000-0005-0000-0000-00007E650000}"/>
    <cellStyle name="Normal 18 4 17 5 3 2 2" xfId="19262" xr:uid="{00000000-0005-0000-0000-00007F650000}"/>
    <cellStyle name="Normal 18 4 17 5 3 2 3" xfId="19263" xr:uid="{00000000-0005-0000-0000-000080650000}"/>
    <cellStyle name="Normal 18 4 17 5 3 3" xfId="19264" xr:uid="{00000000-0005-0000-0000-000081650000}"/>
    <cellStyle name="Normal 18 4 17 5 3 4" xfId="19265" xr:uid="{00000000-0005-0000-0000-000082650000}"/>
    <cellStyle name="Normal 18 4 17 5 3 5" xfId="19266" xr:uid="{00000000-0005-0000-0000-000083650000}"/>
    <cellStyle name="Normal 18 4 17 5 3 6" xfId="19267" xr:uid="{00000000-0005-0000-0000-000084650000}"/>
    <cellStyle name="Normal 18 4 17 5 4" xfId="19268" xr:uid="{00000000-0005-0000-0000-000085650000}"/>
    <cellStyle name="Normal 18 4 17 5 4 2" xfId="19269" xr:uid="{00000000-0005-0000-0000-000086650000}"/>
    <cellStyle name="Normal 18 4 17 5 4 3" xfId="19270" xr:uid="{00000000-0005-0000-0000-000087650000}"/>
    <cellStyle name="Normal 18 4 17 5 5" xfId="19271" xr:uid="{00000000-0005-0000-0000-000088650000}"/>
    <cellStyle name="Normal 18 4 17 5 6" xfId="19272" xr:uid="{00000000-0005-0000-0000-000089650000}"/>
    <cellStyle name="Normal 18 4 17 5 7" xfId="19273" xr:uid="{00000000-0005-0000-0000-00008A650000}"/>
    <cellStyle name="Normal 18 4 17 5 8" xfId="19274" xr:uid="{00000000-0005-0000-0000-00008B650000}"/>
    <cellStyle name="Normal 18 4 17 6" xfId="19275" xr:uid="{00000000-0005-0000-0000-00008C650000}"/>
    <cellStyle name="Normal 18 4 17 7" xfId="19276" xr:uid="{00000000-0005-0000-0000-00008D650000}"/>
    <cellStyle name="Normal 18 4 2" xfId="19277" xr:uid="{00000000-0005-0000-0000-00008E650000}"/>
    <cellStyle name="Normal 18 4 2 2" xfId="19278" xr:uid="{00000000-0005-0000-0000-00008F650000}"/>
    <cellStyle name="Normal 18 4 2 2 2" xfId="19279" xr:uid="{00000000-0005-0000-0000-000090650000}"/>
    <cellStyle name="Normal 18 4 2 2 2 2" xfId="19280" xr:uid="{00000000-0005-0000-0000-000091650000}"/>
    <cellStyle name="Normal 18 4 2 2 3" xfId="19281" xr:uid="{00000000-0005-0000-0000-000092650000}"/>
    <cellStyle name="Normal 18 4 2 2 4" xfId="19282" xr:uid="{00000000-0005-0000-0000-000093650000}"/>
    <cellStyle name="Normal 18 4 2 3" xfId="19283" xr:uid="{00000000-0005-0000-0000-000094650000}"/>
    <cellStyle name="Normal 18 4 2 4" xfId="19284" xr:uid="{00000000-0005-0000-0000-000095650000}"/>
    <cellStyle name="Normal 18 4 2 4 2" xfId="19285" xr:uid="{00000000-0005-0000-0000-000096650000}"/>
    <cellStyle name="Normal 18 4 2 4 2 2" xfId="19286" xr:uid="{00000000-0005-0000-0000-000097650000}"/>
    <cellStyle name="Normal 18 4 2 4 2 2 2" xfId="19287" xr:uid="{00000000-0005-0000-0000-000098650000}"/>
    <cellStyle name="Normal 18 4 2 4 2 2 3" xfId="19288" xr:uid="{00000000-0005-0000-0000-000099650000}"/>
    <cellStyle name="Normal 18 4 2 4 2 2 4" xfId="19289" xr:uid="{00000000-0005-0000-0000-00009A650000}"/>
    <cellStyle name="Normal 18 4 2 4 2 2 5" xfId="19290" xr:uid="{00000000-0005-0000-0000-00009B650000}"/>
    <cellStyle name="Normal 18 4 2 4 2 3" xfId="19291" xr:uid="{00000000-0005-0000-0000-00009C650000}"/>
    <cellStyle name="Normal 18 4 2 4 2 4" xfId="19292" xr:uid="{00000000-0005-0000-0000-00009D650000}"/>
    <cellStyle name="Normal 18 4 2 4 2 5" xfId="19293" xr:uid="{00000000-0005-0000-0000-00009E650000}"/>
    <cellStyle name="Normal 18 4 2 4 2 6" xfId="19294" xr:uid="{00000000-0005-0000-0000-00009F650000}"/>
    <cellStyle name="Normal 18 4 2 4 3" xfId="19295" xr:uid="{00000000-0005-0000-0000-0000A0650000}"/>
    <cellStyle name="Normal 18 4 2 4 3 2" xfId="19296" xr:uid="{00000000-0005-0000-0000-0000A1650000}"/>
    <cellStyle name="Normal 18 4 2 4 3 2 2" xfId="19297" xr:uid="{00000000-0005-0000-0000-0000A2650000}"/>
    <cellStyle name="Normal 18 4 2 4 3 2 3" xfId="19298" xr:uid="{00000000-0005-0000-0000-0000A3650000}"/>
    <cellStyle name="Normal 18 4 2 4 3 3" xfId="19299" xr:uid="{00000000-0005-0000-0000-0000A4650000}"/>
    <cellStyle name="Normal 18 4 2 4 3 4" xfId="19300" xr:uid="{00000000-0005-0000-0000-0000A5650000}"/>
    <cellStyle name="Normal 18 4 2 4 3 5" xfId="19301" xr:uid="{00000000-0005-0000-0000-0000A6650000}"/>
    <cellStyle name="Normal 18 4 2 4 3 6" xfId="19302" xr:uid="{00000000-0005-0000-0000-0000A7650000}"/>
    <cellStyle name="Normal 18 4 2 4 4" xfId="19303" xr:uid="{00000000-0005-0000-0000-0000A8650000}"/>
    <cellStyle name="Normal 18 4 2 4 4 2" xfId="19304" xr:uid="{00000000-0005-0000-0000-0000A9650000}"/>
    <cellStyle name="Normal 18 4 2 4 4 3" xfId="19305" xr:uid="{00000000-0005-0000-0000-0000AA650000}"/>
    <cellStyle name="Normal 18 4 2 4 5" xfId="19306" xr:uid="{00000000-0005-0000-0000-0000AB650000}"/>
    <cellStyle name="Normal 18 4 2 4 6" xfId="19307" xr:uid="{00000000-0005-0000-0000-0000AC650000}"/>
    <cellStyle name="Normal 18 4 2 4 7" xfId="19308" xr:uid="{00000000-0005-0000-0000-0000AD650000}"/>
    <cellStyle name="Normal 18 4 2 4 8" xfId="19309" xr:uid="{00000000-0005-0000-0000-0000AE650000}"/>
    <cellStyle name="Normal 18 4 2 5" xfId="19310" xr:uid="{00000000-0005-0000-0000-0000AF650000}"/>
    <cellStyle name="Normal 18 4 2 5 2" xfId="19311" xr:uid="{00000000-0005-0000-0000-0000B0650000}"/>
    <cellStyle name="Normal 18 4 2 5 2 2" xfId="19312" xr:uid="{00000000-0005-0000-0000-0000B1650000}"/>
    <cellStyle name="Normal 18 4 2 5 2 2 2" xfId="19313" xr:uid="{00000000-0005-0000-0000-0000B2650000}"/>
    <cellStyle name="Normal 18 4 2 5 2 2 3" xfId="19314" xr:uid="{00000000-0005-0000-0000-0000B3650000}"/>
    <cellStyle name="Normal 18 4 2 5 2 2 4" xfId="19315" xr:uid="{00000000-0005-0000-0000-0000B4650000}"/>
    <cellStyle name="Normal 18 4 2 5 2 2 5" xfId="19316" xr:uid="{00000000-0005-0000-0000-0000B5650000}"/>
    <cellStyle name="Normal 18 4 2 5 2 3" xfId="19317" xr:uid="{00000000-0005-0000-0000-0000B6650000}"/>
    <cellStyle name="Normal 18 4 2 5 2 4" xfId="19318" xr:uid="{00000000-0005-0000-0000-0000B7650000}"/>
    <cellStyle name="Normal 18 4 2 5 2 5" xfId="19319" xr:uid="{00000000-0005-0000-0000-0000B8650000}"/>
    <cellStyle name="Normal 18 4 2 5 2 6" xfId="19320" xr:uid="{00000000-0005-0000-0000-0000B9650000}"/>
    <cellStyle name="Normal 18 4 2 5 3" xfId="19321" xr:uid="{00000000-0005-0000-0000-0000BA650000}"/>
    <cellStyle name="Normal 18 4 2 5 3 2" xfId="19322" xr:uid="{00000000-0005-0000-0000-0000BB650000}"/>
    <cellStyle name="Normal 18 4 2 5 3 2 2" xfId="19323" xr:uid="{00000000-0005-0000-0000-0000BC650000}"/>
    <cellStyle name="Normal 18 4 2 5 3 2 3" xfId="19324" xr:uid="{00000000-0005-0000-0000-0000BD650000}"/>
    <cellStyle name="Normal 18 4 2 5 3 3" xfId="19325" xr:uid="{00000000-0005-0000-0000-0000BE650000}"/>
    <cellStyle name="Normal 18 4 2 5 3 4" xfId="19326" xr:uid="{00000000-0005-0000-0000-0000BF650000}"/>
    <cellStyle name="Normal 18 4 2 5 3 5" xfId="19327" xr:uid="{00000000-0005-0000-0000-0000C0650000}"/>
    <cellStyle name="Normal 18 4 2 5 3 6" xfId="19328" xr:uid="{00000000-0005-0000-0000-0000C1650000}"/>
    <cellStyle name="Normal 18 4 2 5 4" xfId="19329" xr:uid="{00000000-0005-0000-0000-0000C2650000}"/>
    <cellStyle name="Normal 18 4 2 5 4 2" xfId="19330" xr:uid="{00000000-0005-0000-0000-0000C3650000}"/>
    <cellStyle name="Normal 18 4 2 5 4 3" xfId="19331" xr:uid="{00000000-0005-0000-0000-0000C4650000}"/>
    <cellStyle name="Normal 18 4 2 5 5" xfId="19332" xr:uid="{00000000-0005-0000-0000-0000C5650000}"/>
    <cellStyle name="Normal 18 4 2 5 6" xfId="19333" xr:uid="{00000000-0005-0000-0000-0000C6650000}"/>
    <cellStyle name="Normal 18 4 2 5 7" xfId="19334" xr:uid="{00000000-0005-0000-0000-0000C7650000}"/>
    <cellStyle name="Normal 18 4 2 5 8" xfId="19335" xr:uid="{00000000-0005-0000-0000-0000C8650000}"/>
    <cellStyle name="Normal 18 4 2 6" xfId="19336" xr:uid="{00000000-0005-0000-0000-0000C9650000}"/>
    <cellStyle name="Normal 18 4 2 7" xfId="19337" xr:uid="{00000000-0005-0000-0000-0000CA650000}"/>
    <cellStyle name="Normal 18 4 3" xfId="19338" xr:uid="{00000000-0005-0000-0000-0000CB650000}"/>
    <cellStyle name="Normal 18 4 3 2" xfId="19339" xr:uid="{00000000-0005-0000-0000-0000CC650000}"/>
    <cellStyle name="Normal 18 4 3 2 2" xfId="19340" xr:uid="{00000000-0005-0000-0000-0000CD650000}"/>
    <cellStyle name="Normal 18 4 3 2 2 2" xfId="19341" xr:uid="{00000000-0005-0000-0000-0000CE650000}"/>
    <cellStyle name="Normal 18 4 3 2 3" xfId="19342" xr:uid="{00000000-0005-0000-0000-0000CF650000}"/>
    <cellStyle name="Normal 18 4 3 2 4" xfId="19343" xr:uid="{00000000-0005-0000-0000-0000D0650000}"/>
    <cellStyle name="Normal 18 4 3 3" xfId="19344" xr:uid="{00000000-0005-0000-0000-0000D1650000}"/>
    <cellStyle name="Normal 18 4 3 4" xfId="19345" xr:uid="{00000000-0005-0000-0000-0000D2650000}"/>
    <cellStyle name="Normal 18 4 3 4 2" xfId="19346" xr:uid="{00000000-0005-0000-0000-0000D3650000}"/>
    <cellStyle name="Normal 18 4 3 4 2 2" xfId="19347" xr:uid="{00000000-0005-0000-0000-0000D4650000}"/>
    <cellStyle name="Normal 18 4 3 4 2 2 2" xfId="19348" xr:uid="{00000000-0005-0000-0000-0000D5650000}"/>
    <cellStyle name="Normal 18 4 3 4 2 2 3" xfId="19349" xr:uid="{00000000-0005-0000-0000-0000D6650000}"/>
    <cellStyle name="Normal 18 4 3 4 2 2 4" xfId="19350" xr:uid="{00000000-0005-0000-0000-0000D7650000}"/>
    <cellStyle name="Normal 18 4 3 4 2 2 5" xfId="19351" xr:uid="{00000000-0005-0000-0000-0000D8650000}"/>
    <cellStyle name="Normal 18 4 3 4 2 3" xfId="19352" xr:uid="{00000000-0005-0000-0000-0000D9650000}"/>
    <cellStyle name="Normal 18 4 3 4 2 4" xfId="19353" xr:uid="{00000000-0005-0000-0000-0000DA650000}"/>
    <cellStyle name="Normal 18 4 3 4 2 5" xfId="19354" xr:uid="{00000000-0005-0000-0000-0000DB650000}"/>
    <cellStyle name="Normal 18 4 3 4 2 6" xfId="19355" xr:uid="{00000000-0005-0000-0000-0000DC650000}"/>
    <cellStyle name="Normal 18 4 3 4 3" xfId="19356" xr:uid="{00000000-0005-0000-0000-0000DD650000}"/>
    <cellStyle name="Normal 18 4 3 4 3 2" xfId="19357" xr:uid="{00000000-0005-0000-0000-0000DE650000}"/>
    <cellStyle name="Normal 18 4 3 4 3 2 2" xfId="19358" xr:uid="{00000000-0005-0000-0000-0000DF650000}"/>
    <cellStyle name="Normal 18 4 3 4 3 2 3" xfId="19359" xr:uid="{00000000-0005-0000-0000-0000E0650000}"/>
    <cellStyle name="Normal 18 4 3 4 3 3" xfId="19360" xr:uid="{00000000-0005-0000-0000-0000E1650000}"/>
    <cellStyle name="Normal 18 4 3 4 3 4" xfId="19361" xr:uid="{00000000-0005-0000-0000-0000E2650000}"/>
    <cellStyle name="Normal 18 4 3 4 3 5" xfId="19362" xr:uid="{00000000-0005-0000-0000-0000E3650000}"/>
    <cellStyle name="Normal 18 4 3 4 3 6" xfId="19363" xr:uid="{00000000-0005-0000-0000-0000E4650000}"/>
    <cellStyle name="Normal 18 4 3 4 4" xfId="19364" xr:uid="{00000000-0005-0000-0000-0000E5650000}"/>
    <cellStyle name="Normal 18 4 3 4 4 2" xfId="19365" xr:uid="{00000000-0005-0000-0000-0000E6650000}"/>
    <cellStyle name="Normal 18 4 3 4 4 3" xfId="19366" xr:uid="{00000000-0005-0000-0000-0000E7650000}"/>
    <cellStyle name="Normal 18 4 3 4 5" xfId="19367" xr:uid="{00000000-0005-0000-0000-0000E8650000}"/>
    <cellStyle name="Normal 18 4 3 4 6" xfId="19368" xr:uid="{00000000-0005-0000-0000-0000E9650000}"/>
    <cellStyle name="Normal 18 4 3 4 7" xfId="19369" xr:uid="{00000000-0005-0000-0000-0000EA650000}"/>
    <cellStyle name="Normal 18 4 3 4 8" xfId="19370" xr:uid="{00000000-0005-0000-0000-0000EB650000}"/>
    <cellStyle name="Normal 18 4 3 5" xfId="19371" xr:uid="{00000000-0005-0000-0000-0000EC650000}"/>
    <cellStyle name="Normal 18 4 3 5 2" xfId="19372" xr:uid="{00000000-0005-0000-0000-0000ED650000}"/>
    <cellStyle name="Normal 18 4 3 5 2 2" xfId="19373" xr:uid="{00000000-0005-0000-0000-0000EE650000}"/>
    <cellStyle name="Normal 18 4 3 5 2 2 2" xfId="19374" xr:uid="{00000000-0005-0000-0000-0000EF650000}"/>
    <cellStyle name="Normal 18 4 3 5 2 2 3" xfId="19375" xr:uid="{00000000-0005-0000-0000-0000F0650000}"/>
    <cellStyle name="Normal 18 4 3 5 2 2 4" xfId="19376" xr:uid="{00000000-0005-0000-0000-0000F1650000}"/>
    <cellStyle name="Normal 18 4 3 5 2 2 5" xfId="19377" xr:uid="{00000000-0005-0000-0000-0000F2650000}"/>
    <cellStyle name="Normal 18 4 3 5 2 3" xfId="19378" xr:uid="{00000000-0005-0000-0000-0000F3650000}"/>
    <cellStyle name="Normal 18 4 3 5 2 4" xfId="19379" xr:uid="{00000000-0005-0000-0000-0000F4650000}"/>
    <cellStyle name="Normal 18 4 3 5 2 5" xfId="19380" xr:uid="{00000000-0005-0000-0000-0000F5650000}"/>
    <cellStyle name="Normal 18 4 3 5 2 6" xfId="19381" xr:uid="{00000000-0005-0000-0000-0000F6650000}"/>
    <cellStyle name="Normal 18 4 3 5 3" xfId="19382" xr:uid="{00000000-0005-0000-0000-0000F7650000}"/>
    <cellStyle name="Normal 18 4 3 5 3 2" xfId="19383" xr:uid="{00000000-0005-0000-0000-0000F8650000}"/>
    <cellStyle name="Normal 18 4 3 5 3 2 2" xfId="19384" xr:uid="{00000000-0005-0000-0000-0000F9650000}"/>
    <cellStyle name="Normal 18 4 3 5 3 2 3" xfId="19385" xr:uid="{00000000-0005-0000-0000-0000FA650000}"/>
    <cellStyle name="Normal 18 4 3 5 3 3" xfId="19386" xr:uid="{00000000-0005-0000-0000-0000FB650000}"/>
    <cellStyle name="Normal 18 4 3 5 3 4" xfId="19387" xr:uid="{00000000-0005-0000-0000-0000FC650000}"/>
    <cellStyle name="Normal 18 4 3 5 3 5" xfId="19388" xr:uid="{00000000-0005-0000-0000-0000FD650000}"/>
    <cellStyle name="Normal 18 4 3 5 3 6" xfId="19389" xr:uid="{00000000-0005-0000-0000-0000FE650000}"/>
    <cellStyle name="Normal 18 4 3 5 4" xfId="19390" xr:uid="{00000000-0005-0000-0000-0000FF650000}"/>
    <cellStyle name="Normal 18 4 3 5 4 2" xfId="19391" xr:uid="{00000000-0005-0000-0000-000000660000}"/>
    <cellStyle name="Normal 18 4 3 5 4 3" xfId="19392" xr:uid="{00000000-0005-0000-0000-000001660000}"/>
    <cellStyle name="Normal 18 4 3 5 5" xfId="19393" xr:uid="{00000000-0005-0000-0000-000002660000}"/>
    <cellStyle name="Normal 18 4 3 5 6" xfId="19394" xr:uid="{00000000-0005-0000-0000-000003660000}"/>
    <cellStyle name="Normal 18 4 3 5 7" xfId="19395" xr:uid="{00000000-0005-0000-0000-000004660000}"/>
    <cellStyle name="Normal 18 4 3 5 8" xfId="19396" xr:uid="{00000000-0005-0000-0000-000005660000}"/>
    <cellStyle name="Normal 18 4 3 6" xfId="19397" xr:uid="{00000000-0005-0000-0000-000006660000}"/>
    <cellStyle name="Normal 18 4 3 7" xfId="19398" xr:uid="{00000000-0005-0000-0000-000007660000}"/>
    <cellStyle name="Normal 18 4 4" xfId="19399" xr:uid="{00000000-0005-0000-0000-000008660000}"/>
    <cellStyle name="Normal 18 4 4 2" xfId="19400" xr:uid="{00000000-0005-0000-0000-000009660000}"/>
    <cellStyle name="Normal 18 4 4 2 2" xfId="19401" xr:uid="{00000000-0005-0000-0000-00000A660000}"/>
    <cellStyle name="Normal 18 4 4 2 2 2" xfId="19402" xr:uid="{00000000-0005-0000-0000-00000B660000}"/>
    <cellStyle name="Normal 18 4 4 2 3" xfId="19403" xr:uid="{00000000-0005-0000-0000-00000C660000}"/>
    <cellStyle name="Normal 18 4 4 2 4" xfId="19404" xr:uid="{00000000-0005-0000-0000-00000D660000}"/>
    <cellStyle name="Normal 18 4 4 3" xfId="19405" xr:uid="{00000000-0005-0000-0000-00000E660000}"/>
    <cellStyle name="Normal 18 4 4 4" xfId="19406" xr:uid="{00000000-0005-0000-0000-00000F660000}"/>
    <cellStyle name="Normal 18 4 4 4 2" xfId="19407" xr:uid="{00000000-0005-0000-0000-000010660000}"/>
    <cellStyle name="Normal 18 4 4 4 2 2" xfId="19408" xr:uid="{00000000-0005-0000-0000-000011660000}"/>
    <cellStyle name="Normal 18 4 4 4 2 2 2" xfId="19409" xr:uid="{00000000-0005-0000-0000-000012660000}"/>
    <cellStyle name="Normal 18 4 4 4 2 2 3" xfId="19410" xr:uid="{00000000-0005-0000-0000-000013660000}"/>
    <cellStyle name="Normal 18 4 4 4 2 2 4" xfId="19411" xr:uid="{00000000-0005-0000-0000-000014660000}"/>
    <cellStyle name="Normal 18 4 4 4 2 2 5" xfId="19412" xr:uid="{00000000-0005-0000-0000-000015660000}"/>
    <cellStyle name="Normal 18 4 4 4 2 3" xfId="19413" xr:uid="{00000000-0005-0000-0000-000016660000}"/>
    <cellStyle name="Normal 18 4 4 4 2 4" xfId="19414" xr:uid="{00000000-0005-0000-0000-000017660000}"/>
    <cellStyle name="Normal 18 4 4 4 2 5" xfId="19415" xr:uid="{00000000-0005-0000-0000-000018660000}"/>
    <cellStyle name="Normal 18 4 4 4 2 6" xfId="19416" xr:uid="{00000000-0005-0000-0000-000019660000}"/>
    <cellStyle name="Normal 18 4 4 4 3" xfId="19417" xr:uid="{00000000-0005-0000-0000-00001A660000}"/>
    <cellStyle name="Normal 18 4 4 4 3 2" xfId="19418" xr:uid="{00000000-0005-0000-0000-00001B660000}"/>
    <cellStyle name="Normal 18 4 4 4 3 2 2" xfId="19419" xr:uid="{00000000-0005-0000-0000-00001C660000}"/>
    <cellStyle name="Normal 18 4 4 4 3 2 3" xfId="19420" xr:uid="{00000000-0005-0000-0000-00001D660000}"/>
    <cellStyle name="Normal 18 4 4 4 3 3" xfId="19421" xr:uid="{00000000-0005-0000-0000-00001E660000}"/>
    <cellStyle name="Normal 18 4 4 4 3 4" xfId="19422" xr:uid="{00000000-0005-0000-0000-00001F660000}"/>
    <cellStyle name="Normal 18 4 4 4 3 5" xfId="19423" xr:uid="{00000000-0005-0000-0000-000020660000}"/>
    <cellStyle name="Normal 18 4 4 4 3 6" xfId="19424" xr:uid="{00000000-0005-0000-0000-000021660000}"/>
    <cellStyle name="Normal 18 4 4 4 4" xfId="19425" xr:uid="{00000000-0005-0000-0000-000022660000}"/>
    <cellStyle name="Normal 18 4 4 4 4 2" xfId="19426" xr:uid="{00000000-0005-0000-0000-000023660000}"/>
    <cellStyle name="Normal 18 4 4 4 4 3" xfId="19427" xr:uid="{00000000-0005-0000-0000-000024660000}"/>
    <cellStyle name="Normal 18 4 4 4 5" xfId="19428" xr:uid="{00000000-0005-0000-0000-000025660000}"/>
    <cellStyle name="Normal 18 4 4 4 6" xfId="19429" xr:uid="{00000000-0005-0000-0000-000026660000}"/>
    <cellStyle name="Normal 18 4 4 4 7" xfId="19430" xr:uid="{00000000-0005-0000-0000-000027660000}"/>
    <cellStyle name="Normal 18 4 4 4 8" xfId="19431" xr:uid="{00000000-0005-0000-0000-000028660000}"/>
    <cellStyle name="Normal 18 4 4 5" xfId="19432" xr:uid="{00000000-0005-0000-0000-000029660000}"/>
    <cellStyle name="Normal 18 4 4 5 2" xfId="19433" xr:uid="{00000000-0005-0000-0000-00002A660000}"/>
    <cellStyle name="Normal 18 4 4 5 2 2" xfId="19434" xr:uid="{00000000-0005-0000-0000-00002B660000}"/>
    <cellStyle name="Normal 18 4 4 5 2 2 2" xfId="19435" xr:uid="{00000000-0005-0000-0000-00002C660000}"/>
    <cellStyle name="Normal 18 4 4 5 2 2 3" xfId="19436" xr:uid="{00000000-0005-0000-0000-00002D660000}"/>
    <cellStyle name="Normal 18 4 4 5 2 2 4" xfId="19437" xr:uid="{00000000-0005-0000-0000-00002E660000}"/>
    <cellStyle name="Normal 18 4 4 5 2 2 5" xfId="19438" xr:uid="{00000000-0005-0000-0000-00002F660000}"/>
    <cellStyle name="Normal 18 4 4 5 2 3" xfId="19439" xr:uid="{00000000-0005-0000-0000-000030660000}"/>
    <cellStyle name="Normal 18 4 4 5 2 4" xfId="19440" xr:uid="{00000000-0005-0000-0000-000031660000}"/>
    <cellStyle name="Normal 18 4 4 5 2 5" xfId="19441" xr:uid="{00000000-0005-0000-0000-000032660000}"/>
    <cellStyle name="Normal 18 4 4 5 2 6" xfId="19442" xr:uid="{00000000-0005-0000-0000-000033660000}"/>
    <cellStyle name="Normal 18 4 4 5 3" xfId="19443" xr:uid="{00000000-0005-0000-0000-000034660000}"/>
    <cellStyle name="Normal 18 4 4 5 3 2" xfId="19444" xr:uid="{00000000-0005-0000-0000-000035660000}"/>
    <cellStyle name="Normal 18 4 4 5 3 2 2" xfId="19445" xr:uid="{00000000-0005-0000-0000-000036660000}"/>
    <cellStyle name="Normal 18 4 4 5 3 2 3" xfId="19446" xr:uid="{00000000-0005-0000-0000-000037660000}"/>
    <cellStyle name="Normal 18 4 4 5 3 3" xfId="19447" xr:uid="{00000000-0005-0000-0000-000038660000}"/>
    <cellStyle name="Normal 18 4 4 5 3 4" xfId="19448" xr:uid="{00000000-0005-0000-0000-000039660000}"/>
    <cellStyle name="Normal 18 4 4 5 3 5" xfId="19449" xr:uid="{00000000-0005-0000-0000-00003A660000}"/>
    <cellStyle name="Normal 18 4 4 5 3 6" xfId="19450" xr:uid="{00000000-0005-0000-0000-00003B660000}"/>
    <cellStyle name="Normal 18 4 4 5 4" xfId="19451" xr:uid="{00000000-0005-0000-0000-00003C660000}"/>
    <cellStyle name="Normal 18 4 4 5 4 2" xfId="19452" xr:uid="{00000000-0005-0000-0000-00003D660000}"/>
    <cellStyle name="Normal 18 4 4 5 4 3" xfId="19453" xr:uid="{00000000-0005-0000-0000-00003E660000}"/>
    <cellStyle name="Normal 18 4 4 5 5" xfId="19454" xr:uid="{00000000-0005-0000-0000-00003F660000}"/>
    <cellStyle name="Normal 18 4 4 5 6" xfId="19455" xr:uid="{00000000-0005-0000-0000-000040660000}"/>
    <cellStyle name="Normal 18 4 4 5 7" xfId="19456" xr:uid="{00000000-0005-0000-0000-000041660000}"/>
    <cellStyle name="Normal 18 4 4 5 8" xfId="19457" xr:uid="{00000000-0005-0000-0000-000042660000}"/>
    <cellStyle name="Normal 18 4 4 6" xfId="19458" xr:uid="{00000000-0005-0000-0000-000043660000}"/>
    <cellStyle name="Normal 18 4 4 7" xfId="19459" xr:uid="{00000000-0005-0000-0000-000044660000}"/>
    <cellStyle name="Normal 18 4 5" xfId="19460" xr:uid="{00000000-0005-0000-0000-000045660000}"/>
    <cellStyle name="Normal 18 4 5 2" xfId="19461" xr:uid="{00000000-0005-0000-0000-000046660000}"/>
    <cellStyle name="Normal 18 4 5 2 2" xfId="19462" xr:uid="{00000000-0005-0000-0000-000047660000}"/>
    <cellStyle name="Normal 18 4 5 2 2 2" xfId="19463" xr:uid="{00000000-0005-0000-0000-000048660000}"/>
    <cellStyle name="Normal 18 4 5 2 3" xfId="19464" xr:uid="{00000000-0005-0000-0000-000049660000}"/>
    <cellStyle name="Normal 18 4 5 2 4" xfId="19465" xr:uid="{00000000-0005-0000-0000-00004A660000}"/>
    <cellStyle name="Normal 18 4 5 3" xfId="19466" xr:uid="{00000000-0005-0000-0000-00004B660000}"/>
    <cellStyle name="Normal 18 4 5 4" xfId="19467" xr:uid="{00000000-0005-0000-0000-00004C660000}"/>
    <cellStyle name="Normal 18 4 5 4 2" xfId="19468" xr:uid="{00000000-0005-0000-0000-00004D660000}"/>
    <cellStyle name="Normal 18 4 5 4 2 2" xfId="19469" xr:uid="{00000000-0005-0000-0000-00004E660000}"/>
    <cellStyle name="Normal 18 4 5 4 2 2 2" xfId="19470" xr:uid="{00000000-0005-0000-0000-00004F660000}"/>
    <cellStyle name="Normal 18 4 5 4 2 2 3" xfId="19471" xr:uid="{00000000-0005-0000-0000-000050660000}"/>
    <cellStyle name="Normal 18 4 5 4 2 2 4" xfId="19472" xr:uid="{00000000-0005-0000-0000-000051660000}"/>
    <cellStyle name="Normal 18 4 5 4 2 2 5" xfId="19473" xr:uid="{00000000-0005-0000-0000-000052660000}"/>
    <cellStyle name="Normal 18 4 5 4 2 3" xfId="19474" xr:uid="{00000000-0005-0000-0000-000053660000}"/>
    <cellStyle name="Normal 18 4 5 4 2 4" xfId="19475" xr:uid="{00000000-0005-0000-0000-000054660000}"/>
    <cellStyle name="Normal 18 4 5 4 2 5" xfId="19476" xr:uid="{00000000-0005-0000-0000-000055660000}"/>
    <cellStyle name="Normal 18 4 5 4 2 6" xfId="19477" xr:uid="{00000000-0005-0000-0000-000056660000}"/>
    <cellStyle name="Normal 18 4 5 4 3" xfId="19478" xr:uid="{00000000-0005-0000-0000-000057660000}"/>
    <cellStyle name="Normal 18 4 5 4 3 2" xfId="19479" xr:uid="{00000000-0005-0000-0000-000058660000}"/>
    <cellStyle name="Normal 18 4 5 4 3 2 2" xfId="19480" xr:uid="{00000000-0005-0000-0000-000059660000}"/>
    <cellStyle name="Normal 18 4 5 4 3 2 3" xfId="19481" xr:uid="{00000000-0005-0000-0000-00005A660000}"/>
    <cellStyle name="Normal 18 4 5 4 3 3" xfId="19482" xr:uid="{00000000-0005-0000-0000-00005B660000}"/>
    <cellStyle name="Normal 18 4 5 4 3 4" xfId="19483" xr:uid="{00000000-0005-0000-0000-00005C660000}"/>
    <cellStyle name="Normal 18 4 5 4 3 5" xfId="19484" xr:uid="{00000000-0005-0000-0000-00005D660000}"/>
    <cellStyle name="Normal 18 4 5 4 3 6" xfId="19485" xr:uid="{00000000-0005-0000-0000-00005E660000}"/>
    <cellStyle name="Normal 18 4 5 4 4" xfId="19486" xr:uid="{00000000-0005-0000-0000-00005F660000}"/>
    <cellStyle name="Normal 18 4 5 4 4 2" xfId="19487" xr:uid="{00000000-0005-0000-0000-000060660000}"/>
    <cellStyle name="Normal 18 4 5 4 4 3" xfId="19488" xr:uid="{00000000-0005-0000-0000-000061660000}"/>
    <cellStyle name="Normal 18 4 5 4 5" xfId="19489" xr:uid="{00000000-0005-0000-0000-000062660000}"/>
    <cellStyle name="Normal 18 4 5 4 6" xfId="19490" xr:uid="{00000000-0005-0000-0000-000063660000}"/>
    <cellStyle name="Normal 18 4 5 4 7" xfId="19491" xr:uid="{00000000-0005-0000-0000-000064660000}"/>
    <cellStyle name="Normal 18 4 5 4 8" xfId="19492" xr:uid="{00000000-0005-0000-0000-000065660000}"/>
    <cellStyle name="Normal 18 4 5 5" xfId="19493" xr:uid="{00000000-0005-0000-0000-000066660000}"/>
    <cellStyle name="Normal 18 4 5 5 2" xfId="19494" xr:uid="{00000000-0005-0000-0000-000067660000}"/>
    <cellStyle name="Normal 18 4 5 5 2 2" xfId="19495" xr:uid="{00000000-0005-0000-0000-000068660000}"/>
    <cellStyle name="Normal 18 4 5 5 2 2 2" xfId="19496" xr:uid="{00000000-0005-0000-0000-000069660000}"/>
    <cellStyle name="Normal 18 4 5 5 2 2 3" xfId="19497" xr:uid="{00000000-0005-0000-0000-00006A660000}"/>
    <cellStyle name="Normal 18 4 5 5 2 2 4" xfId="19498" xr:uid="{00000000-0005-0000-0000-00006B660000}"/>
    <cellStyle name="Normal 18 4 5 5 2 2 5" xfId="19499" xr:uid="{00000000-0005-0000-0000-00006C660000}"/>
    <cellStyle name="Normal 18 4 5 5 2 3" xfId="19500" xr:uid="{00000000-0005-0000-0000-00006D660000}"/>
    <cellStyle name="Normal 18 4 5 5 2 4" xfId="19501" xr:uid="{00000000-0005-0000-0000-00006E660000}"/>
    <cellStyle name="Normal 18 4 5 5 2 5" xfId="19502" xr:uid="{00000000-0005-0000-0000-00006F660000}"/>
    <cellStyle name="Normal 18 4 5 5 2 6" xfId="19503" xr:uid="{00000000-0005-0000-0000-000070660000}"/>
    <cellStyle name="Normal 18 4 5 5 3" xfId="19504" xr:uid="{00000000-0005-0000-0000-000071660000}"/>
    <cellStyle name="Normal 18 4 5 5 3 2" xfId="19505" xr:uid="{00000000-0005-0000-0000-000072660000}"/>
    <cellStyle name="Normal 18 4 5 5 3 2 2" xfId="19506" xr:uid="{00000000-0005-0000-0000-000073660000}"/>
    <cellStyle name="Normal 18 4 5 5 3 2 3" xfId="19507" xr:uid="{00000000-0005-0000-0000-000074660000}"/>
    <cellStyle name="Normal 18 4 5 5 3 3" xfId="19508" xr:uid="{00000000-0005-0000-0000-000075660000}"/>
    <cellStyle name="Normal 18 4 5 5 3 4" xfId="19509" xr:uid="{00000000-0005-0000-0000-000076660000}"/>
    <cellStyle name="Normal 18 4 5 5 3 5" xfId="19510" xr:uid="{00000000-0005-0000-0000-000077660000}"/>
    <cellStyle name="Normal 18 4 5 5 3 6" xfId="19511" xr:uid="{00000000-0005-0000-0000-000078660000}"/>
    <cellStyle name="Normal 18 4 5 5 4" xfId="19512" xr:uid="{00000000-0005-0000-0000-000079660000}"/>
    <cellStyle name="Normal 18 4 5 5 4 2" xfId="19513" xr:uid="{00000000-0005-0000-0000-00007A660000}"/>
    <cellStyle name="Normal 18 4 5 5 4 3" xfId="19514" xr:uid="{00000000-0005-0000-0000-00007B660000}"/>
    <cellStyle name="Normal 18 4 5 5 5" xfId="19515" xr:uid="{00000000-0005-0000-0000-00007C660000}"/>
    <cellStyle name="Normal 18 4 5 5 6" xfId="19516" xr:uid="{00000000-0005-0000-0000-00007D660000}"/>
    <cellStyle name="Normal 18 4 5 5 7" xfId="19517" xr:uid="{00000000-0005-0000-0000-00007E660000}"/>
    <cellStyle name="Normal 18 4 5 5 8" xfId="19518" xr:uid="{00000000-0005-0000-0000-00007F660000}"/>
    <cellStyle name="Normal 18 4 5 6" xfId="19519" xr:uid="{00000000-0005-0000-0000-000080660000}"/>
    <cellStyle name="Normal 18 4 5 7" xfId="19520" xr:uid="{00000000-0005-0000-0000-000081660000}"/>
    <cellStyle name="Normal 18 4 6" xfId="19521" xr:uid="{00000000-0005-0000-0000-000082660000}"/>
    <cellStyle name="Normal 18 4 6 2" xfId="19522" xr:uid="{00000000-0005-0000-0000-000083660000}"/>
    <cellStyle name="Normal 18 4 6 2 2" xfId="19523" xr:uid="{00000000-0005-0000-0000-000084660000}"/>
    <cellStyle name="Normal 18 4 6 2 2 2" xfId="19524" xr:uid="{00000000-0005-0000-0000-000085660000}"/>
    <cellStyle name="Normal 18 4 6 2 3" xfId="19525" xr:uid="{00000000-0005-0000-0000-000086660000}"/>
    <cellStyle name="Normal 18 4 6 2 4" xfId="19526" xr:uid="{00000000-0005-0000-0000-000087660000}"/>
    <cellStyle name="Normal 18 4 6 3" xfId="19527" xr:uid="{00000000-0005-0000-0000-000088660000}"/>
    <cellStyle name="Normal 18 4 6 4" xfId="19528" xr:uid="{00000000-0005-0000-0000-000089660000}"/>
    <cellStyle name="Normal 18 4 6 4 2" xfId="19529" xr:uid="{00000000-0005-0000-0000-00008A660000}"/>
    <cellStyle name="Normal 18 4 6 4 2 2" xfId="19530" xr:uid="{00000000-0005-0000-0000-00008B660000}"/>
    <cellStyle name="Normal 18 4 6 4 2 2 2" xfId="19531" xr:uid="{00000000-0005-0000-0000-00008C660000}"/>
    <cellStyle name="Normal 18 4 6 4 2 2 3" xfId="19532" xr:uid="{00000000-0005-0000-0000-00008D660000}"/>
    <cellStyle name="Normal 18 4 6 4 2 2 4" xfId="19533" xr:uid="{00000000-0005-0000-0000-00008E660000}"/>
    <cellStyle name="Normal 18 4 6 4 2 2 5" xfId="19534" xr:uid="{00000000-0005-0000-0000-00008F660000}"/>
    <cellStyle name="Normal 18 4 6 4 2 3" xfId="19535" xr:uid="{00000000-0005-0000-0000-000090660000}"/>
    <cellStyle name="Normal 18 4 6 4 2 4" xfId="19536" xr:uid="{00000000-0005-0000-0000-000091660000}"/>
    <cellStyle name="Normal 18 4 6 4 2 5" xfId="19537" xr:uid="{00000000-0005-0000-0000-000092660000}"/>
    <cellStyle name="Normal 18 4 6 4 2 6" xfId="19538" xr:uid="{00000000-0005-0000-0000-000093660000}"/>
    <cellStyle name="Normal 18 4 6 4 3" xfId="19539" xr:uid="{00000000-0005-0000-0000-000094660000}"/>
    <cellStyle name="Normal 18 4 6 4 3 2" xfId="19540" xr:uid="{00000000-0005-0000-0000-000095660000}"/>
    <cellStyle name="Normal 18 4 6 4 3 2 2" xfId="19541" xr:uid="{00000000-0005-0000-0000-000096660000}"/>
    <cellStyle name="Normal 18 4 6 4 3 2 3" xfId="19542" xr:uid="{00000000-0005-0000-0000-000097660000}"/>
    <cellStyle name="Normal 18 4 6 4 3 3" xfId="19543" xr:uid="{00000000-0005-0000-0000-000098660000}"/>
    <cellStyle name="Normal 18 4 6 4 3 4" xfId="19544" xr:uid="{00000000-0005-0000-0000-000099660000}"/>
    <cellStyle name="Normal 18 4 6 4 3 5" xfId="19545" xr:uid="{00000000-0005-0000-0000-00009A660000}"/>
    <cellStyle name="Normal 18 4 6 4 3 6" xfId="19546" xr:uid="{00000000-0005-0000-0000-00009B660000}"/>
    <cellStyle name="Normal 18 4 6 4 4" xfId="19547" xr:uid="{00000000-0005-0000-0000-00009C660000}"/>
    <cellStyle name="Normal 18 4 6 4 4 2" xfId="19548" xr:uid="{00000000-0005-0000-0000-00009D660000}"/>
    <cellStyle name="Normal 18 4 6 4 4 3" xfId="19549" xr:uid="{00000000-0005-0000-0000-00009E660000}"/>
    <cellStyle name="Normal 18 4 6 4 5" xfId="19550" xr:uid="{00000000-0005-0000-0000-00009F660000}"/>
    <cellStyle name="Normal 18 4 6 4 6" xfId="19551" xr:uid="{00000000-0005-0000-0000-0000A0660000}"/>
    <cellStyle name="Normal 18 4 6 4 7" xfId="19552" xr:uid="{00000000-0005-0000-0000-0000A1660000}"/>
    <cellStyle name="Normal 18 4 6 4 8" xfId="19553" xr:uid="{00000000-0005-0000-0000-0000A2660000}"/>
    <cellStyle name="Normal 18 4 6 5" xfId="19554" xr:uid="{00000000-0005-0000-0000-0000A3660000}"/>
    <cellStyle name="Normal 18 4 6 5 2" xfId="19555" xr:uid="{00000000-0005-0000-0000-0000A4660000}"/>
    <cellStyle name="Normal 18 4 6 5 2 2" xfId="19556" xr:uid="{00000000-0005-0000-0000-0000A5660000}"/>
    <cellStyle name="Normal 18 4 6 5 2 2 2" xfId="19557" xr:uid="{00000000-0005-0000-0000-0000A6660000}"/>
    <cellStyle name="Normal 18 4 6 5 2 2 3" xfId="19558" xr:uid="{00000000-0005-0000-0000-0000A7660000}"/>
    <cellStyle name="Normal 18 4 6 5 2 2 4" xfId="19559" xr:uid="{00000000-0005-0000-0000-0000A8660000}"/>
    <cellStyle name="Normal 18 4 6 5 2 2 5" xfId="19560" xr:uid="{00000000-0005-0000-0000-0000A9660000}"/>
    <cellStyle name="Normal 18 4 6 5 2 3" xfId="19561" xr:uid="{00000000-0005-0000-0000-0000AA660000}"/>
    <cellStyle name="Normal 18 4 6 5 2 4" xfId="19562" xr:uid="{00000000-0005-0000-0000-0000AB660000}"/>
    <cellStyle name="Normal 18 4 6 5 2 5" xfId="19563" xr:uid="{00000000-0005-0000-0000-0000AC660000}"/>
    <cellStyle name="Normal 18 4 6 5 2 6" xfId="19564" xr:uid="{00000000-0005-0000-0000-0000AD660000}"/>
    <cellStyle name="Normal 18 4 6 5 3" xfId="19565" xr:uid="{00000000-0005-0000-0000-0000AE660000}"/>
    <cellStyle name="Normal 18 4 6 5 3 2" xfId="19566" xr:uid="{00000000-0005-0000-0000-0000AF660000}"/>
    <cellStyle name="Normal 18 4 6 5 3 2 2" xfId="19567" xr:uid="{00000000-0005-0000-0000-0000B0660000}"/>
    <cellStyle name="Normal 18 4 6 5 3 2 3" xfId="19568" xr:uid="{00000000-0005-0000-0000-0000B1660000}"/>
    <cellStyle name="Normal 18 4 6 5 3 3" xfId="19569" xr:uid="{00000000-0005-0000-0000-0000B2660000}"/>
    <cellStyle name="Normal 18 4 6 5 3 4" xfId="19570" xr:uid="{00000000-0005-0000-0000-0000B3660000}"/>
    <cellStyle name="Normal 18 4 6 5 3 5" xfId="19571" xr:uid="{00000000-0005-0000-0000-0000B4660000}"/>
    <cellStyle name="Normal 18 4 6 5 3 6" xfId="19572" xr:uid="{00000000-0005-0000-0000-0000B5660000}"/>
    <cellStyle name="Normal 18 4 6 5 4" xfId="19573" xr:uid="{00000000-0005-0000-0000-0000B6660000}"/>
    <cellStyle name="Normal 18 4 6 5 4 2" xfId="19574" xr:uid="{00000000-0005-0000-0000-0000B7660000}"/>
    <cellStyle name="Normal 18 4 6 5 4 3" xfId="19575" xr:uid="{00000000-0005-0000-0000-0000B8660000}"/>
    <cellStyle name="Normal 18 4 6 5 5" xfId="19576" xr:uid="{00000000-0005-0000-0000-0000B9660000}"/>
    <cellStyle name="Normal 18 4 6 5 6" xfId="19577" xr:uid="{00000000-0005-0000-0000-0000BA660000}"/>
    <cellStyle name="Normal 18 4 6 5 7" xfId="19578" xr:uid="{00000000-0005-0000-0000-0000BB660000}"/>
    <cellStyle name="Normal 18 4 6 5 8" xfId="19579" xr:uid="{00000000-0005-0000-0000-0000BC660000}"/>
    <cellStyle name="Normal 18 4 6 6" xfId="19580" xr:uid="{00000000-0005-0000-0000-0000BD660000}"/>
    <cellStyle name="Normal 18 4 6 7" xfId="19581" xr:uid="{00000000-0005-0000-0000-0000BE660000}"/>
    <cellStyle name="Normal 18 4 7" xfId="19582" xr:uid="{00000000-0005-0000-0000-0000BF660000}"/>
    <cellStyle name="Normal 18 4 7 2" xfId="19583" xr:uid="{00000000-0005-0000-0000-0000C0660000}"/>
    <cellStyle name="Normal 18 4 7 2 2" xfId="19584" xr:uid="{00000000-0005-0000-0000-0000C1660000}"/>
    <cellStyle name="Normal 18 4 7 2 2 2" xfId="19585" xr:uid="{00000000-0005-0000-0000-0000C2660000}"/>
    <cellStyle name="Normal 18 4 7 2 3" xfId="19586" xr:uid="{00000000-0005-0000-0000-0000C3660000}"/>
    <cellStyle name="Normal 18 4 7 2 4" xfId="19587" xr:uid="{00000000-0005-0000-0000-0000C4660000}"/>
    <cellStyle name="Normal 18 4 7 3" xfId="19588" xr:uid="{00000000-0005-0000-0000-0000C5660000}"/>
    <cellStyle name="Normal 18 4 7 4" xfId="19589" xr:uid="{00000000-0005-0000-0000-0000C6660000}"/>
    <cellStyle name="Normal 18 4 7 4 2" xfId="19590" xr:uid="{00000000-0005-0000-0000-0000C7660000}"/>
    <cellStyle name="Normal 18 4 7 4 2 2" xfId="19591" xr:uid="{00000000-0005-0000-0000-0000C8660000}"/>
    <cellStyle name="Normal 18 4 7 4 2 2 2" xfId="19592" xr:uid="{00000000-0005-0000-0000-0000C9660000}"/>
    <cellStyle name="Normal 18 4 7 4 2 2 3" xfId="19593" xr:uid="{00000000-0005-0000-0000-0000CA660000}"/>
    <cellStyle name="Normal 18 4 7 4 2 2 4" xfId="19594" xr:uid="{00000000-0005-0000-0000-0000CB660000}"/>
    <cellStyle name="Normal 18 4 7 4 2 2 5" xfId="19595" xr:uid="{00000000-0005-0000-0000-0000CC660000}"/>
    <cellStyle name="Normal 18 4 7 4 2 3" xfId="19596" xr:uid="{00000000-0005-0000-0000-0000CD660000}"/>
    <cellStyle name="Normal 18 4 7 4 2 4" xfId="19597" xr:uid="{00000000-0005-0000-0000-0000CE660000}"/>
    <cellStyle name="Normal 18 4 7 4 2 5" xfId="19598" xr:uid="{00000000-0005-0000-0000-0000CF660000}"/>
    <cellStyle name="Normal 18 4 7 4 2 6" xfId="19599" xr:uid="{00000000-0005-0000-0000-0000D0660000}"/>
    <cellStyle name="Normal 18 4 7 4 3" xfId="19600" xr:uid="{00000000-0005-0000-0000-0000D1660000}"/>
    <cellStyle name="Normal 18 4 7 4 3 2" xfId="19601" xr:uid="{00000000-0005-0000-0000-0000D2660000}"/>
    <cellStyle name="Normal 18 4 7 4 3 2 2" xfId="19602" xr:uid="{00000000-0005-0000-0000-0000D3660000}"/>
    <cellStyle name="Normal 18 4 7 4 3 2 3" xfId="19603" xr:uid="{00000000-0005-0000-0000-0000D4660000}"/>
    <cellStyle name="Normal 18 4 7 4 3 3" xfId="19604" xr:uid="{00000000-0005-0000-0000-0000D5660000}"/>
    <cellStyle name="Normal 18 4 7 4 3 4" xfId="19605" xr:uid="{00000000-0005-0000-0000-0000D6660000}"/>
    <cellStyle name="Normal 18 4 7 4 3 5" xfId="19606" xr:uid="{00000000-0005-0000-0000-0000D7660000}"/>
    <cellStyle name="Normal 18 4 7 4 3 6" xfId="19607" xr:uid="{00000000-0005-0000-0000-0000D8660000}"/>
    <cellStyle name="Normal 18 4 7 4 4" xfId="19608" xr:uid="{00000000-0005-0000-0000-0000D9660000}"/>
    <cellStyle name="Normal 18 4 7 4 4 2" xfId="19609" xr:uid="{00000000-0005-0000-0000-0000DA660000}"/>
    <cellStyle name="Normal 18 4 7 4 4 3" xfId="19610" xr:uid="{00000000-0005-0000-0000-0000DB660000}"/>
    <cellStyle name="Normal 18 4 7 4 5" xfId="19611" xr:uid="{00000000-0005-0000-0000-0000DC660000}"/>
    <cellStyle name="Normal 18 4 7 4 6" xfId="19612" xr:uid="{00000000-0005-0000-0000-0000DD660000}"/>
    <cellStyle name="Normal 18 4 7 4 7" xfId="19613" xr:uid="{00000000-0005-0000-0000-0000DE660000}"/>
    <cellStyle name="Normal 18 4 7 4 8" xfId="19614" xr:uid="{00000000-0005-0000-0000-0000DF660000}"/>
    <cellStyle name="Normal 18 4 7 5" xfId="19615" xr:uid="{00000000-0005-0000-0000-0000E0660000}"/>
    <cellStyle name="Normal 18 4 7 5 2" xfId="19616" xr:uid="{00000000-0005-0000-0000-0000E1660000}"/>
    <cellStyle name="Normal 18 4 7 5 2 2" xfId="19617" xr:uid="{00000000-0005-0000-0000-0000E2660000}"/>
    <cellStyle name="Normal 18 4 7 5 2 2 2" xfId="19618" xr:uid="{00000000-0005-0000-0000-0000E3660000}"/>
    <cellStyle name="Normal 18 4 7 5 2 2 3" xfId="19619" xr:uid="{00000000-0005-0000-0000-0000E4660000}"/>
    <cellStyle name="Normal 18 4 7 5 2 2 4" xfId="19620" xr:uid="{00000000-0005-0000-0000-0000E5660000}"/>
    <cellStyle name="Normal 18 4 7 5 2 2 5" xfId="19621" xr:uid="{00000000-0005-0000-0000-0000E6660000}"/>
    <cellStyle name="Normal 18 4 7 5 2 3" xfId="19622" xr:uid="{00000000-0005-0000-0000-0000E7660000}"/>
    <cellStyle name="Normal 18 4 7 5 2 4" xfId="19623" xr:uid="{00000000-0005-0000-0000-0000E8660000}"/>
    <cellStyle name="Normal 18 4 7 5 2 5" xfId="19624" xr:uid="{00000000-0005-0000-0000-0000E9660000}"/>
    <cellStyle name="Normal 18 4 7 5 2 6" xfId="19625" xr:uid="{00000000-0005-0000-0000-0000EA660000}"/>
    <cellStyle name="Normal 18 4 7 5 3" xfId="19626" xr:uid="{00000000-0005-0000-0000-0000EB660000}"/>
    <cellStyle name="Normal 18 4 7 5 3 2" xfId="19627" xr:uid="{00000000-0005-0000-0000-0000EC660000}"/>
    <cellStyle name="Normal 18 4 7 5 3 2 2" xfId="19628" xr:uid="{00000000-0005-0000-0000-0000ED660000}"/>
    <cellStyle name="Normal 18 4 7 5 3 2 3" xfId="19629" xr:uid="{00000000-0005-0000-0000-0000EE660000}"/>
    <cellStyle name="Normal 18 4 7 5 3 3" xfId="19630" xr:uid="{00000000-0005-0000-0000-0000EF660000}"/>
    <cellStyle name="Normal 18 4 7 5 3 4" xfId="19631" xr:uid="{00000000-0005-0000-0000-0000F0660000}"/>
    <cellStyle name="Normal 18 4 7 5 3 5" xfId="19632" xr:uid="{00000000-0005-0000-0000-0000F1660000}"/>
    <cellStyle name="Normal 18 4 7 5 3 6" xfId="19633" xr:uid="{00000000-0005-0000-0000-0000F2660000}"/>
    <cellStyle name="Normal 18 4 7 5 4" xfId="19634" xr:uid="{00000000-0005-0000-0000-0000F3660000}"/>
    <cellStyle name="Normal 18 4 7 5 4 2" xfId="19635" xr:uid="{00000000-0005-0000-0000-0000F4660000}"/>
    <cellStyle name="Normal 18 4 7 5 4 3" xfId="19636" xr:uid="{00000000-0005-0000-0000-0000F5660000}"/>
    <cellStyle name="Normal 18 4 7 5 5" xfId="19637" xr:uid="{00000000-0005-0000-0000-0000F6660000}"/>
    <cellStyle name="Normal 18 4 7 5 6" xfId="19638" xr:uid="{00000000-0005-0000-0000-0000F7660000}"/>
    <cellStyle name="Normal 18 4 7 5 7" xfId="19639" xr:uid="{00000000-0005-0000-0000-0000F8660000}"/>
    <cellStyle name="Normal 18 4 7 5 8" xfId="19640" xr:uid="{00000000-0005-0000-0000-0000F9660000}"/>
    <cellStyle name="Normal 18 4 7 6" xfId="19641" xr:uid="{00000000-0005-0000-0000-0000FA660000}"/>
    <cellStyle name="Normal 18 4 7 7" xfId="19642" xr:uid="{00000000-0005-0000-0000-0000FB660000}"/>
    <cellStyle name="Normal 18 4 8" xfId="19643" xr:uid="{00000000-0005-0000-0000-0000FC660000}"/>
    <cellStyle name="Normal 18 4 8 2" xfId="19644" xr:uid="{00000000-0005-0000-0000-0000FD660000}"/>
    <cellStyle name="Normal 18 4 8 2 2" xfId="19645" xr:uid="{00000000-0005-0000-0000-0000FE660000}"/>
    <cellStyle name="Normal 18 4 8 2 2 2" xfId="19646" xr:uid="{00000000-0005-0000-0000-0000FF660000}"/>
    <cellStyle name="Normal 18 4 8 2 3" xfId="19647" xr:uid="{00000000-0005-0000-0000-000000670000}"/>
    <cellStyle name="Normal 18 4 8 2 4" xfId="19648" xr:uid="{00000000-0005-0000-0000-000001670000}"/>
    <cellStyle name="Normal 18 4 8 3" xfId="19649" xr:uid="{00000000-0005-0000-0000-000002670000}"/>
    <cellStyle name="Normal 18 4 8 4" xfId="19650" xr:uid="{00000000-0005-0000-0000-000003670000}"/>
    <cellStyle name="Normal 18 4 8 4 2" xfId="19651" xr:uid="{00000000-0005-0000-0000-000004670000}"/>
    <cellStyle name="Normal 18 4 8 4 2 2" xfId="19652" xr:uid="{00000000-0005-0000-0000-000005670000}"/>
    <cellStyle name="Normal 18 4 8 4 2 2 2" xfId="19653" xr:uid="{00000000-0005-0000-0000-000006670000}"/>
    <cellStyle name="Normal 18 4 8 4 2 2 3" xfId="19654" xr:uid="{00000000-0005-0000-0000-000007670000}"/>
    <cellStyle name="Normal 18 4 8 4 2 2 4" xfId="19655" xr:uid="{00000000-0005-0000-0000-000008670000}"/>
    <cellStyle name="Normal 18 4 8 4 2 2 5" xfId="19656" xr:uid="{00000000-0005-0000-0000-000009670000}"/>
    <cellStyle name="Normal 18 4 8 4 2 3" xfId="19657" xr:uid="{00000000-0005-0000-0000-00000A670000}"/>
    <cellStyle name="Normal 18 4 8 4 2 4" xfId="19658" xr:uid="{00000000-0005-0000-0000-00000B670000}"/>
    <cellStyle name="Normal 18 4 8 4 2 5" xfId="19659" xr:uid="{00000000-0005-0000-0000-00000C670000}"/>
    <cellStyle name="Normal 18 4 8 4 2 6" xfId="19660" xr:uid="{00000000-0005-0000-0000-00000D670000}"/>
    <cellStyle name="Normal 18 4 8 4 3" xfId="19661" xr:uid="{00000000-0005-0000-0000-00000E670000}"/>
    <cellStyle name="Normal 18 4 8 4 3 2" xfId="19662" xr:uid="{00000000-0005-0000-0000-00000F670000}"/>
    <cellStyle name="Normal 18 4 8 4 3 2 2" xfId="19663" xr:uid="{00000000-0005-0000-0000-000010670000}"/>
    <cellStyle name="Normal 18 4 8 4 3 2 3" xfId="19664" xr:uid="{00000000-0005-0000-0000-000011670000}"/>
    <cellStyle name="Normal 18 4 8 4 3 3" xfId="19665" xr:uid="{00000000-0005-0000-0000-000012670000}"/>
    <cellStyle name="Normal 18 4 8 4 3 4" xfId="19666" xr:uid="{00000000-0005-0000-0000-000013670000}"/>
    <cellStyle name="Normal 18 4 8 4 3 5" xfId="19667" xr:uid="{00000000-0005-0000-0000-000014670000}"/>
    <cellStyle name="Normal 18 4 8 4 3 6" xfId="19668" xr:uid="{00000000-0005-0000-0000-000015670000}"/>
    <cellStyle name="Normal 18 4 8 4 4" xfId="19669" xr:uid="{00000000-0005-0000-0000-000016670000}"/>
    <cellStyle name="Normal 18 4 8 4 4 2" xfId="19670" xr:uid="{00000000-0005-0000-0000-000017670000}"/>
    <cellStyle name="Normal 18 4 8 4 4 3" xfId="19671" xr:uid="{00000000-0005-0000-0000-000018670000}"/>
    <cellStyle name="Normal 18 4 8 4 5" xfId="19672" xr:uid="{00000000-0005-0000-0000-000019670000}"/>
    <cellStyle name="Normal 18 4 8 4 6" xfId="19673" xr:uid="{00000000-0005-0000-0000-00001A670000}"/>
    <cellStyle name="Normal 18 4 8 4 7" xfId="19674" xr:uid="{00000000-0005-0000-0000-00001B670000}"/>
    <cellStyle name="Normal 18 4 8 4 8" xfId="19675" xr:uid="{00000000-0005-0000-0000-00001C670000}"/>
    <cellStyle name="Normal 18 4 8 5" xfId="19676" xr:uid="{00000000-0005-0000-0000-00001D670000}"/>
    <cellStyle name="Normal 18 4 8 5 2" xfId="19677" xr:uid="{00000000-0005-0000-0000-00001E670000}"/>
    <cellStyle name="Normal 18 4 8 5 2 2" xfId="19678" xr:uid="{00000000-0005-0000-0000-00001F670000}"/>
    <cellStyle name="Normal 18 4 8 5 2 2 2" xfId="19679" xr:uid="{00000000-0005-0000-0000-000020670000}"/>
    <cellStyle name="Normal 18 4 8 5 2 2 3" xfId="19680" xr:uid="{00000000-0005-0000-0000-000021670000}"/>
    <cellStyle name="Normal 18 4 8 5 2 2 4" xfId="19681" xr:uid="{00000000-0005-0000-0000-000022670000}"/>
    <cellStyle name="Normal 18 4 8 5 2 2 5" xfId="19682" xr:uid="{00000000-0005-0000-0000-000023670000}"/>
    <cellStyle name="Normal 18 4 8 5 2 3" xfId="19683" xr:uid="{00000000-0005-0000-0000-000024670000}"/>
    <cellStyle name="Normal 18 4 8 5 2 4" xfId="19684" xr:uid="{00000000-0005-0000-0000-000025670000}"/>
    <cellStyle name="Normal 18 4 8 5 2 5" xfId="19685" xr:uid="{00000000-0005-0000-0000-000026670000}"/>
    <cellStyle name="Normal 18 4 8 5 2 6" xfId="19686" xr:uid="{00000000-0005-0000-0000-000027670000}"/>
    <cellStyle name="Normal 18 4 8 5 3" xfId="19687" xr:uid="{00000000-0005-0000-0000-000028670000}"/>
    <cellStyle name="Normal 18 4 8 5 3 2" xfId="19688" xr:uid="{00000000-0005-0000-0000-000029670000}"/>
    <cellStyle name="Normal 18 4 8 5 3 2 2" xfId="19689" xr:uid="{00000000-0005-0000-0000-00002A670000}"/>
    <cellStyle name="Normal 18 4 8 5 3 2 3" xfId="19690" xr:uid="{00000000-0005-0000-0000-00002B670000}"/>
    <cellStyle name="Normal 18 4 8 5 3 3" xfId="19691" xr:uid="{00000000-0005-0000-0000-00002C670000}"/>
    <cellStyle name="Normal 18 4 8 5 3 4" xfId="19692" xr:uid="{00000000-0005-0000-0000-00002D670000}"/>
    <cellStyle name="Normal 18 4 8 5 3 5" xfId="19693" xr:uid="{00000000-0005-0000-0000-00002E670000}"/>
    <cellStyle name="Normal 18 4 8 5 3 6" xfId="19694" xr:uid="{00000000-0005-0000-0000-00002F670000}"/>
    <cellStyle name="Normal 18 4 8 5 4" xfId="19695" xr:uid="{00000000-0005-0000-0000-000030670000}"/>
    <cellStyle name="Normal 18 4 8 5 4 2" xfId="19696" xr:uid="{00000000-0005-0000-0000-000031670000}"/>
    <cellStyle name="Normal 18 4 8 5 4 3" xfId="19697" xr:uid="{00000000-0005-0000-0000-000032670000}"/>
    <cellStyle name="Normal 18 4 8 5 5" xfId="19698" xr:uid="{00000000-0005-0000-0000-000033670000}"/>
    <cellStyle name="Normal 18 4 8 5 6" xfId="19699" xr:uid="{00000000-0005-0000-0000-000034670000}"/>
    <cellStyle name="Normal 18 4 8 5 7" xfId="19700" xr:uid="{00000000-0005-0000-0000-000035670000}"/>
    <cellStyle name="Normal 18 4 8 5 8" xfId="19701" xr:uid="{00000000-0005-0000-0000-000036670000}"/>
    <cellStyle name="Normal 18 4 8 6" xfId="19702" xr:uid="{00000000-0005-0000-0000-000037670000}"/>
    <cellStyle name="Normal 18 4 8 7" xfId="19703" xr:uid="{00000000-0005-0000-0000-000038670000}"/>
    <cellStyle name="Normal 18 4 9" xfId="19704" xr:uid="{00000000-0005-0000-0000-000039670000}"/>
    <cellStyle name="Normal 18 4 9 2" xfId="19705" xr:uid="{00000000-0005-0000-0000-00003A670000}"/>
    <cellStyle name="Normal 18 4 9 2 2" xfId="19706" xr:uid="{00000000-0005-0000-0000-00003B670000}"/>
    <cellStyle name="Normal 18 4 9 2 2 2" xfId="19707" xr:uid="{00000000-0005-0000-0000-00003C670000}"/>
    <cellStyle name="Normal 18 4 9 2 3" xfId="19708" xr:uid="{00000000-0005-0000-0000-00003D670000}"/>
    <cellStyle name="Normal 18 4 9 2 4" xfId="19709" xr:uid="{00000000-0005-0000-0000-00003E670000}"/>
    <cellStyle name="Normal 18 4 9 3" xfId="19710" xr:uid="{00000000-0005-0000-0000-00003F670000}"/>
    <cellStyle name="Normal 18 4 9 4" xfId="19711" xr:uid="{00000000-0005-0000-0000-000040670000}"/>
    <cellStyle name="Normal 18 4 9 4 2" xfId="19712" xr:uid="{00000000-0005-0000-0000-000041670000}"/>
    <cellStyle name="Normal 18 4 9 4 2 2" xfId="19713" xr:uid="{00000000-0005-0000-0000-000042670000}"/>
    <cellStyle name="Normal 18 4 9 4 2 2 2" xfId="19714" xr:uid="{00000000-0005-0000-0000-000043670000}"/>
    <cellStyle name="Normal 18 4 9 4 2 2 3" xfId="19715" xr:uid="{00000000-0005-0000-0000-000044670000}"/>
    <cellStyle name="Normal 18 4 9 4 2 2 4" xfId="19716" xr:uid="{00000000-0005-0000-0000-000045670000}"/>
    <cellStyle name="Normal 18 4 9 4 2 2 5" xfId="19717" xr:uid="{00000000-0005-0000-0000-000046670000}"/>
    <cellStyle name="Normal 18 4 9 4 2 3" xfId="19718" xr:uid="{00000000-0005-0000-0000-000047670000}"/>
    <cellStyle name="Normal 18 4 9 4 2 4" xfId="19719" xr:uid="{00000000-0005-0000-0000-000048670000}"/>
    <cellStyle name="Normal 18 4 9 4 2 5" xfId="19720" xr:uid="{00000000-0005-0000-0000-000049670000}"/>
    <cellStyle name="Normal 18 4 9 4 2 6" xfId="19721" xr:uid="{00000000-0005-0000-0000-00004A670000}"/>
    <cellStyle name="Normal 18 4 9 4 3" xfId="19722" xr:uid="{00000000-0005-0000-0000-00004B670000}"/>
    <cellStyle name="Normal 18 4 9 4 3 2" xfId="19723" xr:uid="{00000000-0005-0000-0000-00004C670000}"/>
    <cellStyle name="Normal 18 4 9 4 3 2 2" xfId="19724" xr:uid="{00000000-0005-0000-0000-00004D670000}"/>
    <cellStyle name="Normal 18 4 9 4 3 2 3" xfId="19725" xr:uid="{00000000-0005-0000-0000-00004E670000}"/>
    <cellStyle name="Normal 18 4 9 4 3 3" xfId="19726" xr:uid="{00000000-0005-0000-0000-00004F670000}"/>
    <cellStyle name="Normal 18 4 9 4 3 4" xfId="19727" xr:uid="{00000000-0005-0000-0000-000050670000}"/>
    <cellStyle name="Normal 18 4 9 4 3 5" xfId="19728" xr:uid="{00000000-0005-0000-0000-000051670000}"/>
    <cellStyle name="Normal 18 4 9 4 3 6" xfId="19729" xr:uid="{00000000-0005-0000-0000-000052670000}"/>
    <cellStyle name="Normal 18 4 9 4 4" xfId="19730" xr:uid="{00000000-0005-0000-0000-000053670000}"/>
    <cellStyle name="Normal 18 4 9 4 4 2" xfId="19731" xr:uid="{00000000-0005-0000-0000-000054670000}"/>
    <cellStyle name="Normal 18 4 9 4 4 3" xfId="19732" xr:uid="{00000000-0005-0000-0000-000055670000}"/>
    <cellStyle name="Normal 18 4 9 4 5" xfId="19733" xr:uid="{00000000-0005-0000-0000-000056670000}"/>
    <cellStyle name="Normal 18 4 9 4 6" xfId="19734" xr:uid="{00000000-0005-0000-0000-000057670000}"/>
    <cellStyle name="Normal 18 4 9 4 7" xfId="19735" xr:uid="{00000000-0005-0000-0000-000058670000}"/>
    <cellStyle name="Normal 18 4 9 4 8" xfId="19736" xr:uid="{00000000-0005-0000-0000-000059670000}"/>
    <cellStyle name="Normal 18 4 9 5" xfId="19737" xr:uid="{00000000-0005-0000-0000-00005A670000}"/>
    <cellStyle name="Normal 18 4 9 5 2" xfId="19738" xr:uid="{00000000-0005-0000-0000-00005B670000}"/>
    <cellStyle name="Normal 18 4 9 5 2 2" xfId="19739" xr:uid="{00000000-0005-0000-0000-00005C670000}"/>
    <cellStyle name="Normal 18 4 9 5 2 2 2" xfId="19740" xr:uid="{00000000-0005-0000-0000-00005D670000}"/>
    <cellStyle name="Normal 18 4 9 5 2 2 3" xfId="19741" xr:uid="{00000000-0005-0000-0000-00005E670000}"/>
    <cellStyle name="Normal 18 4 9 5 2 2 4" xfId="19742" xr:uid="{00000000-0005-0000-0000-00005F670000}"/>
    <cellStyle name="Normal 18 4 9 5 2 2 5" xfId="19743" xr:uid="{00000000-0005-0000-0000-000060670000}"/>
    <cellStyle name="Normal 18 4 9 5 2 3" xfId="19744" xr:uid="{00000000-0005-0000-0000-000061670000}"/>
    <cellStyle name="Normal 18 4 9 5 2 4" xfId="19745" xr:uid="{00000000-0005-0000-0000-000062670000}"/>
    <cellStyle name="Normal 18 4 9 5 2 5" xfId="19746" xr:uid="{00000000-0005-0000-0000-000063670000}"/>
    <cellStyle name="Normal 18 4 9 5 2 6" xfId="19747" xr:uid="{00000000-0005-0000-0000-000064670000}"/>
    <cellStyle name="Normal 18 4 9 5 3" xfId="19748" xr:uid="{00000000-0005-0000-0000-000065670000}"/>
    <cellStyle name="Normal 18 4 9 5 3 2" xfId="19749" xr:uid="{00000000-0005-0000-0000-000066670000}"/>
    <cellStyle name="Normal 18 4 9 5 3 2 2" xfId="19750" xr:uid="{00000000-0005-0000-0000-000067670000}"/>
    <cellStyle name="Normal 18 4 9 5 3 2 3" xfId="19751" xr:uid="{00000000-0005-0000-0000-000068670000}"/>
    <cellStyle name="Normal 18 4 9 5 3 3" xfId="19752" xr:uid="{00000000-0005-0000-0000-000069670000}"/>
    <cellStyle name="Normal 18 4 9 5 3 4" xfId="19753" xr:uid="{00000000-0005-0000-0000-00006A670000}"/>
    <cellStyle name="Normal 18 4 9 5 3 5" xfId="19754" xr:uid="{00000000-0005-0000-0000-00006B670000}"/>
    <cellStyle name="Normal 18 4 9 5 3 6" xfId="19755" xr:uid="{00000000-0005-0000-0000-00006C670000}"/>
    <cellStyle name="Normal 18 4 9 5 4" xfId="19756" xr:uid="{00000000-0005-0000-0000-00006D670000}"/>
    <cellStyle name="Normal 18 4 9 5 4 2" xfId="19757" xr:uid="{00000000-0005-0000-0000-00006E670000}"/>
    <cellStyle name="Normal 18 4 9 5 4 3" xfId="19758" xr:uid="{00000000-0005-0000-0000-00006F670000}"/>
    <cellStyle name="Normal 18 4 9 5 5" xfId="19759" xr:uid="{00000000-0005-0000-0000-000070670000}"/>
    <cellStyle name="Normal 18 4 9 5 6" xfId="19760" xr:uid="{00000000-0005-0000-0000-000071670000}"/>
    <cellStyle name="Normal 18 4 9 5 7" xfId="19761" xr:uid="{00000000-0005-0000-0000-000072670000}"/>
    <cellStyle name="Normal 18 4 9 5 8" xfId="19762" xr:uid="{00000000-0005-0000-0000-000073670000}"/>
    <cellStyle name="Normal 18 4 9 6" xfId="19763" xr:uid="{00000000-0005-0000-0000-000074670000}"/>
    <cellStyle name="Normal 18 4 9 7" xfId="19764" xr:uid="{00000000-0005-0000-0000-000075670000}"/>
    <cellStyle name="Normal 18 40" xfId="19765" xr:uid="{00000000-0005-0000-0000-000076670000}"/>
    <cellStyle name="Normal 18 41" xfId="19766" xr:uid="{00000000-0005-0000-0000-000077670000}"/>
    <cellStyle name="Normal 18 42" xfId="13591" xr:uid="{00000000-0005-0000-0000-000078670000}"/>
    <cellStyle name="Normal 18 5" xfId="19767" xr:uid="{00000000-0005-0000-0000-000079670000}"/>
    <cellStyle name="Normal 18 6" xfId="19768" xr:uid="{00000000-0005-0000-0000-00007A670000}"/>
    <cellStyle name="Normal 18 7" xfId="19769" xr:uid="{00000000-0005-0000-0000-00007B670000}"/>
    <cellStyle name="Normal 18 8" xfId="19770" xr:uid="{00000000-0005-0000-0000-00007C670000}"/>
    <cellStyle name="Normal 18 9" xfId="19771" xr:uid="{00000000-0005-0000-0000-00007D670000}"/>
    <cellStyle name="Normal 18_ALL-Saturs" xfId="19772" xr:uid="{00000000-0005-0000-0000-00007E670000}"/>
    <cellStyle name="Normal 19" xfId="67" xr:uid="{00000000-0005-0000-0000-00007F670000}"/>
    <cellStyle name="Normal 19 10" xfId="19774" xr:uid="{00000000-0005-0000-0000-000080670000}"/>
    <cellStyle name="Normal 19 11" xfId="19775" xr:uid="{00000000-0005-0000-0000-000081670000}"/>
    <cellStyle name="Normal 19 12" xfId="19776" xr:uid="{00000000-0005-0000-0000-000082670000}"/>
    <cellStyle name="Normal 19 13" xfId="19777" xr:uid="{00000000-0005-0000-0000-000083670000}"/>
    <cellStyle name="Normal 19 14" xfId="19778" xr:uid="{00000000-0005-0000-0000-000084670000}"/>
    <cellStyle name="Normal 19 15" xfId="19773" xr:uid="{00000000-0005-0000-0000-000085670000}"/>
    <cellStyle name="Normal 19 2" xfId="19779" xr:uid="{00000000-0005-0000-0000-000086670000}"/>
    <cellStyle name="Normal 19 3" xfId="19780" xr:uid="{00000000-0005-0000-0000-000087670000}"/>
    <cellStyle name="Normal 19 4" xfId="19781" xr:uid="{00000000-0005-0000-0000-000088670000}"/>
    <cellStyle name="Normal 19 5" xfId="19782" xr:uid="{00000000-0005-0000-0000-000089670000}"/>
    <cellStyle name="Normal 19 6" xfId="19783" xr:uid="{00000000-0005-0000-0000-00008A670000}"/>
    <cellStyle name="Normal 19 7" xfId="19784" xr:uid="{00000000-0005-0000-0000-00008B670000}"/>
    <cellStyle name="Normal 19 8" xfId="19785" xr:uid="{00000000-0005-0000-0000-00008C670000}"/>
    <cellStyle name="Normal 19 9" xfId="19786" xr:uid="{00000000-0005-0000-0000-00008D670000}"/>
    <cellStyle name="Normal 2" xfId="68" xr:uid="{00000000-0005-0000-0000-00008E670000}"/>
    <cellStyle name="Normal 2 2" xfId="69" xr:uid="{00000000-0005-0000-0000-00008F670000}"/>
    <cellStyle name="Normal 2 2 2" xfId="19789" xr:uid="{00000000-0005-0000-0000-000090670000}"/>
    <cellStyle name="Normal 2 2 2 2" xfId="19790" xr:uid="{00000000-0005-0000-0000-000091670000}"/>
    <cellStyle name="Normal 2 2 2 3" xfId="34993" xr:uid="{00000000-0005-0000-0000-000092670000}"/>
    <cellStyle name="Normal 2 2 3" xfId="70" xr:uid="{00000000-0005-0000-0000-000093670000}"/>
    <cellStyle name="Normal 2 2 3 2" xfId="19791" xr:uid="{00000000-0005-0000-0000-000094670000}"/>
    <cellStyle name="Normal 2 2 4" xfId="19788" xr:uid="{00000000-0005-0000-0000-000095670000}"/>
    <cellStyle name="Normal 2 3" xfId="71" xr:uid="{00000000-0005-0000-0000-000096670000}"/>
    <cellStyle name="Normal 2 3 2" xfId="19793" xr:uid="{00000000-0005-0000-0000-000097670000}"/>
    <cellStyle name="Normal 2 3 2 2" xfId="34994" xr:uid="{00000000-0005-0000-0000-000098670000}"/>
    <cellStyle name="Normal 2 3 3" xfId="19794" xr:uid="{00000000-0005-0000-0000-000099670000}"/>
    <cellStyle name="Normal 2 3 4" xfId="19792" xr:uid="{00000000-0005-0000-0000-00009A670000}"/>
    <cellStyle name="Normal 2 3 5" xfId="34939" xr:uid="{00000000-0005-0000-0000-00009B670000}"/>
    <cellStyle name="Normal 2 4" xfId="72" xr:uid="{00000000-0005-0000-0000-00009C670000}"/>
    <cellStyle name="Normal 2 4 2" xfId="19796" xr:uid="{00000000-0005-0000-0000-00009D670000}"/>
    <cellStyle name="Normal 2 4 3" xfId="19797" xr:uid="{00000000-0005-0000-0000-00009E670000}"/>
    <cellStyle name="Normal 2 4 4" xfId="19798" xr:uid="{00000000-0005-0000-0000-00009F670000}"/>
    <cellStyle name="Normal 2 4 5" xfId="19795" xr:uid="{00000000-0005-0000-0000-0000A0670000}"/>
    <cellStyle name="Normal 2 4_Daudzumi" xfId="19799" xr:uid="{00000000-0005-0000-0000-0000A1670000}"/>
    <cellStyle name="Normal 2 5" xfId="73" xr:uid="{00000000-0005-0000-0000-0000A2670000}"/>
    <cellStyle name="Normal 2 5 2" xfId="19800" xr:uid="{00000000-0005-0000-0000-0000A3670000}"/>
    <cellStyle name="Normal 2 6" xfId="19801" xr:uid="{00000000-0005-0000-0000-0000A4670000}"/>
    <cellStyle name="Normal 2 7" xfId="19802" xr:uid="{00000000-0005-0000-0000-0000A5670000}"/>
    <cellStyle name="Normal 2 8" xfId="19803" xr:uid="{00000000-0005-0000-0000-0000A6670000}"/>
    <cellStyle name="Normal 2 9" xfId="19787" xr:uid="{00000000-0005-0000-0000-0000A7670000}"/>
    <cellStyle name="Normal 2_Horizontalo liknu elementu tabula" xfId="19804" xr:uid="{00000000-0005-0000-0000-0000A8670000}"/>
    <cellStyle name="Normal 20" xfId="19805" xr:uid="{00000000-0005-0000-0000-0000A9670000}"/>
    <cellStyle name="Normal 20 10" xfId="19806" xr:uid="{00000000-0005-0000-0000-0000AA670000}"/>
    <cellStyle name="Normal 20 11" xfId="19807" xr:uid="{00000000-0005-0000-0000-0000AB670000}"/>
    <cellStyle name="Normal 20 12" xfId="19808" xr:uid="{00000000-0005-0000-0000-0000AC670000}"/>
    <cellStyle name="Normal 20 13" xfId="19809" xr:uid="{00000000-0005-0000-0000-0000AD670000}"/>
    <cellStyle name="Normal 20 14" xfId="19810" xr:uid="{00000000-0005-0000-0000-0000AE670000}"/>
    <cellStyle name="Normal 20 2" xfId="19811" xr:uid="{00000000-0005-0000-0000-0000AF670000}"/>
    <cellStyle name="Normal 20 3" xfId="19812" xr:uid="{00000000-0005-0000-0000-0000B0670000}"/>
    <cellStyle name="Normal 20 4" xfId="19813" xr:uid="{00000000-0005-0000-0000-0000B1670000}"/>
    <cellStyle name="Normal 20 5" xfId="19814" xr:uid="{00000000-0005-0000-0000-0000B2670000}"/>
    <cellStyle name="Normal 20 6" xfId="19815" xr:uid="{00000000-0005-0000-0000-0000B3670000}"/>
    <cellStyle name="Normal 20 7" xfId="19816" xr:uid="{00000000-0005-0000-0000-0000B4670000}"/>
    <cellStyle name="Normal 20 8" xfId="19817" xr:uid="{00000000-0005-0000-0000-0000B5670000}"/>
    <cellStyle name="Normal 20 9" xfId="19818" xr:uid="{00000000-0005-0000-0000-0000B6670000}"/>
    <cellStyle name="Normal 21" xfId="19819" xr:uid="{00000000-0005-0000-0000-0000B7670000}"/>
    <cellStyle name="Normal 21 10" xfId="19820" xr:uid="{00000000-0005-0000-0000-0000B8670000}"/>
    <cellStyle name="Normal 21 11" xfId="19821" xr:uid="{00000000-0005-0000-0000-0000B9670000}"/>
    <cellStyle name="Normal 21 12" xfId="19822" xr:uid="{00000000-0005-0000-0000-0000BA670000}"/>
    <cellStyle name="Normal 21 13" xfId="19823" xr:uid="{00000000-0005-0000-0000-0000BB670000}"/>
    <cellStyle name="Normal 21 14" xfId="19824" xr:uid="{00000000-0005-0000-0000-0000BC670000}"/>
    <cellStyle name="Normal 21 2" xfId="19825" xr:uid="{00000000-0005-0000-0000-0000BD670000}"/>
    <cellStyle name="Normal 21 3" xfId="19826" xr:uid="{00000000-0005-0000-0000-0000BE670000}"/>
    <cellStyle name="Normal 21 4" xfId="19827" xr:uid="{00000000-0005-0000-0000-0000BF670000}"/>
    <cellStyle name="Normal 21 5" xfId="19828" xr:uid="{00000000-0005-0000-0000-0000C0670000}"/>
    <cellStyle name="Normal 21 6" xfId="19829" xr:uid="{00000000-0005-0000-0000-0000C1670000}"/>
    <cellStyle name="Normal 21 7" xfId="19830" xr:uid="{00000000-0005-0000-0000-0000C2670000}"/>
    <cellStyle name="Normal 21 8" xfId="19831" xr:uid="{00000000-0005-0000-0000-0000C3670000}"/>
    <cellStyle name="Normal 21 9" xfId="19832" xr:uid="{00000000-0005-0000-0000-0000C4670000}"/>
    <cellStyle name="Normal 22" xfId="19833" xr:uid="{00000000-0005-0000-0000-0000C5670000}"/>
    <cellStyle name="Normal 22 10" xfId="19834" xr:uid="{00000000-0005-0000-0000-0000C6670000}"/>
    <cellStyle name="Normal 22 11" xfId="19835" xr:uid="{00000000-0005-0000-0000-0000C7670000}"/>
    <cellStyle name="Normal 22 12" xfId="19836" xr:uid="{00000000-0005-0000-0000-0000C8670000}"/>
    <cellStyle name="Normal 22 13" xfId="19837" xr:uid="{00000000-0005-0000-0000-0000C9670000}"/>
    <cellStyle name="Normal 22 14" xfId="19838" xr:uid="{00000000-0005-0000-0000-0000CA670000}"/>
    <cellStyle name="Normal 22 2" xfId="19839" xr:uid="{00000000-0005-0000-0000-0000CB670000}"/>
    <cellStyle name="Normal 22 3" xfId="19840" xr:uid="{00000000-0005-0000-0000-0000CC670000}"/>
    <cellStyle name="Normal 22 4" xfId="19841" xr:uid="{00000000-0005-0000-0000-0000CD670000}"/>
    <cellStyle name="Normal 22 5" xfId="19842" xr:uid="{00000000-0005-0000-0000-0000CE670000}"/>
    <cellStyle name="Normal 22 6" xfId="19843" xr:uid="{00000000-0005-0000-0000-0000CF670000}"/>
    <cellStyle name="Normal 22 7" xfId="19844" xr:uid="{00000000-0005-0000-0000-0000D0670000}"/>
    <cellStyle name="Normal 22 8" xfId="19845" xr:uid="{00000000-0005-0000-0000-0000D1670000}"/>
    <cellStyle name="Normal 22 9" xfId="19846" xr:uid="{00000000-0005-0000-0000-0000D2670000}"/>
    <cellStyle name="Normal 23" xfId="19847" xr:uid="{00000000-0005-0000-0000-0000D3670000}"/>
    <cellStyle name="Normal 23 10" xfId="19848" xr:uid="{00000000-0005-0000-0000-0000D4670000}"/>
    <cellStyle name="Normal 23 11" xfId="19849" xr:uid="{00000000-0005-0000-0000-0000D5670000}"/>
    <cellStyle name="Normal 23 12" xfId="19850" xr:uid="{00000000-0005-0000-0000-0000D6670000}"/>
    <cellStyle name="Normal 23 13" xfId="19851" xr:uid="{00000000-0005-0000-0000-0000D7670000}"/>
    <cellStyle name="Normal 23 14" xfId="19852" xr:uid="{00000000-0005-0000-0000-0000D8670000}"/>
    <cellStyle name="Normal 23 2" xfId="19853" xr:uid="{00000000-0005-0000-0000-0000D9670000}"/>
    <cellStyle name="Normal 23 2 2" xfId="19854" xr:uid="{00000000-0005-0000-0000-0000DA670000}"/>
    <cellStyle name="Normal 23 2 3" xfId="19855" xr:uid="{00000000-0005-0000-0000-0000DB670000}"/>
    <cellStyle name="Normal 23 3" xfId="19856" xr:uid="{00000000-0005-0000-0000-0000DC670000}"/>
    <cellStyle name="Normal 23 4" xfId="19857" xr:uid="{00000000-0005-0000-0000-0000DD670000}"/>
    <cellStyle name="Normal 23 5" xfId="19858" xr:uid="{00000000-0005-0000-0000-0000DE670000}"/>
    <cellStyle name="Normal 23 6" xfId="19859" xr:uid="{00000000-0005-0000-0000-0000DF670000}"/>
    <cellStyle name="Normal 23 7" xfId="19860" xr:uid="{00000000-0005-0000-0000-0000E0670000}"/>
    <cellStyle name="Normal 23 8" xfId="19861" xr:uid="{00000000-0005-0000-0000-0000E1670000}"/>
    <cellStyle name="Normal 23 9" xfId="19862" xr:uid="{00000000-0005-0000-0000-0000E2670000}"/>
    <cellStyle name="Normal 24" xfId="19863" xr:uid="{00000000-0005-0000-0000-0000E3670000}"/>
    <cellStyle name="Normal 24 10" xfId="19864" xr:uid="{00000000-0005-0000-0000-0000E4670000}"/>
    <cellStyle name="Normal 24 11" xfId="19865" xr:uid="{00000000-0005-0000-0000-0000E5670000}"/>
    <cellStyle name="Normal 24 12" xfId="19866" xr:uid="{00000000-0005-0000-0000-0000E6670000}"/>
    <cellStyle name="Normal 24 13" xfId="19867" xr:uid="{00000000-0005-0000-0000-0000E7670000}"/>
    <cellStyle name="Normal 24 14" xfId="19868" xr:uid="{00000000-0005-0000-0000-0000E8670000}"/>
    <cellStyle name="Normal 24 15" xfId="34995" xr:uid="{00000000-0005-0000-0000-0000E9670000}"/>
    <cellStyle name="Normal 24 2" xfId="19869" xr:uid="{00000000-0005-0000-0000-0000EA670000}"/>
    <cellStyle name="Normal 24 2 2" xfId="19870" xr:uid="{00000000-0005-0000-0000-0000EB670000}"/>
    <cellStyle name="Normal 24 2 3" xfId="19871" xr:uid="{00000000-0005-0000-0000-0000EC670000}"/>
    <cellStyle name="Normal 24 3" xfId="19872" xr:uid="{00000000-0005-0000-0000-0000ED670000}"/>
    <cellStyle name="Normal 24 4" xfId="19873" xr:uid="{00000000-0005-0000-0000-0000EE670000}"/>
    <cellStyle name="Normal 24 5" xfId="19874" xr:uid="{00000000-0005-0000-0000-0000EF670000}"/>
    <cellStyle name="Normal 24 6" xfId="19875" xr:uid="{00000000-0005-0000-0000-0000F0670000}"/>
    <cellStyle name="Normal 24 7" xfId="19876" xr:uid="{00000000-0005-0000-0000-0000F1670000}"/>
    <cellStyle name="Normal 24 8" xfId="19877" xr:uid="{00000000-0005-0000-0000-0000F2670000}"/>
    <cellStyle name="Normal 24 9" xfId="19878" xr:uid="{00000000-0005-0000-0000-0000F3670000}"/>
    <cellStyle name="Normal 25" xfId="19879" xr:uid="{00000000-0005-0000-0000-0000F4670000}"/>
    <cellStyle name="Normal 25 10" xfId="19880" xr:uid="{00000000-0005-0000-0000-0000F5670000}"/>
    <cellStyle name="Normal 25 11" xfId="19881" xr:uid="{00000000-0005-0000-0000-0000F6670000}"/>
    <cellStyle name="Normal 25 12" xfId="19882" xr:uid="{00000000-0005-0000-0000-0000F7670000}"/>
    <cellStyle name="Normal 25 13" xfId="19883" xr:uid="{00000000-0005-0000-0000-0000F8670000}"/>
    <cellStyle name="Normal 25 14" xfId="19884" xr:uid="{00000000-0005-0000-0000-0000F9670000}"/>
    <cellStyle name="Normal 25 15" xfId="19885" xr:uid="{00000000-0005-0000-0000-0000FA670000}"/>
    <cellStyle name="Normal 25 16" xfId="19886" xr:uid="{00000000-0005-0000-0000-0000FB670000}"/>
    <cellStyle name="Normal 25 17" xfId="19887" xr:uid="{00000000-0005-0000-0000-0000FC670000}"/>
    <cellStyle name="Normal 25 17 10" xfId="19888" xr:uid="{00000000-0005-0000-0000-0000FD670000}"/>
    <cellStyle name="Normal 25 17 10 2" xfId="19889" xr:uid="{00000000-0005-0000-0000-0000FE670000}"/>
    <cellStyle name="Normal 25 17 10 2 2" xfId="19890" xr:uid="{00000000-0005-0000-0000-0000FF670000}"/>
    <cellStyle name="Normal 25 17 10 2 2 2" xfId="19891" xr:uid="{00000000-0005-0000-0000-000000680000}"/>
    <cellStyle name="Normal 25 17 10 2 3" xfId="19892" xr:uid="{00000000-0005-0000-0000-000001680000}"/>
    <cellStyle name="Normal 25 17 10 2 4" xfId="19893" xr:uid="{00000000-0005-0000-0000-000002680000}"/>
    <cellStyle name="Normal 25 17 10 3" xfId="19894" xr:uid="{00000000-0005-0000-0000-000003680000}"/>
    <cellStyle name="Normal 25 17 10 4" xfId="19895" xr:uid="{00000000-0005-0000-0000-000004680000}"/>
    <cellStyle name="Normal 25 17 10 4 2" xfId="19896" xr:uid="{00000000-0005-0000-0000-000005680000}"/>
    <cellStyle name="Normal 25 17 10 4 2 2" xfId="19897" xr:uid="{00000000-0005-0000-0000-000006680000}"/>
    <cellStyle name="Normal 25 17 10 4 2 2 2" xfId="19898" xr:uid="{00000000-0005-0000-0000-000007680000}"/>
    <cellStyle name="Normal 25 17 10 4 2 2 3" xfId="19899" xr:uid="{00000000-0005-0000-0000-000008680000}"/>
    <cellStyle name="Normal 25 17 10 4 2 2 4" xfId="19900" xr:uid="{00000000-0005-0000-0000-000009680000}"/>
    <cellStyle name="Normal 25 17 10 4 2 2 5" xfId="19901" xr:uid="{00000000-0005-0000-0000-00000A680000}"/>
    <cellStyle name="Normal 25 17 10 4 2 3" xfId="19902" xr:uid="{00000000-0005-0000-0000-00000B680000}"/>
    <cellStyle name="Normal 25 17 10 4 2 4" xfId="19903" xr:uid="{00000000-0005-0000-0000-00000C680000}"/>
    <cellStyle name="Normal 25 17 10 4 2 5" xfId="19904" xr:uid="{00000000-0005-0000-0000-00000D680000}"/>
    <cellStyle name="Normal 25 17 10 4 2 6" xfId="19905" xr:uid="{00000000-0005-0000-0000-00000E680000}"/>
    <cellStyle name="Normal 25 17 10 4 3" xfId="19906" xr:uid="{00000000-0005-0000-0000-00000F680000}"/>
    <cellStyle name="Normal 25 17 10 4 3 2" xfId="19907" xr:uid="{00000000-0005-0000-0000-000010680000}"/>
    <cellStyle name="Normal 25 17 10 4 3 2 2" xfId="19908" xr:uid="{00000000-0005-0000-0000-000011680000}"/>
    <cellStyle name="Normal 25 17 10 4 3 2 3" xfId="19909" xr:uid="{00000000-0005-0000-0000-000012680000}"/>
    <cellStyle name="Normal 25 17 10 4 3 3" xfId="19910" xr:uid="{00000000-0005-0000-0000-000013680000}"/>
    <cellStyle name="Normal 25 17 10 4 3 4" xfId="19911" xr:uid="{00000000-0005-0000-0000-000014680000}"/>
    <cellStyle name="Normal 25 17 10 4 3 5" xfId="19912" xr:uid="{00000000-0005-0000-0000-000015680000}"/>
    <cellStyle name="Normal 25 17 10 4 3 6" xfId="19913" xr:uid="{00000000-0005-0000-0000-000016680000}"/>
    <cellStyle name="Normal 25 17 10 4 4" xfId="19914" xr:uid="{00000000-0005-0000-0000-000017680000}"/>
    <cellStyle name="Normal 25 17 10 4 4 2" xfId="19915" xr:uid="{00000000-0005-0000-0000-000018680000}"/>
    <cellStyle name="Normal 25 17 10 4 4 3" xfId="19916" xr:uid="{00000000-0005-0000-0000-000019680000}"/>
    <cellStyle name="Normal 25 17 10 4 5" xfId="19917" xr:uid="{00000000-0005-0000-0000-00001A680000}"/>
    <cellStyle name="Normal 25 17 10 4 6" xfId="19918" xr:uid="{00000000-0005-0000-0000-00001B680000}"/>
    <cellStyle name="Normal 25 17 10 4 7" xfId="19919" xr:uid="{00000000-0005-0000-0000-00001C680000}"/>
    <cellStyle name="Normal 25 17 10 4 8" xfId="19920" xr:uid="{00000000-0005-0000-0000-00001D680000}"/>
    <cellStyle name="Normal 25 17 10 5" xfId="19921" xr:uid="{00000000-0005-0000-0000-00001E680000}"/>
    <cellStyle name="Normal 25 17 10 5 2" xfId="19922" xr:uid="{00000000-0005-0000-0000-00001F680000}"/>
    <cellStyle name="Normal 25 17 10 5 2 2" xfId="19923" xr:uid="{00000000-0005-0000-0000-000020680000}"/>
    <cellStyle name="Normal 25 17 10 5 2 2 2" xfId="19924" xr:uid="{00000000-0005-0000-0000-000021680000}"/>
    <cellStyle name="Normal 25 17 10 5 2 2 3" xfId="19925" xr:uid="{00000000-0005-0000-0000-000022680000}"/>
    <cellStyle name="Normal 25 17 10 5 2 2 4" xfId="19926" xr:uid="{00000000-0005-0000-0000-000023680000}"/>
    <cellStyle name="Normal 25 17 10 5 2 2 5" xfId="19927" xr:uid="{00000000-0005-0000-0000-000024680000}"/>
    <cellStyle name="Normal 25 17 10 5 2 3" xfId="19928" xr:uid="{00000000-0005-0000-0000-000025680000}"/>
    <cellStyle name="Normal 25 17 10 5 2 4" xfId="19929" xr:uid="{00000000-0005-0000-0000-000026680000}"/>
    <cellStyle name="Normal 25 17 10 5 2 5" xfId="19930" xr:uid="{00000000-0005-0000-0000-000027680000}"/>
    <cellStyle name="Normal 25 17 10 5 2 6" xfId="19931" xr:uid="{00000000-0005-0000-0000-000028680000}"/>
    <cellStyle name="Normal 25 17 10 5 3" xfId="19932" xr:uid="{00000000-0005-0000-0000-000029680000}"/>
    <cellStyle name="Normal 25 17 10 5 3 2" xfId="19933" xr:uid="{00000000-0005-0000-0000-00002A680000}"/>
    <cellStyle name="Normal 25 17 10 5 3 2 2" xfId="19934" xr:uid="{00000000-0005-0000-0000-00002B680000}"/>
    <cellStyle name="Normal 25 17 10 5 3 2 3" xfId="19935" xr:uid="{00000000-0005-0000-0000-00002C680000}"/>
    <cellStyle name="Normal 25 17 10 5 3 3" xfId="19936" xr:uid="{00000000-0005-0000-0000-00002D680000}"/>
    <cellStyle name="Normal 25 17 10 5 3 4" xfId="19937" xr:uid="{00000000-0005-0000-0000-00002E680000}"/>
    <cellStyle name="Normal 25 17 10 5 3 5" xfId="19938" xr:uid="{00000000-0005-0000-0000-00002F680000}"/>
    <cellStyle name="Normal 25 17 10 5 3 6" xfId="19939" xr:uid="{00000000-0005-0000-0000-000030680000}"/>
    <cellStyle name="Normal 25 17 10 5 4" xfId="19940" xr:uid="{00000000-0005-0000-0000-000031680000}"/>
    <cellStyle name="Normal 25 17 10 5 4 2" xfId="19941" xr:uid="{00000000-0005-0000-0000-000032680000}"/>
    <cellStyle name="Normal 25 17 10 5 4 3" xfId="19942" xr:uid="{00000000-0005-0000-0000-000033680000}"/>
    <cellStyle name="Normal 25 17 10 5 5" xfId="19943" xr:uid="{00000000-0005-0000-0000-000034680000}"/>
    <cellStyle name="Normal 25 17 10 5 6" xfId="19944" xr:uid="{00000000-0005-0000-0000-000035680000}"/>
    <cellStyle name="Normal 25 17 10 5 7" xfId="19945" xr:uid="{00000000-0005-0000-0000-000036680000}"/>
    <cellStyle name="Normal 25 17 10 5 8" xfId="19946" xr:uid="{00000000-0005-0000-0000-000037680000}"/>
    <cellStyle name="Normal 25 17 10 6" xfId="19947" xr:uid="{00000000-0005-0000-0000-000038680000}"/>
    <cellStyle name="Normal 25 17 10 7" xfId="19948" xr:uid="{00000000-0005-0000-0000-000039680000}"/>
    <cellStyle name="Normal 25 17 11" xfId="19949" xr:uid="{00000000-0005-0000-0000-00003A680000}"/>
    <cellStyle name="Normal 25 17 11 2" xfId="19950" xr:uid="{00000000-0005-0000-0000-00003B680000}"/>
    <cellStyle name="Normal 25 17 11 2 2" xfId="19951" xr:uid="{00000000-0005-0000-0000-00003C680000}"/>
    <cellStyle name="Normal 25 17 11 2 2 2" xfId="19952" xr:uid="{00000000-0005-0000-0000-00003D680000}"/>
    <cellStyle name="Normal 25 17 11 2 3" xfId="19953" xr:uid="{00000000-0005-0000-0000-00003E680000}"/>
    <cellStyle name="Normal 25 17 11 2 4" xfId="19954" xr:uid="{00000000-0005-0000-0000-00003F680000}"/>
    <cellStyle name="Normal 25 17 11 3" xfId="19955" xr:uid="{00000000-0005-0000-0000-000040680000}"/>
    <cellStyle name="Normal 25 17 11 4" xfId="19956" xr:uid="{00000000-0005-0000-0000-000041680000}"/>
    <cellStyle name="Normal 25 17 11 4 2" xfId="19957" xr:uid="{00000000-0005-0000-0000-000042680000}"/>
    <cellStyle name="Normal 25 17 11 4 2 2" xfId="19958" xr:uid="{00000000-0005-0000-0000-000043680000}"/>
    <cellStyle name="Normal 25 17 11 4 2 2 2" xfId="19959" xr:uid="{00000000-0005-0000-0000-000044680000}"/>
    <cellStyle name="Normal 25 17 11 4 2 2 3" xfId="19960" xr:uid="{00000000-0005-0000-0000-000045680000}"/>
    <cellStyle name="Normal 25 17 11 4 2 2 4" xfId="19961" xr:uid="{00000000-0005-0000-0000-000046680000}"/>
    <cellStyle name="Normal 25 17 11 4 2 2 5" xfId="19962" xr:uid="{00000000-0005-0000-0000-000047680000}"/>
    <cellStyle name="Normal 25 17 11 4 2 3" xfId="19963" xr:uid="{00000000-0005-0000-0000-000048680000}"/>
    <cellStyle name="Normal 25 17 11 4 2 4" xfId="19964" xr:uid="{00000000-0005-0000-0000-000049680000}"/>
    <cellStyle name="Normal 25 17 11 4 2 5" xfId="19965" xr:uid="{00000000-0005-0000-0000-00004A680000}"/>
    <cellStyle name="Normal 25 17 11 4 2 6" xfId="19966" xr:uid="{00000000-0005-0000-0000-00004B680000}"/>
    <cellStyle name="Normal 25 17 11 4 3" xfId="19967" xr:uid="{00000000-0005-0000-0000-00004C680000}"/>
    <cellStyle name="Normal 25 17 11 4 3 2" xfId="19968" xr:uid="{00000000-0005-0000-0000-00004D680000}"/>
    <cellStyle name="Normal 25 17 11 4 3 2 2" xfId="19969" xr:uid="{00000000-0005-0000-0000-00004E680000}"/>
    <cellStyle name="Normal 25 17 11 4 3 2 3" xfId="19970" xr:uid="{00000000-0005-0000-0000-00004F680000}"/>
    <cellStyle name="Normal 25 17 11 4 3 3" xfId="19971" xr:uid="{00000000-0005-0000-0000-000050680000}"/>
    <cellStyle name="Normal 25 17 11 4 3 4" xfId="19972" xr:uid="{00000000-0005-0000-0000-000051680000}"/>
    <cellStyle name="Normal 25 17 11 4 3 5" xfId="19973" xr:uid="{00000000-0005-0000-0000-000052680000}"/>
    <cellStyle name="Normal 25 17 11 4 3 6" xfId="19974" xr:uid="{00000000-0005-0000-0000-000053680000}"/>
    <cellStyle name="Normal 25 17 11 4 4" xfId="19975" xr:uid="{00000000-0005-0000-0000-000054680000}"/>
    <cellStyle name="Normal 25 17 11 4 4 2" xfId="19976" xr:uid="{00000000-0005-0000-0000-000055680000}"/>
    <cellStyle name="Normal 25 17 11 4 4 3" xfId="19977" xr:uid="{00000000-0005-0000-0000-000056680000}"/>
    <cellStyle name="Normal 25 17 11 4 5" xfId="19978" xr:uid="{00000000-0005-0000-0000-000057680000}"/>
    <cellStyle name="Normal 25 17 11 4 6" xfId="19979" xr:uid="{00000000-0005-0000-0000-000058680000}"/>
    <cellStyle name="Normal 25 17 11 4 7" xfId="19980" xr:uid="{00000000-0005-0000-0000-000059680000}"/>
    <cellStyle name="Normal 25 17 11 4 8" xfId="19981" xr:uid="{00000000-0005-0000-0000-00005A680000}"/>
    <cellStyle name="Normal 25 17 11 5" xfId="19982" xr:uid="{00000000-0005-0000-0000-00005B680000}"/>
    <cellStyle name="Normal 25 17 11 5 2" xfId="19983" xr:uid="{00000000-0005-0000-0000-00005C680000}"/>
    <cellStyle name="Normal 25 17 11 5 2 2" xfId="19984" xr:uid="{00000000-0005-0000-0000-00005D680000}"/>
    <cellStyle name="Normal 25 17 11 5 2 2 2" xfId="19985" xr:uid="{00000000-0005-0000-0000-00005E680000}"/>
    <cellStyle name="Normal 25 17 11 5 2 2 3" xfId="19986" xr:uid="{00000000-0005-0000-0000-00005F680000}"/>
    <cellStyle name="Normal 25 17 11 5 2 2 4" xfId="19987" xr:uid="{00000000-0005-0000-0000-000060680000}"/>
    <cellStyle name="Normal 25 17 11 5 2 2 5" xfId="19988" xr:uid="{00000000-0005-0000-0000-000061680000}"/>
    <cellStyle name="Normal 25 17 11 5 2 3" xfId="19989" xr:uid="{00000000-0005-0000-0000-000062680000}"/>
    <cellStyle name="Normal 25 17 11 5 2 4" xfId="19990" xr:uid="{00000000-0005-0000-0000-000063680000}"/>
    <cellStyle name="Normal 25 17 11 5 2 5" xfId="19991" xr:uid="{00000000-0005-0000-0000-000064680000}"/>
    <cellStyle name="Normal 25 17 11 5 2 6" xfId="19992" xr:uid="{00000000-0005-0000-0000-000065680000}"/>
    <cellStyle name="Normal 25 17 11 5 3" xfId="19993" xr:uid="{00000000-0005-0000-0000-000066680000}"/>
    <cellStyle name="Normal 25 17 11 5 3 2" xfId="19994" xr:uid="{00000000-0005-0000-0000-000067680000}"/>
    <cellStyle name="Normal 25 17 11 5 3 2 2" xfId="19995" xr:uid="{00000000-0005-0000-0000-000068680000}"/>
    <cellStyle name="Normal 25 17 11 5 3 2 3" xfId="19996" xr:uid="{00000000-0005-0000-0000-000069680000}"/>
    <cellStyle name="Normal 25 17 11 5 3 3" xfId="19997" xr:uid="{00000000-0005-0000-0000-00006A680000}"/>
    <cellStyle name="Normal 25 17 11 5 3 4" xfId="19998" xr:uid="{00000000-0005-0000-0000-00006B680000}"/>
    <cellStyle name="Normal 25 17 11 5 3 5" xfId="19999" xr:uid="{00000000-0005-0000-0000-00006C680000}"/>
    <cellStyle name="Normal 25 17 11 5 3 6" xfId="20000" xr:uid="{00000000-0005-0000-0000-00006D680000}"/>
    <cellStyle name="Normal 25 17 11 5 4" xfId="20001" xr:uid="{00000000-0005-0000-0000-00006E680000}"/>
    <cellStyle name="Normal 25 17 11 5 4 2" xfId="20002" xr:uid="{00000000-0005-0000-0000-00006F680000}"/>
    <cellStyle name="Normal 25 17 11 5 4 3" xfId="20003" xr:uid="{00000000-0005-0000-0000-000070680000}"/>
    <cellStyle name="Normal 25 17 11 5 5" xfId="20004" xr:uid="{00000000-0005-0000-0000-000071680000}"/>
    <cellStyle name="Normal 25 17 11 5 6" xfId="20005" xr:uid="{00000000-0005-0000-0000-000072680000}"/>
    <cellStyle name="Normal 25 17 11 5 7" xfId="20006" xr:uid="{00000000-0005-0000-0000-000073680000}"/>
    <cellStyle name="Normal 25 17 11 5 8" xfId="20007" xr:uid="{00000000-0005-0000-0000-000074680000}"/>
    <cellStyle name="Normal 25 17 11 6" xfId="20008" xr:uid="{00000000-0005-0000-0000-000075680000}"/>
    <cellStyle name="Normal 25 17 11 7" xfId="20009" xr:uid="{00000000-0005-0000-0000-000076680000}"/>
    <cellStyle name="Normal 25 17 12" xfId="20010" xr:uid="{00000000-0005-0000-0000-000077680000}"/>
    <cellStyle name="Normal 25 17 12 2" xfId="20011" xr:uid="{00000000-0005-0000-0000-000078680000}"/>
    <cellStyle name="Normal 25 17 12 2 2" xfId="20012" xr:uid="{00000000-0005-0000-0000-000079680000}"/>
    <cellStyle name="Normal 25 17 12 2 2 2" xfId="20013" xr:uid="{00000000-0005-0000-0000-00007A680000}"/>
    <cellStyle name="Normal 25 17 12 2 3" xfId="20014" xr:uid="{00000000-0005-0000-0000-00007B680000}"/>
    <cellStyle name="Normal 25 17 12 2 4" xfId="20015" xr:uid="{00000000-0005-0000-0000-00007C680000}"/>
    <cellStyle name="Normal 25 17 12 3" xfId="20016" xr:uid="{00000000-0005-0000-0000-00007D680000}"/>
    <cellStyle name="Normal 25 17 12 4" xfId="20017" xr:uid="{00000000-0005-0000-0000-00007E680000}"/>
    <cellStyle name="Normal 25 17 12 4 2" xfId="20018" xr:uid="{00000000-0005-0000-0000-00007F680000}"/>
    <cellStyle name="Normal 25 17 12 4 2 2" xfId="20019" xr:uid="{00000000-0005-0000-0000-000080680000}"/>
    <cellStyle name="Normal 25 17 12 4 2 2 2" xfId="20020" xr:uid="{00000000-0005-0000-0000-000081680000}"/>
    <cellStyle name="Normal 25 17 12 4 2 2 3" xfId="20021" xr:uid="{00000000-0005-0000-0000-000082680000}"/>
    <cellStyle name="Normal 25 17 12 4 2 2 4" xfId="20022" xr:uid="{00000000-0005-0000-0000-000083680000}"/>
    <cellStyle name="Normal 25 17 12 4 2 2 5" xfId="20023" xr:uid="{00000000-0005-0000-0000-000084680000}"/>
    <cellStyle name="Normal 25 17 12 4 2 3" xfId="20024" xr:uid="{00000000-0005-0000-0000-000085680000}"/>
    <cellStyle name="Normal 25 17 12 4 2 4" xfId="20025" xr:uid="{00000000-0005-0000-0000-000086680000}"/>
    <cellStyle name="Normal 25 17 12 4 2 5" xfId="20026" xr:uid="{00000000-0005-0000-0000-000087680000}"/>
    <cellStyle name="Normal 25 17 12 4 2 6" xfId="20027" xr:uid="{00000000-0005-0000-0000-000088680000}"/>
    <cellStyle name="Normal 25 17 12 4 3" xfId="20028" xr:uid="{00000000-0005-0000-0000-000089680000}"/>
    <cellStyle name="Normal 25 17 12 4 3 2" xfId="20029" xr:uid="{00000000-0005-0000-0000-00008A680000}"/>
    <cellStyle name="Normal 25 17 12 4 3 2 2" xfId="20030" xr:uid="{00000000-0005-0000-0000-00008B680000}"/>
    <cellStyle name="Normal 25 17 12 4 3 2 3" xfId="20031" xr:uid="{00000000-0005-0000-0000-00008C680000}"/>
    <cellStyle name="Normal 25 17 12 4 3 3" xfId="20032" xr:uid="{00000000-0005-0000-0000-00008D680000}"/>
    <cellStyle name="Normal 25 17 12 4 3 4" xfId="20033" xr:uid="{00000000-0005-0000-0000-00008E680000}"/>
    <cellStyle name="Normal 25 17 12 4 3 5" xfId="20034" xr:uid="{00000000-0005-0000-0000-00008F680000}"/>
    <cellStyle name="Normal 25 17 12 4 3 6" xfId="20035" xr:uid="{00000000-0005-0000-0000-000090680000}"/>
    <cellStyle name="Normal 25 17 12 4 4" xfId="20036" xr:uid="{00000000-0005-0000-0000-000091680000}"/>
    <cellStyle name="Normal 25 17 12 4 4 2" xfId="20037" xr:uid="{00000000-0005-0000-0000-000092680000}"/>
    <cellStyle name="Normal 25 17 12 4 4 3" xfId="20038" xr:uid="{00000000-0005-0000-0000-000093680000}"/>
    <cellStyle name="Normal 25 17 12 4 5" xfId="20039" xr:uid="{00000000-0005-0000-0000-000094680000}"/>
    <cellStyle name="Normal 25 17 12 4 6" xfId="20040" xr:uid="{00000000-0005-0000-0000-000095680000}"/>
    <cellStyle name="Normal 25 17 12 4 7" xfId="20041" xr:uid="{00000000-0005-0000-0000-000096680000}"/>
    <cellStyle name="Normal 25 17 12 4 8" xfId="20042" xr:uid="{00000000-0005-0000-0000-000097680000}"/>
    <cellStyle name="Normal 25 17 12 5" xfId="20043" xr:uid="{00000000-0005-0000-0000-000098680000}"/>
    <cellStyle name="Normal 25 17 12 5 2" xfId="20044" xr:uid="{00000000-0005-0000-0000-000099680000}"/>
    <cellStyle name="Normal 25 17 12 5 2 2" xfId="20045" xr:uid="{00000000-0005-0000-0000-00009A680000}"/>
    <cellStyle name="Normal 25 17 12 5 2 2 2" xfId="20046" xr:uid="{00000000-0005-0000-0000-00009B680000}"/>
    <cellStyle name="Normal 25 17 12 5 2 2 3" xfId="20047" xr:uid="{00000000-0005-0000-0000-00009C680000}"/>
    <cellStyle name="Normal 25 17 12 5 2 2 4" xfId="20048" xr:uid="{00000000-0005-0000-0000-00009D680000}"/>
    <cellStyle name="Normal 25 17 12 5 2 2 5" xfId="20049" xr:uid="{00000000-0005-0000-0000-00009E680000}"/>
    <cellStyle name="Normal 25 17 12 5 2 3" xfId="20050" xr:uid="{00000000-0005-0000-0000-00009F680000}"/>
    <cellStyle name="Normal 25 17 12 5 2 4" xfId="20051" xr:uid="{00000000-0005-0000-0000-0000A0680000}"/>
    <cellStyle name="Normal 25 17 12 5 2 5" xfId="20052" xr:uid="{00000000-0005-0000-0000-0000A1680000}"/>
    <cellStyle name="Normal 25 17 12 5 2 6" xfId="20053" xr:uid="{00000000-0005-0000-0000-0000A2680000}"/>
    <cellStyle name="Normal 25 17 12 5 3" xfId="20054" xr:uid="{00000000-0005-0000-0000-0000A3680000}"/>
    <cellStyle name="Normal 25 17 12 5 3 2" xfId="20055" xr:uid="{00000000-0005-0000-0000-0000A4680000}"/>
    <cellStyle name="Normal 25 17 12 5 3 2 2" xfId="20056" xr:uid="{00000000-0005-0000-0000-0000A5680000}"/>
    <cellStyle name="Normal 25 17 12 5 3 2 3" xfId="20057" xr:uid="{00000000-0005-0000-0000-0000A6680000}"/>
    <cellStyle name="Normal 25 17 12 5 3 3" xfId="20058" xr:uid="{00000000-0005-0000-0000-0000A7680000}"/>
    <cellStyle name="Normal 25 17 12 5 3 4" xfId="20059" xr:uid="{00000000-0005-0000-0000-0000A8680000}"/>
    <cellStyle name="Normal 25 17 12 5 3 5" xfId="20060" xr:uid="{00000000-0005-0000-0000-0000A9680000}"/>
    <cellStyle name="Normal 25 17 12 5 3 6" xfId="20061" xr:uid="{00000000-0005-0000-0000-0000AA680000}"/>
    <cellStyle name="Normal 25 17 12 5 4" xfId="20062" xr:uid="{00000000-0005-0000-0000-0000AB680000}"/>
    <cellStyle name="Normal 25 17 12 5 4 2" xfId="20063" xr:uid="{00000000-0005-0000-0000-0000AC680000}"/>
    <cellStyle name="Normal 25 17 12 5 4 3" xfId="20064" xr:uid="{00000000-0005-0000-0000-0000AD680000}"/>
    <cellStyle name="Normal 25 17 12 5 5" xfId="20065" xr:uid="{00000000-0005-0000-0000-0000AE680000}"/>
    <cellStyle name="Normal 25 17 12 5 6" xfId="20066" xr:uid="{00000000-0005-0000-0000-0000AF680000}"/>
    <cellStyle name="Normal 25 17 12 5 7" xfId="20067" xr:uid="{00000000-0005-0000-0000-0000B0680000}"/>
    <cellStyle name="Normal 25 17 12 5 8" xfId="20068" xr:uid="{00000000-0005-0000-0000-0000B1680000}"/>
    <cellStyle name="Normal 25 17 12 6" xfId="20069" xr:uid="{00000000-0005-0000-0000-0000B2680000}"/>
    <cellStyle name="Normal 25 17 12 7" xfId="20070" xr:uid="{00000000-0005-0000-0000-0000B3680000}"/>
    <cellStyle name="Normal 25 17 13" xfId="20071" xr:uid="{00000000-0005-0000-0000-0000B4680000}"/>
    <cellStyle name="Normal 25 17 13 2" xfId="20072" xr:uid="{00000000-0005-0000-0000-0000B5680000}"/>
    <cellStyle name="Normal 25 17 13 2 2" xfId="20073" xr:uid="{00000000-0005-0000-0000-0000B6680000}"/>
    <cellStyle name="Normal 25 17 13 2 2 2" xfId="20074" xr:uid="{00000000-0005-0000-0000-0000B7680000}"/>
    <cellStyle name="Normal 25 17 13 2 3" xfId="20075" xr:uid="{00000000-0005-0000-0000-0000B8680000}"/>
    <cellStyle name="Normal 25 17 13 2 4" xfId="20076" xr:uid="{00000000-0005-0000-0000-0000B9680000}"/>
    <cellStyle name="Normal 25 17 13 3" xfId="20077" xr:uid="{00000000-0005-0000-0000-0000BA680000}"/>
    <cellStyle name="Normal 25 17 13 4" xfId="20078" xr:uid="{00000000-0005-0000-0000-0000BB680000}"/>
    <cellStyle name="Normal 25 17 13 4 2" xfId="20079" xr:uid="{00000000-0005-0000-0000-0000BC680000}"/>
    <cellStyle name="Normal 25 17 13 4 2 2" xfId="20080" xr:uid="{00000000-0005-0000-0000-0000BD680000}"/>
    <cellStyle name="Normal 25 17 13 4 2 2 2" xfId="20081" xr:uid="{00000000-0005-0000-0000-0000BE680000}"/>
    <cellStyle name="Normal 25 17 13 4 2 2 3" xfId="20082" xr:uid="{00000000-0005-0000-0000-0000BF680000}"/>
    <cellStyle name="Normal 25 17 13 4 2 2 4" xfId="20083" xr:uid="{00000000-0005-0000-0000-0000C0680000}"/>
    <cellStyle name="Normal 25 17 13 4 2 2 5" xfId="20084" xr:uid="{00000000-0005-0000-0000-0000C1680000}"/>
    <cellStyle name="Normal 25 17 13 4 2 3" xfId="20085" xr:uid="{00000000-0005-0000-0000-0000C2680000}"/>
    <cellStyle name="Normal 25 17 13 4 2 4" xfId="20086" xr:uid="{00000000-0005-0000-0000-0000C3680000}"/>
    <cellStyle name="Normal 25 17 13 4 2 5" xfId="20087" xr:uid="{00000000-0005-0000-0000-0000C4680000}"/>
    <cellStyle name="Normal 25 17 13 4 2 6" xfId="20088" xr:uid="{00000000-0005-0000-0000-0000C5680000}"/>
    <cellStyle name="Normal 25 17 13 4 3" xfId="20089" xr:uid="{00000000-0005-0000-0000-0000C6680000}"/>
    <cellStyle name="Normal 25 17 13 4 3 2" xfId="20090" xr:uid="{00000000-0005-0000-0000-0000C7680000}"/>
    <cellStyle name="Normal 25 17 13 4 3 2 2" xfId="20091" xr:uid="{00000000-0005-0000-0000-0000C8680000}"/>
    <cellStyle name="Normal 25 17 13 4 3 2 3" xfId="20092" xr:uid="{00000000-0005-0000-0000-0000C9680000}"/>
    <cellStyle name="Normal 25 17 13 4 3 3" xfId="20093" xr:uid="{00000000-0005-0000-0000-0000CA680000}"/>
    <cellStyle name="Normal 25 17 13 4 3 4" xfId="20094" xr:uid="{00000000-0005-0000-0000-0000CB680000}"/>
    <cellStyle name="Normal 25 17 13 4 3 5" xfId="20095" xr:uid="{00000000-0005-0000-0000-0000CC680000}"/>
    <cellStyle name="Normal 25 17 13 4 3 6" xfId="20096" xr:uid="{00000000-0005-0000-0000-0000CD680000}"/>
    <cellStyle name="Normal 25 17 13 4 4" xfId="20097" xr:uid="{00000000-0005-0000-0000-0000CE680000}"/>
    <cellStyle name="Normal 25 17 13 4 4 2" xfId="20098" xr:uid="{00000000-0005-0000-0000-0000CF680000}"/>
    <cellStyle name="Normal 25 17 13 4 4 3" xfId="20099" xr:uid="{00000000-0005-0000-0000-0000D0680000}"/>
    <cellStyle name="Normal 25 17 13 4 5" xfId="20100" xr:uid="{00000000-0005-0000-0000-0000D1680000}"/>
    <cellStyle name="Normal 25 17 13 4 6" xfId="20101" xr:uid="{00000000-0005-0000-0000-0000D2680000}"/>
    <cellStyle name="Normal 25 17 13 4 7" xfId="20102" xr:uid="{00000000-0005-0000-0000-0000D3680000}"/>
    <cellStyle name="Normal 25 17 13 4 8" xfId="20103" xr:uid="{00000000-0005-0000-0000-0000D4680000}"/>
    <cellStyle name="Normal 25 17 13 5" xfId="20104" xr:uid="{00000000-0005-0000-0000-0000D5680000}"/>
    <cellStyle name="Normal 25 17 13 5 2" xfId="20105" xr:uid="{00000000-0005-0000-0000-0000D6680000}"/>
    <cellStyle name="Normal 25 17 13 5 2 2" xfId="20106" xr:uid="{00000000-0005-0000-0000-0000D7680000}"/>
    <cellStyle name="Normal 25 17 13 5 2 2 2" xfId="20107" xr:uid="{00000000-0005-0000-0000-0000D8680000}"/>
    <cellStyle name="Normal 25 17 13 5 2 2 3" xfId="20108" xr:uid="{00000000-0005-0000-0000-0000D9680000}"/>
    <cellStyle name="Normal 25 17 13 5 2 2 4" xfId="20109" xr:uid="{00000000-0005-0000-0000-0000DA680000}"/>
    <cellStyle name="Normal 25 17 13 5 2 2 5" xfId="20110" xr:uid="{00000000-0005-0000-0000-0000DB680000}"/>
    <cellStyle name="Normal 25 17 13 5 2 3" xfId="20111" xr:uid="{00000000-0005-0000-0000-0000DC680000}"/>
    <cellStyle name="Normal 25 17 13 5 2 4" xfId="20112" xr:uid="{00000000-0005-0000-0000-0000DD680000}"/>
    <cellStyle name="Normal 25 17 13 5 2 5" xfId="20113" xr:uid="{00000000-0005-0000-0000-0000DE680000}"/>
    <cellStyle name="Normal 25 17 13 5 2 6" xfId="20114" xr:uid="{00000000-0005-0000-0000-0000DF680000}"/>
    <cellStyle name="Normal 25 17 13 5 3" xfId="20115" xr:uid="{00000000-0005-0000-0000-0000E0680000}"/>
    <cellStyle name="Normal 25 17 13 5 3 2" xfId="20116" xr:uid="{00000000-0005-0000-0000-0000E1680000}"/>
    <cellStyle name="Normal 25 17 13 5 3 2 2" xfId="20117" xr:uid="{00000000-0005-0000-0000-0000E2680000}"/>
    <cellStyle name="Normal 25 17 13 5 3 2 3" xfId="20118" xr:uid="{00000000-0005-0000-0000-0000E3680000}"/>
    <cellStyle name="Normal 25 17 13 5 3 3" xfId="20119" xr:uid="{00000000-0005-0000-0000-0000E4680000}"/>
    <cellStyle name="Normal 25 17 13 5 3 4" xfId="20120" xr:uid="{00000000-0005-0000-0000-0000E5680000}"/>
    <cellStyle name="Normal 25 17 13 5 3 5" xfId="20121" xr:uid="{00000000-0005-0000-0000-0000E6680000}"/>
    <cellStyle name="Normal 25 17 13 5 3 6" xfId="20122" xr:uid="{00000000-0005-0000-0000-0000E7680000}"/>
    <cellStyle name="Normal 25 17 13 5 4" xfId="20123" xr:uid="{00000000-0005-0000-0000-0000E8680000}"/>
    <cellStyle name="Normal 25 17 13 5 4 2" xfId="20124" xr:uid="{00000000-0005-0000-0000-0000E9680000}"/>
    <cellStyle name="Normal 25 17 13 5 4 3" xfId="20125" xr:uid="{00000000-0005-0000-0000-0000EA680000}"/>
    <cellStyle name="Normal 25 17 13 5 5" xfId="20126" xr:uid="{00000000-0005-0000-0000-0000EB680000}"/>
    <cellStyle name="Normal 25 17 13 5 6" xfId="20127" xr:uid="{00000000-0005-0000-0000-0000EC680000}"/>
    <cellStyle name="Normal 25 17 13 5 7" xfId="20128" xr:uid="{00000000-0005-0000-0000-0000ED680000}"/>
    <cellStyle name="Normal 25 17 13 5 8" xfId="20129" xr:uid="{00000000-0005-0000-0000-0000EE680000}"/>
    <cellStyle name="Normal 25 17 13 6" xfId="20130" xr:uid="{00000000-0005-0000-0000-0000EF680000}"/>
    <cellStyle name="Normal 25 17 13 7" xfId="20131" xr:uid="{00000000-0005-0000-0000-0000F0680000}"/>
    <cellStyle name="Normal 25 17 14" xfId="20132" xr:uid="{00000000-0005-0000-0000-0000F1680000}"/>
    <cellStyle name="Normal 25 17 14 2" xfId="20133" xr:uid="{00000000-0005-0000-0000-0000F2680000}"/>
    <cellStyle name="Normal 25 17 14 2 2" xfId="20134" xr:uid="{00000000-0005-0000-0000-0000F3680000}"/>
    <cellStyle name="Normal 25 17 14 2 2 2" xfId="20135" xr:uid="{00000000-0005-0000-0000-0000F4680000}"/>
    <cellStyle name="Normal 25 17 14 2 3" xfId="20136" xr:uid="{00000000-0005-0000-0000-0000F5680000}"/>
    <cellStyle name="Normal 25 17 14 2 4" xfId="20137" xr:uid="{00000000-0005-0000-0000-0000F6680000}"/>
    <cellStyle name="Normal 25 17 14 3" xfId="20138" xr:uid="{00000000-0005-0000-0000-0000F7680000}"/>
    <cellStyle name="Normal 25 17 14 4" xfId="20139" xr:uid="{00000000-0005-0000-0000-0000F8680000}"/>
    <cellStyle name="Normal 25 17 14 4 2" xfId="20140" xr:uid="{00000000-0005-0000-0000-0000F9680000}"/>
    <cellStyle name="Normal 25 17 14 4 2 2" xfId="20141" xr:uid="{00000000-0005-0000-0000-0000FA680000}"/>
    <cellStyle name="Normal 25 17 14 4 2 2 2" xfId="20142" xr:uid="{00000000-0005-0000-0000-0000FB680000}"/>
    <cellStyle name="Normal 25 17 14 4 2 2 3" xfId="20143" xr:uid="{00000000-0005-0000-0000-0000FC680000}"/>
    <cellStyle name="Normal 25 17 14 4 2 2 4" xfId="20144" xr:uid="{00000000-0005-0000-0000-0000FD680000}"/>
    <cellStyle name="Normal 25 17 14 4 2 2 5" xfId="20145" xr:uid="{00000000-0005-0000-0000-0000FE680000}"/>
    <cellStyle name="Normal 25 17 14 4 2 3" xfId="20146" xr:uid="{00000000-0005-0000-0000-0000FF680000}"/>
    <cellStyle name="Normal 25 17 14 4 2 4" xfId="20147" xr:uid="{00000000-0005-0000-0000-000000690000}"/>
    <cellStyle name="Normal 25 17 14 4 2 5" xfId="20148" xr:uid="{00000000-0005-0000-0000-000001690000}"/>
    <cellStyle name="Normal 25 17 14 4 2 6" xfId="20149" xr:uid="{00000000-0005-0000-0000-000002690000}"/>
    <cellStyle name="Normal 25 17 14 4 3" xfId="20150" xr:uid="{00000000-0005-0000-0000-000003690000}"/>
    <cellStyle name="Normal 25 17 14 4 3 2" xfId="20151" xr:uid="{00000000-0005-0000-0000-000004690000}"/>
    <cellStyle name="Normal 25 17 14 4 3 2 2" xfId="20152" xr:uid="{00000000-0005-0000-0000-000005690000}"/>
    <cellStyle name="Normal 25 17 14 4 3 2 3" xfId="20153" xr:uid="{00000000-0005-0000-0000-000006690000}"/>
    <cellStyle name="Normal 25 17 14 4 3 3" xfId="20154" xr:uid="{00000000-0005-0000-0000-000007690000}"/>
    <cellStyle name="Normal 25 17 14 4 3 4" xfId="20155" xr:uid="{00000000-0005-0000-0000-000008690000}"/>
    <cellStyle name="Normal 25 17 14 4 3 5" xfId="20156" xr:uid="{00000000-0005-0000-0000-000009690000}"/>
    <cellStyle name="Normal 25 17 14 4 3 6" xfId="20157" xr:uid="{00000000-0005-0000-0000-00000A690000}"/>
    <cellStyle name="Normal 25 17 14 4 4" xfId="20158" xr:uid="{00000000-0005-0000-0000-00000B690000}"/>
    <cellStyle name="Normal 25 17 14 4 4 2" xfId="20159" xr:uid="{00000000-0005-0000-0000-00000C690000}"/>
    <cellStyle name="Normal 25 17 14 4 4 3" xfId="20160" xr:uid="{00000000-0005-0000-0000-00000D690000}"/>
    <cellStyle name="Normal 25 17 14 4 5" xfId="20161" xr:uid="{00000000-0005-0000-0000-00000E690000}"/>
    <cellStyle name="Normal 25 17 14 4 6" xfId="20162" xr:uid="{00000000-0005-0000-0000-00000F690000}"/>
    <cellStyle name="Normal 25 17 14 4 7" xfId="20163" xr:uid="{00000000-0005-0000-0000-000010690000}"/>
    <cellStyle name="Normal 25 17 14 4 8" xfId="20164" xr:uid="{00000000-0005-0000-0000-000011690000}"/>
    <cellStyle name="Normal 25 17 14 5" xfId="20165" xr:uid="{00000000-0005-0000-0000-000012690000}"/>
    <cellStyle name="Normal 25 17 14 5 2" xfId="20166" xr:uid="{00000000-0005-0000-0000-000013690000}"/>
    <cellStyle name="Normal 25 17 14 5 2 2" xfId="20167" xr:uid="{00000000-0005-0000-0000-000014690000}"/>
    <cellStyle name="Normal 25 17 14 5 2 2 2" xfId="20168" xr:uid="{00000000-0005-0000-0000-000015690000}"/>
    <cellStyle name="Normal 25 17 14 5 2 2 3" xfId="20169" xr:uid="{00000000-0005-0000-0000-000016690000}"/>
    <cellStyle name="Normal 25 17 14 5 2 2 4" xfId="20170" xr:uid="{00000000-0005-0000-0000-000017690000}"/>
    <cellStyle name="Normal 25 17 14 5 2 2 5" xfId="20171" xr:uid="{00000000-0005-0000-0000-000018690000}"/>
    <cellStyle name="Normal 25 17 14 5 2 3" xfId="20172" xr:uid="{00000000-0005-0000-0000-000019690000}"/>
    <cellStyle name="Normal 25 17 14 5 2 4" xfId="20173" xr:uid="{00000000-0005-0000-0000-00001A690000}"/>
    <cellStyle name="Normal 25 17 14 5 2 5" xfId="20174" xr:uid="{00000000-0005-0000-0000-00001B690000}"/>
    <cellStyle name="Normal 25 17 14 5 2 6" xfId="20175" xr:uid="{00000000-0005-0000-0000-00001C690000}"/>
    <cellStyle name="Normal 25 17 14 5 3" xfId="20176" xr:uid="{00000000-0005-0000-0000-00001D690000}"/>
    <cellStyle name="Normal 25 17 14 5 3 2" xfId="20177" xr:uid="{00000000-0005-0000-0000-00001E690000}"/>
    <cellStyle name="Normal 25 17 14 5 3 2 2" xfId="20178" xr:uid="{00000000-0005-0000-0000-00001F690000}"/>
    <cellStyle name="Normal 25 17 14 5 3 2 3" xfId="20179" xr:uid="{00000000-0005-0000-0000-000020690000}"/>
    <cellStyle name="Normal 25 17 14 5 3 3" xfId="20180" xr:uid="{00000000-0005-0000-0000-000021690000}"/>
    <cellStyle name="Normal 25 17 14 5 3 4" xfId="20181" xr:uid="{00000000-0005-0000-0000-000022690000}"/>
    <cellStyle name="Normal 25 17 14 5 3 5" xfId="20182" xr:uid="{00000000-0005-0000-0000-000023690000}"/>
    <cellStyle name="Normal 25 17 14 5 3 6" xfId="20183" xr:uid="{00000000-0005-0000-0000-000024690000}"/>
    <cellStyle name="Normal 25 17 14 5 4" xfId="20184" xr:uid="{00000000-0005-0000-0000-000025690000}"/>
    <cellStyle name="Normal 25 17 14 5 4 2" xfId="20185" xr:uid="{00000000-0005-0000-0000-000026690000}"/>
    <cellStyle name="Normal 25 17 14 5 4 3" xfId="20186" xr:uid="{00000000-0005-0000-0000-000027690000}"/>
    <cellStyle name="Normal 25 17 14 5 5" xfId="20187" xr:uid="{00000000-0005-0000-0000-000028690000}"/>
    <cellStyle name="Normal 25 17 14 5 6" xfId="20188" xr:uid="{00000000-0005-0000-0000-000029690000}"/>
    <cellStyle name="Normal 25 17 14 5 7" xfId="20189" xr:uid="{00000000-0005-0000-0000-00002A690000}"/>
    <cellStyle name="Normal 25 17 14 5 8" xfId="20190" xr:uid="{00000000-0005-0000-0000-00002B690000}"/>
    <cellStyle name="Normal 25 17 14 6" xfId="20191" xr:uid="{00000000-0005-0000-0000-00002C690000}"/>
    <cellStyle name="Normal 25 17 14 7" xfId="20192" xr:uid="{00000000-0005-0000-0000-00002D690000}"/>
    <cellStyle name="Normal 25 17 15" xfId="20193" xr:uid="{00000000-0005-0000-0000-00002E690000}"/>
    <cellStyle name="Normal 25 17 15 2" xfId="20194" xr:uid="{00000000-0005-0000-0000-00002F690000}"/>
    <cellStyle name="Normal 25 17 15 2 2" xfId="20195" xr:uid="{00000000-0005-0000-0000-000030690000}"/>
    <cellStyle name="Normal 25 17 15 2 2 2" xfId="20196" xr:uid="{00000000-0005-0000-0000-000031690000}"/>
    <cellStyle name="Normal 25 17 15 2 3" xfId="20197" xr:uid="{00000000-0005-0000-0000-000032690000}"/>
    <cellStyle name="Normal 25 17 15 2 4" xfId="20198" xr:uid="{00000000-0005-0000-0000-000033690000}"/>
    <cellStyle name="Normal 25 17 15 3" xfId="20199" xr:uid="{00000000-0005-0000-0000-000034690000}"/>
    <cellStyle name="Normal 25 17 15 4" xfId="20200" xr:uid="{00000000-0005-0000-0000-000035690000}"/>
    <cellStyle name="Normal 25 17 15 4 2" xfId="20201" xr:uid="{00000000-0005-0000-0000-000036690000}"/>
    <cellStyle name="Normal 25 17 15 4 2 2" xfId="20202" xr:uid="{00000000-0005-0000-0000-000037690000}"/>
    <cellStyle name="Normal 25 17 15 4 2 2 2" xfId="20203" xr:uid="{00000000-0005-0000-0000-000038690000}"/>
    <cellStyle name="Normal 25 17 15 4 2 2 3" xfId="20204" xr:uid="{00000000-0005-0000-0000-000039690000}"/>
    <cellStyle name="Normal 25 17 15 4 2 2 4" xfId="20205" xr:uid="{00000000-0005-0000-0000-00003A690000}"/>
    <cellStyle name="Normal 25 17 15 4 2 2 5" xfId="20206" xr:uid="{00000000-0005-0000-0000-00003B690000}"/>
    <cellStyle name="Normal 25 17 15 4 2 3" xfId="20207" xr:uid="{00000000-0005-0000-0000-00003C690000}"/>
    <cellStyle name="Normal 25 17 15 4 2 4" xfId="20208" xr:uid="{00000000-0005-0000-0000-00003D690000}"/>
    <cellStyle name="Normal 25 17 15 4 2 5" xfId="20209" xr:uid="{00000000-0005-0000-0000-00003E690000}"/>
    <cellStyle name="Normal 25 17 15 4 2 6" xfId="20210" xr:uid="{00000000-0005-0000-0000-00003F690000}"/>
    <cellStyle name="Normal 25 17 15 4 3" xfId="20211" xr:uid="{00000000-0005-0000-0000-000040690000}"/>
    <cellStyle name="Normal 25 17 15 4 3 2" xfId="20212" xr:uid="{00000000-0005-0000-0000-000041690000}"/>
    <cellStyle name="Normal 25 17 15 4 3 2 2" xfId="20213" xr:uid="{00000000-0005-0000-0000-000042690000}"/>
    <cellStyle name="Normal 25 17 15 4 3 2 3" xfId="20214" xr:uid="{00000000-0005-0000-0000-000043690000}"/>
    <cellStyle name="Normal 25 17 15 4 3 3" xfId="20215" xr:uid="{00000000-0005-0000-0000-000044690000}"/>
    <cellStyle name="Normal 25 17 15 4 3 4" xfId="20216" xr:uid="{00000000-0005-0000-0000-000045690000}"/>
    <cellStyle name="Normal 25 17 15 4 3 5" xfId="20217" xr:uid="{00000000-0005-0000-0000-000046690000}"/>
    <cellStyle name="Normal 25 17 15 4 3 6" xfId="20218" xr:uid="{00000000-0005-0000-0000-000047690000}"/>
    <cellStyle name="Normal 25 17 15 4 4" xfId="20219" xr:uid="{00000000-0005-0000-0000-000048690000}"/>
    <cellStyle name="Normal 25 17 15 4 4 2" xfId="20220" xr:uid="{00000000-0005-0000-0000-000049690000}"/>
    <cellStyle name="Normal 25 17 15 4 4 3" xfId="20221" xr:uid="{00000000-0005-0000-0000-00004A690000}"/>
    <cellStyle name="Normal 25 17 15 4 5" xfId="20222" xr:uid="{00000000-0005-0000-0000-00004B690000}"/>
    <cellStyle name="Normal 25 17 15 4 6" xfId="20223" xr:uid="{00000000-0005-0000-0000-00004C690000}"/>
    <cellStyle name="Normal 25 17 15 4 7" xfId="20224" xr:uid="{00000000-0005-0000-0000-00004D690000}"/>
    <cellStyle name="Normal 25 17 15 4 8" xfId="20225" xr:uid="{00000000-0005-0000-0000-00004E690000}"/>
    <cellStyle name="Normal 25 17 15 5" xfId="20226" xr:uid="{00000000-0005-0000-0000-00004F690000}"/>
    <cellStyle name="Normal 25 17 15 5 2" xfId="20227" xr:uid="{00000000-0005-0000-0000-000050690000}"/>
    <cellStyle name="Normal 25 17 15 5 2 2" xfId="20228" xr:uid="{00000000-0005-0000-0000-000051690000}"/>
    <cellStyle name="Normal 25 17 15 5 2 2 2" xfId="20229" xr:uid="{00000000-0005-0000-0000-000052690000}"/>
    <cellStyle name="Normal 25 17 15 5 2 2 3" xfId="20230" xr:uid="{00000000-0005-0000-0000-000053690000}"/>
    <cellStyle name="Normal 25 17 15 5 2 2 4" xfId="20231" xr:uid="{00000000-0005-0000-0000-000054690000}"/>
    <cellStyle name="Normal 25 17 15 5 2 2 5" xfId="20232" xr:uid="{00000000-0005-0000-0000-000055690000}"/>
    <cellStyle name="Normal 25 17 15 5 2 3" xfId="20233" xr:uid="{00000000-0005-0000-0000-000056690000}"/>
    <cellStyle name="Normal 25 17 15 5 2 4" xfId="20234" xr:uid="{00000000-0005-0000-0000-000057690000}"/>
    <cellStyle name="Normal 25 17 15 5 2 5" xfId="20235" xr:uid="{00000000-0005-0000-0000-000058690000}"/>
    <cellStyle name="Normal 25 17 15 5 2 6" xfId="20236" xr:uid="{00000000-0005-0000-0000-000059690000}"/>
    <cellStyle name="Normal 25 17 15 5 3" xfId="20237" xr:uid="{00000000-0005-0000-0000-00005A690000}"/>
    <cellStyle name="Normal 25 17 15 5 3 2" xfId="20238" xr:uid="{00000000-0005-0000-0000-00005B690000}"/>
    <cellStyle name="Normal 25 17 15 5 3 2 2" xfId="20239" xr:uid="{00000000-0005-0000-0000-00005C690000}"/>
    <cellStyle name="Normal 25 17 15 5 3 2 3" xfId="20240" xr:uid="{00000000-0005-0000-0000-00005D690000}"/>
    <cellStyle name="Normal 25 17 15 5 3 3" xfId="20241" xr:uid="{00000000-0005-0000-0000-00005E690000}"/>
    <cellStyle name="Normal 25 17 15 5 3 4" xfId="20242" xr:uid="{00000000-0005-0000-0000-00005F690000}"/>
    <cellStyle name="Normal 25 17 15 5 3 5" xfId="20243" xr:uid="{00000000-0005-0000-0000-000060690000}"/>
    <cellStyle name="Normal 25 17 15 5 3 6" xfId="20244" xr:uid="{00000000-0005-0000-0000-000061690000}"/>
    <cellStyle name="Normal 25 17 15 5 4" xfId="20245" xr:uid="{00000000-0005-0000-0000-000062690000}"/>
    <cellStyle name="Normal 25 17 15 5 4 2" xfId="20246" xr:uid="{00000000-0005-0000-0000-000063690000}"/>
    <cellStyle name="Normal 25 17 15 5 4 3" xfId="20247" xr:uid="{00000000-0005-0000-0000-000064690000}"/>
    <cellStyle name="Normal 25 17 15 5 5" xfId="20248" xr:uid="{00000000-0005-0000-0000-000065690000}"/>
    <cellStyle name="Normal 25 17 15 5 6" xfId="20249" xr:uid="{00000000-0005-0000-0000-000066690000}"/>
    <cellStyle name="Normal 25 17 15 5 7" xfId="20250" xr:uid="{00000000-0005-0000-0000-000067690000}"/>
    <cellStyle name="Normal 25 17 15 5 8" xfId="20251" xr:uid="{00000000-0005-0000-0000-000068690000}"/>
    <cellStyle name="Normal 25 17 15 6" xfId="20252" xr:uid="{00000000-0005-0000-0000-000069690000}"/>
    <cellStyle name="Normal 25 17 15 7" xfId="20253" xr:uid="{00000000-0005-0000-0000-00006A690000}"/>
    <cellStyle name="Normal 25 17 16" xfId="20254" xr:uid="{00000000-0005-0000-0000-00006B690000}"/>
    <cellStyle name="Normal 25 17 16 2" xfId="20255" xr:uid="{00000000-0005-0000-0000-00006C690000}"/>
    <cellStyle name="Normal 25 17 16 2 2" xfId="20256" xr:uid="{00000000-0005-0000-0000-00006D690000}"/>
    <cellStyle name="Normal 25 17 16 2 2 2" xfId="20257" xr:uid="{00000000-0005-0000-0000-00006E690000}"/>
    <cellStyle name="Normal 25 17 16 2 3" xfId="20258" xr:uid="{00000000-0005-0000-0000-00006F690000}"/>
    <cellStyle name="Normal 25 17 16 2 4" xfId="20259" xr:uid="{00000000-0005-0000-0000-000070690000}"/>
    <cellStyle name="Normal 25 17 16 3" xfId="20260" xr:uid="{00000000-0005-0000-0000-000071690000}"/>
    <cellStyle name="Normal 25 17 16 4" xfId="20261" xr:uid="{00000000-0005-0000-0000-000072690000}"/>
    <cellStyle name="Normal 25 17 16 4 2" xfId="20262" xr:uid="{00000000-0005-0000-0000-000073690000}"/>
    <cellStyle name="Normal 25 17 16 4 2 2" xfId="20263" xr:uid="{00000000-0005-0000-0000-000074690000}"/>
    <cellStyle name="Normal 25 17 16 4 2 2 2" xfId="20264" xr:uid="{00000000-0005-0000-0000-000075690000}"/>
    <cellStyle name="Normal 25 17 16 4 2 2 3" xfId="20265" xr:uid="{00000000-0005-0000-0000-000076690000}"/>
    <cellStyle name="Normal 25 17 16 4 2 2 4" xfId="20266" xr:uid="{00000000-0005-0000-0000-000077690000}"/>
    <cellStyle name="Normal 25 17 16 4 2 2 5" xfId="20267" xr:uid="{00000000-0005-0000-0000-000078690000}"/>
    <cellStyle name="Normal 25 17 16 4 2 3" xfId="20268" xr:uid="{00000000-0005-0000-0000-000079690000}"/>
    <cellStyle name="Normal 25 17 16 4 2 4" xfId="20269" xr:uid="{00000000-0005-0000-0000-00007A690000}"/>
    <cellStyle name="Normal 25 17 16 4 2 5" xfId="20270" xr:uid="{00000000-0005-0000-0000-00007B690000}"/>
    <cellStyle name="Normal 25 17 16 4 2 6" xfId="20271" xr:uid="{00000000-0005-0000-0000-00007C690000}"/>
    <cellStyle name="Normal 25 17 16 4 3" xfId="20272" xr:uid="{00000000-0005-0000-0000-00007D690000}"/>
    <cellStyle name="Normal 25 17 16 4 3 2" xfId="20273" xr:uid="{00000000-0005-0000-0000-00007E690000}"/>
    <cellStyle name="Normal 25 17 16 4 3 2 2" xfId="20274" xr:uid="{00000000-0005-0000-0000-00007F690000}"/>
    <cellStyle name="Normal 25 17 16 4 3 2 3" xfId="20275" xr:uid="{00000000-0005-0000-0000-000080690000}"/>
    <cellStyle name="Normal 25 17 16 4 3 3" xfId="20276" xr:uid="{00000000-0005-0000-0000-000081690000}"/>
    <cellStyle name="Normal 25 17 16 4 3 4" xfId="20277" xr:uid="{00000000-0005-0000-0000-000082690000}"/>
    <cellStyle name="Normal 25 17 16 4 3 5" xfId="20278" xr:uid="{00000000-0005-0000-0000-000083690000}"/>
    <cellStyle name="Normal 25 17 16 4 3 6" xfId="20279" xr:uid="{00000000-0005-0000-0000-000084690000}"/>
    <cellStyle name="Normal 25 17 16 4 4" xfId="20280" xr:uid="{00000000-0005-0000-0000-000085690000}"/>
    <cellStyle name="Normal 25 17 16 4 4 2" xfId="20281" xr:uid="{00000000-0005-0000-0000-000086690000}"/>
    <cellStyle name="Normal 25 17 16 4 4 3" xfId="20282" xr:uid="{00000000-0005-0000-0000-000087690000}"/>
    <cellStyle name="Normal 25 17 16 4 5" xfId="20283" xr:uid="{00000000-0005-0000-0000-000088690000}"/>
    <cellStyle name="Normal 25 17 16 4 6" xfId="20284" xr:uid="{00000000-0005-0000-0000-000089690000}"/>
    <cellStyle name="Normal 25 17 16 4 7" xfId="20285" xr:uid="{00000000-0005-0000-0000-00008A690000}"/>
    <cellStyle name="Normal 25 17 16 4 8" xfId="20286" xr:uid="{00000000-0005-0000-0000-00008B690000}"/>
    <cellStyle name="Normal 25 17 16 5" xfId="20287" xr:uid="{00000000-0005-0000-0000-00008C690000}"/>
    <cellStyle name="Normal 25 17 16 5 2" xfId="20288" xr:uid="{00000000-0005-0000-0000-00008D690000}"/>
    <cellStyle name="Normal 25 17 16 5 2 2" xfId="20289" xr:uid="{00000000-0005-0000-0000-00008E690000}"/>
    <cellStyle name="Normal 25 17 16 5 2 2 2" xfId="20290" xr:uid="{00000000-0005-0000-0000-00008F690000}"/>
    <cellStyle name="Normal 25 17 16 5 2 2 3" xfId="20291" xr:uid="{00000000-0005-0000-0000-000090690000}"/>
    <cellStyle name="Normal 25 17 16 5 2 2 4" xfId="20292" xr:uid="{00000000-0005-0000-0000-000091690000}"/>
    <cellStyle name="Normal 25 17 16 5 2 2 5" xfId="20293" xr:uid="{00000000-0005-0000-0000-000092690000}"/>
    <cellStyle name="Normal 25 17 16 5 2 3" xfId="20294" xr:uid="{00000000-0005-0000-0000-000093690000}"/>
    <cellStyle name="Normal 25 17 16 5 2 4" xfId="20295" xr:uid="{00000000-0005-0000-0000-000094690000}"/>
    <cellStyle name="Normal 25 17 16 5 2 5" xfId="20296" xr:uid="{00000000-0005-0000-0000-000095690000}"/>
    <cellStyle name="Normal 25 17 16 5 2 6" xfId="20297" xr:uid="{00000000-0005-0000-0000-000096690000}"/>
    <cellStyle name="Normal 25 17 16 5 3" xfId="20298" xr:uid="{00000000-0005-0000-0000-000097690000}"/>
    <cellStyle name="Normal 25 17 16 5 3 2" xfId="20299" xr:uid="{00000000-0005-0000-0000-000098690000}"/>
    <cellStyle name="Normal 25 17 16 5 3 2 2" xfId="20300" xr:uid="{00000000-0005-0000-0000-000099690000}"/>
    <cellStyle name="Normal 25 17 16 5 3 2 3" xfId="20301" xr:uid="{00000000-0005-0000-0000-00009A690000}"/>
    <cellStyle name="Normal 25 17 16 5 3 3" xfId="20302" xr:uid="{00000000-0005-0000-0000-00009B690000}"/>
    <cellStyle name="Normal 25 17 16 5 3 4" xfId="20303" xr:uid="{00000000-0005-0000-0000-00009C690000}"/>
    <cellStyle name="Normal 25 17 16 5 3 5" xfId="20304" xr:uid="{00000000-0005-0000-0000-00009D690000}"/>
    <cellStyle name="Normal 25 17 16 5 3 6" xfId="20305" xr:uid="{00000000-0005-0000-0000-00009E690000}"/>
    <cellStyle name="Normal 25 17 16 5 4" xfId="20306" xr:uid="{00000000-0005-0000-0000-00009F690000}"/>
    <cellStyle name="Normal 25 17 16 5 4 2" xfId="20307" xr:uid="{00000000-0005-0000-0000-0000A0690000}"/>
    <cellStyle name="Normal 25 17 16 5 4 3" xfId="20308" xr:uid="{00000000-0005-0000-0000-0000A1690000}"/>
    <cellStyle name="Normal 25 17 16 5 5" xfId="20309" xr:uid="{00000000-0005-0000-0000-0000A2690000}"/>
    <cellStyle name="Normal 25 17 16 5 6" xfId="20310" xr:uid="{00000000-0005-0000-0000-0000A3690000}"/>
    <cellStyle name="Normal 25 17 16 5 7" xfId="20311" xr:uid="{00000000-0005-0000-0000-0000A4690000}"/>
    <cellStyle name="Normal 25 17 16 5 8" xfId="20312" xr:uid="{00000000-0005-0000-0000-0000A5690000}"/>
    <cellStyle name="Normal 25 17 16 6" xfId="20313" xr:uid="{00000000-0005-0000-0000-0000A6690000}"/>
    <cellStyle name="Normal 25 17 16 7" xfId="20314" xr:uid="{00000000-0005-0000-0000-0000A7690000}"/>
    <cellStyle name="Normal 25 17 17" xfId="20315" xr:uid="{00000000-0005-0000-0000-0000A8690000}"/>
    <cellStyle name="Normal 25 17 17 2" xfId="20316" xr:uid="{00000000-0005-0000-0000-0000A9690000}"/>
    <cellStyle name="Normal 25 17 17 2 2" xfId="20317" xr:uid="{00000000-0005-0000-0000-0000AA690000}"/>
    <cellStyle name="Normal 25 17 17 2 2 2" xfId="20318" xr:uid="{00000000-0005-0000-0000-0000AB690000}"/>
    <cellStyle name="Normal 25 17 17 2 3" xfId="20319" xr:uid="{00000000-0005-0000-0000-0000AC690000}"/>
    <cellStyle name="Normal 25 17 17 2 4" xfId="20320" xr:uid="{00000000-0005-0000-0000-0000AD690000}"/>
    <cellStyle name="Normal 25 17 17 3" xfId="20321" xr:uid="{00000000-0005-0000-0000-0000AE690000}"/>
    <cellStyle name="Normal 25 17 17 4" xfId="20322" xr:uid="{00000000-0005-0000-0000-0000AF690000}"/>
    <cellStyle name="Normal 25 17 17 4 2" xfId="20323" xr:uid="{00000000-0005-0000-0000-0000B0690000}"/>
    <cellStyle name="Normal 25 17 17 4 2 2" xfId="20324" xr:uid="{00000000-0005-0000-0000-0000B1690000}"/>
    <cellStyle name="Normal 25 17 17 4 2 2 2" xfId="20325" xr:uid="{00000000-0005-0000-0000-0000B2690000}"/>
    <cellStyle name="Normal 25 17 17 4 2 2 3" xfId="20326" xr:uid="{00000000-0005-0000-0000-0000B3690000}"/>
    <cellStyle name="Normal 25 17 17 4 2 2 4" xfId="20327" xr:uid="{00000000-0005-0000-0000-0000B4690000}"/>
    <cellStyle name="Normal 25 17 17 4 2 2 5" xfId="20328" xr:uid="{00000000-0005-0000-0000-0000B5690000}"/>
    <cellStyle name="Normal 25 17 17 4 2 3" xfId="20329" xr:uid="{00000000-0005-0000-0000-0000B6690000}"/>
    <cellStyle name="Normal 25 17 17 4 2 4" xfId="20330" xr:uid="{00000000-0005-0000-0000-0000B7690000}"/>
    <cellStyle name="Normal 25 17 17 4 2 5" xfId="20331" xr:uid="{00000000-0005-0000-0000-0000B8690000}"/>
    <cellStyle name="Normal 25 17 17 4 2 6" xfId="20332" xr:uid="{00000000-0005-0000-0000-0000B9690000}"/>
    <cellStyle name="Normal 25 17 17 4 3" xfId="20333" xr:uid="{00000000-0005-0000-0000-0000BA690000}"/>
    <cellStyle name="Normal 25 17 17 4 3 2" xfId="20334" xr:uid="{00000000-0005-0000-0000-0000BB690000}"/>
    <cellStyle name="Normal 25 17 17 4 3 2 2" xfId="20335" xr:uid="{00000000-0005-0000-0000-0000BC690000}"/>
    <cellStyle name="Normal 25 17 17 4 3 2 3" xfId="20336" xr:uid="{00000000-0005-0000-0000-0000BD690000}"/>
    <cellStyle name="Normal 25 17 17 4 3 3" xfId="20337" xr:uid="{00000000-0005-0000-0000-0000BE690000}"/>
    <cellStyle name="Normal 25 17 17 4 3 4" xfId="20338" xr:uid="{00000000-0005-0000-0000-0000BF690000}"/>
    <cellStyle name="Normal 25 17 17 4 3 5" xfId="20339" xr:uid="{00000000-0005-0000-0000-0000C0690000}"/>
    <cellStyle name="Normal 25 17 17 4 3 6" xfId="20340" xr:uid="{00000000-0005-0000-0000-0000C1690000}"/>
    <cellStyle name="Normal 25 17 17 4 4" xfId="20341" xr:uid="{00000000-0005-0000-0000-0000C2690000}"/>
    <cellStyle name="Normal 25 17 17 4 4 2" xfId="20342" xr:uid="{00000000-0005-0000-0000-0000C3690000}"/>
    <cellStyle name="Normal 25 17 17 4 4 3" xfId="20343" xr:uid="{00000000-0005-0000-0000-0000C4690000}"/>
    <cellStyle name="Normal 25 17 17 4 5" xfId="20344" xr:uid="{00000000-0005-0000-0000-0000C5690000}"/>
    <cellStyle name="Normal 25 17 17 4 6" xfId="20345" xr:uid="{00000000-0005-0000-0000-0000C6690000}"/>
    <cellStyle name="Normal 25 17 17 4 7" xfId="20346" xr:uid="{00000000-0005-0000-0000-0000C7690000}"/>
    <cellStyle name="Normal 25 17 17 4 8" xfId="20347" xr:uid="{00000000-0005-0000-0000-0000C8690000}"/>
    <cellStyle name="Normal 25 17 17 5" xfId="20348" xr:uid="{00000000-0005-0000-0000-0000C9690000}"/>
    <cellStyle name="Normal 25 17 17 5 2" xfId="20349" xr:uid="{00000000-0005-0000-0000-0000CA690000}"/>
    <cellStyle name="Normal 25 17 17 5 2 2" xfId="20350" xr:uid="{00000000-0005-0000-0000-0000CB690000}"/>
    <cellStyle name="Normal 25 17 17 5 2 2 2" xfId="20351" xr:uid="{00000000-0005-0000-0000-0000CC690000}"/>
    <cellStyle name="Normal 25 17 17 5 2 2 3" xfId="20352" xr:uid="{00000000-0005-0000-0000-0000CD690000}"/>
    <cellStyle name="Normal 25 17 17 5 2 2 4" xfId="20353" xr:uid="{00000000-0005-0000-0000-0000CE690000}"/>
    <cellStyle name="Normal 25 17 17 5 2 2 5" xfId="20354" xr:uid="{00000000-0005-0000-0000-0000CF690000}"/>
    <cellStyle name="Normal 25 17 17 5 2 3" xfId="20355" xr:uid="{00000000-0005-0000-0000-0000D0690000}"/>
    <cellStyle name="Normal 25 17 17 5 2 4" xfId="20356" xr:uid="{00000000-0005-0000-0000-0000D1690000}"/>
    <cellStyle name="Normal 25 17 17 5 2 5" xfId="20357" xr:uid="{00000000-0005-0000-0000-0000D2690000}"/>
    <cellStyle name="Normal 25 17 17 5 2 6" xfId="20358" xr:uid="{00000000-0005-0000-0000-0000D3690000}"/>
    <cellStyle name="Normal 25 17 17 5 3" xfId="20359" xr:uid="{00000000-0005-0000-0000-0000D4690000}"/>
    <cellStyle name="Normal 25 17 17 5 3 2" xfId="20360" xr:uid="{00000000-0005-0000-0000-0000D5690000}"/>
    <cellStyle name="Normal 25 17 17 5 3 2 2" xfId="20361" xr:uid="{00000000-0005-0000-0000-0000D6690000}"/>
    <cellStyle name="Normal 25 17 17 5 3 2 3" xfId="20362" xr:uid="{00000000-0005-0000-0000-0000D7690000}"/>
    <cellStyle name="Normal 25 17 17 5 3 3" xfId="20363" xr:uid="{00000000-0005-0000-0000-0000D8690000}"/>
    <cellStyle name="Normal 25 17 17 5 3 4" xfId="20364" xr:uid="{00000000-0005-0000-0000-0000D9690000}"/>
    <cellStyle name="Normal 25 17 17 5 3 5" xfId="20365" xr:uid="{00000000-0005-0000-0000-0000DA690000}"/>
    <cellStyle name="Normal 25 17 17 5 3 6" xfId="20366" xr:uid="{00000000-0005-0000-0000-0000DB690000}"/>
    <cellStyle name="Normal 25 17 17 5 4" xfId="20367" xr:uid="{00000000-0005-0000-0000-0000DC690000}"/>
    <cellStyle name="Normal 25 17 17 5 4 2" xfId="20368" xr:uid="{00000000-0005-0000-0000-0000DD690000}"/>
    <cellStyle name="Normal 25 17 17 5 4 3" xfId="20369" xr:uid="{00000000-0005-0000-0000-0000DE690000}"/>
    <cellStyle name="Normal 25 17 17 5 5" xfId="20370" xr:uid="{00000000-0005-0000-0000-0000DF690000}"/>
    <cellStyle name="Normal 25 17 17 5 6" xfId="20371" xr:uid="{00000000-0005-0000-0000-0000E0690000}"/>
    <cellStyle name="Normal 25 17 17 5 7" xfId="20372" xr:uid="{00000000-0005-0000-0000-0000E1690000}"/>
    <cellStyle name="Normal 25 17 17 5 8" xfId="20373" xr:uid="{00000000-0005-0000-0000-0000E2690000}"/>
    <cellStyle name="Normal 25 17 17 6" xfId="20374" xr:uid="{00000000-0005-0000-0000-0000E3690000}"/>
    <cellStyle name="Normal 25 17 17 7" xfId="20375" xr:uid="{00000000-0005-0000-0000-0000E4690000}"/>
    <cellStyle name="Normal 25 17 2" xfId="20376" xr:uid="{00000000-0005-0000-0000-0000E5690000}"/>
    <cellStyle name="Normal 25 17 2 2" xfId="20377" xr:uid="{00000000-0005-0000-0000-0000E6690000}"/>
    <cellStyle name="Normal 25 17 2 2 2" xfId="20378" xr:uid="{00000000-0005-0000-0000-0000E7690000}"/>
    <cellStyle name="Normal 25 17 2 2 2 2" xfId="20379" xr:uid="{00000000-0005-0000-0000-0000E8690000}"/>
    <cellStyle name="Normal 25 17 2 2 3" xfId="20380" xr:uid="{00000000-0005-0000-0000-0000E9690000}"/>
    <cellStyle name="Normal 25 17 2 2 4" xfId="20381" xr:uid="{00000000-0005-0000-0000-0000EA690000}"/>
    <cellStyle name="Normal 25 17 2 3" xfId="20382" xr:uid="{00000000-0005-0000-0000-0000EB690000}"/>
    <cellStyle name="Normal 25 17 2 4" xfId="20383" xr:uid="{00000000-0005-0000-0000-0000EC690000}"/>
    <cellStyle name="Normal 25 17 2 4 2" xfId="20384" xr:uid="{00000000-0005-0000-0000-0000ED690000}"/>
    <cellStyle name="Normal 25 17 2 4 2 2" xfId="20385" xr:uid="{00000000-0005-0000-0000-0000EE690000}"/>
    <cellStyle name="Normal 25 17 2 4 2 2 2" xfId="20386" xr:uid="{00000000-0005-0000-0000-0000EF690000}"/>
    <cellStyle name="Normal 25 17 2 4 2 2 3" xfId="20387" xr:uid="{00000000-0005-0000-0000-0000F0690000}"/>
    <cellStyle name="Normal 25 17 2 4 2 2 4" xfId="20388" xr:uid="{00000000-0005-0000-0000-0000F1690000}"/>
    <cellStyle name="Normal 25 17 2 4 2 2 5" xfId="20389" xr:uid="{00000000-0005-0000-0000-0000F2690000}"/>
    <cellStyle name="Normal 25 17 2 4 2 3" xfId="20390" xr:uid="{00000000-0005-0000-0000-0000F3690000}"/>
    <cellStyle name="Normal 25 17 2 4 2 4" xfId="20391" xr:uid="{00000000-0005-0000-0000-0000F4690000}"/>
    <cellStyle name="Normal 25 17 2 4 2 5" xfId="20392" xr:uid="{00000000-0005-0000-0000-0000F5690000}"/>
    <cellStyle name="Normal 25 17 2 4 2 6" xfId="20393" xr:uid="{00000000-0005-0000-0000-0000F6690000}"/>
    <cellStyle name="Normal 25 17 2 4 3" xfId="20394" xr:uid="{00000000-0005-0000-0000-0000F7690000}"/>
    <cellStyle name="Normal 25 17 2 4 3 2" xfId="20395" xr:uid="{00000000-0005-0000-0000-0000F8690000}"/>
    <cellStyle name="Normal 25 17 2 4 3 2 2" xfId="20396" xr:uid="{00000000-0005-0000-0000-0000F9690000}"/>
    <cellStyle name="Normal 25 17 2 4 3 2 3" xfId="20397" xr:uid="{00000000-0005-0000-0000-0000FA690000}"/>
    <cellStyle name="Normal 25 17 2 4 3 3" xfId="20398" xr:uid="{00000000-0005-0000-0000-0000FB690000}"/>
    <cellStyle name="Normal 25 17 2 4 3 4" xfId="20399" xr:uid="{00000000-0005-0000-0000-0000FC690000}"/>
    <cellStyle name="Normal 25 17 2 4 3 5" xfId="20400" xr:uid="{00000000-0005-0000-0000-0000FD690000}"/>
    <cellStyle name="Normal 25 17 2 4 3 6" xfId="20401" xr:uid="{00000000-0005-0000-0000-0000FE690000}"/>
    <cellStyle name="Normal 25 17 2 4 4" xfId="20402" xr:uid="{00000000-0005-0000-0000-0000FF690000}"/>
    <cellStyle name="Normal 25 17 2 4 4 2" xfId="20403" xr:uid="{00000000-0005-0000-0000-0000006A0000}"/>
    <cellStyle name="Normal 25 17 2 4 4 3" xfId="20404" xr:uid="{00000000-0005-0000-0000-0000016A0000}"/>
    <cellStyle name="Normal 25 17 2 4 5" xfId="20405" xr:uid="{00000000-0005-0000-0000-0000026A0000}"/>
    <cellStyle name="Normal 25 17 2 4 6" xfId="20406" xr:uid="{00000000-0005-0000-0000-0000036A0000}"/>
    <cellStyle name="Normal 25 17 2 4 7" xfId="20407" xr:uid="{00000000-0005-0000-0000-0000046A0000}"/>
    <cellStyle name="Normal 25 17 2 4 8" xfId="20408" xr:uid="{00000000-0005-0000-0000-0000056A0000}"/>
    <cellStyle name="Normal 25 17 2 5" xfId="20409" xr:uid="{00000000-0005-0000-0000-0000066A0000}"/>
    <cellStyle name="Normal 25 17 2 5 2" xfId="20410" xr:uid="{00000000-0005-0000-0000-0000076A0000}"/>
    <cellStyle name="Normal 25 17 2 5 2 2" xfId="20411" xr:uid="{00000000-0005-0000-0000-0000086A0000}"/>
    <cellStyle name="Normal 25 17 2 5 2 2 2" xfId="20412" xr:uid="{00000000-0005-0000-0000-0000096A0000}"/>
    <cellStyle name="Normal 25 17 2 5 2 2 3" xfId="20413" xr:uid="{00000000-0005-0000-0000-00000A6A0000}"/>
    <cellStyle name="Normal 25 17 2 5 2 2 4" xfId="20414" xr:uid="{00000000-0005-0000-0000-00000B6A0000}"/>
    <cellStyle name="Normal 25 17 2 5 2 2 5" xfId="20415" xr:uid="{00000000-0005-0000-0000-00000C6A0000}"/>
    <cellStyle name="Normal 25 17 2 5 2 3" xfId="20416" xr:uid="{00000000-0005-0000-0000-00000D6A0000}"/>
    <cellStyle name="Normal 25 17 2 5 2 4" xfId="20417" xr:uid="{00000000-0005-0000-0000-00000E6A0000}"/>
    <cellStyle name="Normal 25 17 2 5 2 5" xfId="20418" xr:uid="{00000000-0005-0000-0000-00000F6A0000}"/>
    <cellStyle name="Normal 25 17 2 5 2 6" xfId="20419" xr:uid="{00000000-0005-0000-0000-0000106A0000}"/>
    <cellStyle name="Normal 25 17 2 5 3" xfId="20420" xr:uid="{00000000-0005-0000-0000-0000116A0000}"/>
    <cellStyle name="Normal 25 17 2 5 3 2" xfId="20421" xr:uid="{00000000-0005-0000-0000-0000126A0000}"/>
    <cellStyle name="Normal 25 17 2 5 3 2 2" xfId="20422" xr:uid="{00000000-0005-0000-0000-0000136A0000}"/>
    <cellStyle name="Normal 25 17 2 5 3 2 3" xfId="20423" xr:uid="{00000000-0005-0000-0000-0000146A0000}"/>
    <cellStyle name="Normal 25 17 2 5 3 3" xfId="20424" xr:uid="{00000000-0005-0000-0000-0000156A0000}"/>
    <cellStyle name="Normal 25 17 2 5 3 4" xfId="20425" xr:uid="{00000000-0005-0000-0000-0000166A0000}"/>
    <cellStyle name="Normal 25 17 2 5 3 5" xfId="20426" xr:uid="{00000000-0005-0000-0000-0000176A0000}"/>
    <cellStyle name="Normal 25 17 2 5 3 6" xfId="20427" xr:uid="{00000000-0005-0000-0000-0000186A0000}"/>
    <cellStyle name="Normal 25 17 2 5 4" xfId="20428" xr:uid="{00000000-0005-0000-0000-0000196A0000}"/>
    <cellStyle name="Normal 25 17 2 5 4 2" xfId="20429" xr:uid="{00000000-0005-0000-0000-00001A6A0000}"/>
    <cellStyle name="Normal 25 17 2 5 4 3" xfId="20430" xr:uid="{00000000-0005-0000-0000-00001B6A0000}"/>
    <cellStyle name="Normal 25 17 2 5 5" xfId="20431" xr:uid="{00000000-0005-0000-0000-00001C6A0000}"/>
    <cellStyle name="Normal 25 17 2 5 6" xfId="20432" xr:uid="{00000000-0005-0000-0000-00001D6A0000}"/>
    <cellStyle name="Normal 25 17 2 5 7" xfId="20433" xr:uid="{00000000-0005-0000-0000-00001E6A0000}"/>
    <cellStyle name="Normal 25 17 2 5 8" xfId="20434" xr:uid="{00000000-0005-0000-0000-00001F6A0000}"/>
    <cellStyle name="Normal 25 17 2 6" xfId="20435" xr:uid="{00000000-0005-0000-0000-0000206A0000}"/>
    <cellStyle name="Normal 25 17 2 7" xfId="20436" xr:uid="{00000000-0005-0000-0000-0000216A0000}"/>
    <cellStyle name="Normal 25 17 3" xfId="20437" xr:uid="{00000000-0005-0000-0000-0000226A0000}"/>
    <cellStyle name="Normal 25 17 3 2" xfId="20438" xr:uid="{00000000-0005-0000-0000-0000236A0000}"/>
    <cellStyle name="Normal 25 17 3 2 2" xfId="20439" xr:uid="{00000000-0005-0000-0000-0000246A0000}"/>
    <cellStyle name="Normal 25 17 3 2 2 2" xfId="20440" xr:uid="{00000000-0005-0000-0000-0000256A0000}"/>
    <cellStyle name="Normal 25 17 3 2 3" xfId="20441" xr:uid="{00000000-0005-0000-0000-0000266A0000}"/>
    <cellStyle name="Normal 25 17 3 2 4" xfId="20442" xr:uid="{00000000-0005-0000-0000-0000276A0000}"/>
    <cellStyle name="Normal 25 17 3 3" xfId="20443" xr:uid="{00000000-0005-0000-0000-0000286A0000}"/>
    <cellStyle name="Normal 25 17 3 4" xfId="20444" xr:uid="{00000000-0005-0000-0000-0000296A0000}"/>
    <cellStyle name="Normal 25 17 3 4 2" xfId="20445" xr:uid="{00000000-0005-0000-0000-00002A6A0000}"/>
    <cellStyle name="Normal 25 17 3 4 2 2" xfId="20446" xr:uid="{00000000-0005-0000-0000-00002B6A0000}"/>
    <cellStyle name="Normal 25 17 3 4 2 2 2" xfId="20447" xr:uid="{00000000-0005-0000-0000-00002C6A0000}"/>
    <cellStyle name="Normal 25 17 3 4 2 2 3" xfId="20448" xr:uid="{00000000-0005-0000-0000-00002D6A0000}"/>
    <cellStyle name="Normal 25 17 3 4 2 2 4" xfId="20449" xr:uid="{00000000-0005-0000-0000-00002E6A0000}"/>
    <cellStyle name="Normal 25 17 3 4 2 2 5" xfId="20450" xr:uid="{00000000-0005-0000-0000-00002F6A0000}"/>
    <cellStyle name="Normal 25 17 3 4 2 3" xfId="20451" xr:uid="{00000000-0005-0000-0000-0000306A0000}"/>
    <cellStyle name="Normal 25 17 3 4 2 4" xfId="20452" xr:uid="{00000000-0005-0000-0000-0000316A0000}"/>
    <cellStyle name="Normal 25 17 3 4 2 5" xfId="20453" xr:uid="{00000000-0005-0000-0000-0000326A0000}"/>
    <cellStyle name="Normal 25 17 3 4 2 6" xfId="20454" xr:uid="{00000000-0005-0000-0000-0000336A0000}"/>
    <cellStyle name="Normal 25 17 3 4 3" xfId="20455" xr:uid="{00000000-0005-0000-0000-0000346A0000}"/>
    <cellStyle name="Normal 25 17 3 4 3 2" xfId="20456" xr:uid="{00000000-0005-0000-0000-0000356A0000}"/>
    <cellStyle name="Normal 25 17 3 4 3 2 2" xfId="20457" xr:uid="{00000000-0005-0000-0000-0000366A0000}"/>
    <cellStyle name="Normal 25 17 3 4 3 2 3" xfId="20458" xr:uid="{00000000-0005-0000-0000-0000376A0000}"/>
    <cellStyle name="Normal 25 17 3 4 3 3" xfId="20459" xr:uid="{00000000-0005-0000-0000-0000386A0000}"/>
    <cellStyle name="Normal 25 17 3 4 3 4" xfId="20460" xr:uid="{00000000-0005-0000-0000-0000396A0000}"/>
    <cellStyle name="Normal 25 17 3 4 3 5" xfId="20461" xr:uid="{00000000-0005-0000-0000-00003A6A0000}"/>
    <cellStyle name="Normal 25 17 3 4 3 6" xfId="20462" xr:uid="{00000000-0005-0000-0000-00003B6A0000}"/>
    <cellStyle name="Normal 25 17 3 4 4" xfId="20463" xr:uid="{00000000-0005-0000-0000-00003C6A0000}"/>
    <cellStyle name="Normal 25 17 3 4 4 2" xfId="20464" xr:uid="{00000000-0005-0000-0000-00003D6A0000}"/>
    <cellStyle name="Normal 25 17 3 4 4 3" xfId="20465" xr:uid="{00000000-0005-0000-0000-00003E6A0000}"/>
    <cellStyle name="Normal 25 17 3 4 5" xfId="20466" xr:uid="{00000000-0005-0000-0000-00003F6A0000}"/>
    <cellStyle name="Normal 25 17 3 4 6" xfId="20467" xr:uid="{00000000-0005-0000-0000-0000406A0000}"/>
    <cellStyle name="Normal 25 17 3 4 7" xfId="20468" xr:uid="{00000000-0005-0000-0000-0000416A0000}"/>
    <cellStyle name="Normal 25 17 3 4 8" xfId="20469" xr:uid="{00000000-0005-0000-0000-0000426A0000}"/>
    <cellStyle name="Normal 25 17 3 5" xfId="20470" xr:uid="{00000000-0005-0000-0000-0000436A0000}"/>
    <cellStyle name="Normal 25 17 3 5 2" xfId="20471" xr:uid="{00000000-0005-0000-0000-0000446A0000}"/>
    <cellStyle name="Normal 25 17 3 5 2 2" xfId="20472" xr:uid="{00000000-0005-0000-0000-0000456A0000}"/>
    <cellStyle name="Normal 25 17 3 5 2 2 2" xfId="20473" xr:uid="{00000000-0005-0000-0000-0000466A0000}"/>
    <cellStyle name="Normal 25 17 3 5 2 2 3" xfId="20474" xr:uid="{00000000-0005-0000-0000-0000476A0000}"/>
    <cellStyle name="Normal 25 17 3 5 2 2 4" xfId="20475" xr:uid="{00000000-0005-0000-0000-0000486A0000}"/>
    <cellStyle name="Normal 25 17 3 5 2 2 5" xfId="20476" xr:uid="{00000000-0005-0000-0000-0000496A0000}"/>
    <cellStyle name="Normal 25 17 3 5 2 3" xfId="20477" xr:uid="{00000000-0005-0000-0000-00004A6A0000}"/>
    <cellStyle name="Normal 25 17 3 5 2 4" xfId="20478" xr:uid="{00000000-0005-0000-0000-00004B6A0000}"/>
    <cellStyle name="Normal 25 17 3 5 2 5" xfId="20479" xr:uid="{00000000-0005-0000-0000-00004C6A0000}"/>
    <cellStyle name="Normal 25 17 3 5 2 6" xfId="20480" xr:uid="{00000000-0005-0000-0000-00004D6A0000}"/>
    <cellStyle name="Normal 25 17 3 5 3" xfId="20481" xr:uid="{00000000-0005-0000-0000-00004E6A0000}"/>
    <cellStyle name="Normal 25 17 3 5 3 2" xfId="20482" xr:uid="{00000000-0005-0000-0000-00004F6A0000}"/>
    <cellStyle name="Normal 25 17 3 5 3 2 2" xfId="20483" xr:uid="{00000000-0005-0000-0000-0000506A0000}"/>
    <cellStyle name="Normal 25 17 3 5 3 2 3" xfId="20484" xr:uid="{00000000-0005-0000-0000-0000516A0000}"/>
    <cellStyle name="Normal 25 17 3 5 3 3" xfId="20485" xr:uid="{00000000-0005-0000-0000-0000526A0000}"/>
    <cellStyle name="Normal 25 17 3 5 3 4" xfId="20486" xr:uid="{00000000-0005-0000-0000-0000536A0000}"/>
    <cellStyle name="Normal 25 17 3 5 3 5" xfId="20487" xr:uid="{00000000-0005-0000-0000-0000546A0000}"/>
    <cellStyle name="Normal 25 17 3 5 3 6" xfId="20488" xr:uid="{00000000-0005-0000-0000-0000556A0000}"/>
    <cellStyle name="Normal 25 17 3 5 4" xfId="20489" xr:uid="{00000000-0005-0000-0000-0000566A0000}"/>
    <cellStyle name="Normal 25 17 3 5 4 2" xfId="20490" xr:uid="{00000000-0005-0000-0000-0000576A0000}"/>
    <cellStyle name="Normal 25 17 3 5 4 3" xfId="20491" xr:uid="{00000000-0005-0000-0000-0000586A0000}"/>
    <cellStyle name="Normal 25 17 3 5 5" xfId="20492" xr:uid="{00000000-0005-0000-0000-0000596A0000}"/>
    <cellStyle name="Normal 25 17 3 5 6" xfId="20493" xr:uid="{00000000-0005-0000-0000-00005A6A0000}"/>
    <cellStyle name="Normal 25 17 3 5 7" xfId="20494" xr:uid="{00000000-0005-0000-0000-00005B6A0000}"/>
    <cellStyle name="Normal 25 17 3 5 8" xfId="20495" xr:uid="{00000000-0005-0000-0000-00005C6A0000}"/>
    <cellStyle name="Normal 25 17 3 6" xfId="20496" xr:uid="{00000000-0005-0000-0000-00005D6A0000}"/>
    <cellStyle name="Normal 25 17 3 7" xfId="20497" xr:uid="{00000000-0005-0000-0000-00005E6A0000}"/>
    <cellStyle name="Normal 25 17 4" xfId="20498" xr:uid="{00000000-0005-0000-0000-00005F6A0000}"/>
    <cellStyle name="Normal 25 17 4 2" xfId="20499" xr:uid="{00000000-0005-0000-0000-0000606A0000}"/>
    <cellStyle name="Normal 25 17 4 2 2" xfId="20500" xr:uid="{00000000-0005-0000-0000-0000616A0000}"/>
    <cellStyle name="Normal 25 17 4 2 2 2" xfId="20501" xr:uid="{00000000-0005-0000-0000-0000626A0000}"/>
    <cellStyle name="Normal 25 17 4 2 3" xfId="20502" xr:uid="{00000000-0005-0000-0000-0000636A0000}"/>
    <cellStyle name="Normal 25 17 4 2 4" xfId="20503" xr:uid="{00000000-0005-0000-0000-0000646A0000}"/>
    <cellStyle name="Normal 25 17 4 3" xfId="20504" xr:uid="{00000000-0005-0000-0000-0000656A0000}"/>
    <cellStyle name="Normal 25 17 4 4" xfId="20505" xr:uid="{00000000-0005-0000-0000-0000666A0000}"/>
    <cellStyle name="Normal 25 17 4 4 2" xfId="20506" xr:uid="{00000000-0005-0000-0000-0000676A0000}"/>
    <cellStyle name="Normal 25 17 4 4 2 2" xfId="20507" xr:uid="{00000000-0005-0000-0000-0000686A0000}"/>
    <cellStyle name="Normal 25 17 4 4 2 2 2" xfId="20508" xr:uid="{00000000-0005-0000-0000-0000696A0000}"/>
    <cellStyle name="Normal 25 17 4 4 2 2 3" xfId="20509" xr:uid="{00000000-0005-0000-0000-00006A6A0000}"/>
    <cellStyle name="Normal 25 17 4 4 2 2 4" xfId="20510" xr:uid="{00000000-0005-0000-0000-00006B6A0000}"/>
    <cellStyle name="Normal 25 17 4 4 2 2 5" xfId="20511" xr:uid="{00000000-0005-0000-0000-00006C6A0000}"/>
    <cellStyle name="Normal 25 17 4 4 2 3" xfId="20512" xr:uid="{00000000-0005-0000-0000-00006D6A0000}"/>
    <cellStyle name="Normal 25 17 4 4 2 4" xfId="20513" xr:uid="{00000000-0005-0000-0000-00006E6A0000}"/>
    <cellStyle name="Normal 25 17 4 4 2 5" xfId="20514" xr:uid="{00000000-0005-0000-0000-00006F6A0000}"/>
    <cellStyle name="Normal 25 17 4 4 2 6" xfId="20515" xr:uid="{00000000-0005-0000-0000-0000706A0000}"/>
    <cellStyle name="Normal 25 17 4 4 3" xfId="20516" xr:uid="{00000000-0005-0000-0000-0000716A0000}"/>
    <cellStyle name="Normal 25 17 4 4 3 2" xfId="20517" xr:uid="{00000000-0005-0000-0000-0000726A0000}"/>
    <cellStyle name="Normal 25 17 4 4 3 2 2" xfId="20518" xr:uid="{00000000-0005-0000-0000-0000736A0000}"/>
    <cellStyle name="Normal 25 17 4 4 3 2 3" xfId="20519" xr:uid="{00000000-0005-0000-0000-0000746A0000}"/>
    <cellStyle name="Normal 25 17 4 4 3 3" xfId="20520" xr:uid="{00000000-0005-0000-0000-0000756A0000}"/>
    <cellStyle name="Normal 25 17 4 4 3 4" xfId="20521" xr:uid="{00000000-0005-0000-0000-0000766A0000}"/>
    <cellStyle name="Normal 25 17 4 4 3 5" xfId="20522" xr:uid="{00000000-0005-0000-0000-0000776A0000}"/>
    <cellStyle name="Normal 25 17 4 4 3 6" xfId="20523" xr:uid="{00000000-0005-0000-0000-0000786A0000}"/>
    <cellStyle name="Normal 25 17 4 4 4" xfId="20524" xr:uid="{00000000-0005-0000-0000-0000796A0000}"/>
    <cellStyle name="Normal 25 17 4 4 4 2" xfId="20525" xr:uid="{00000000-0005-0000-0000-00007A6A0000}"/>
    <cellStyle name="Normal 25 17 4 4 4 3" xfId="20526" xr:uid="{00000000-0005-0000-0000-00007B6A0000}"/>
    <cellStyle name="Normal 25 17 4 4 5" xfId="20527" xr:uid="{00000000-0005-0000-0000-00007C6A0000}"/>
    <cellStyle name="Normal 25 17 4 4 6" xfId="20528" xr:uid="{00000000-0005-0000-0000-00007D6A0000}"/>
    <cellStyle name="Normal 25 17 4 4 7" xfId="20529" xr:uid="{00000000-0005-0000-0000-00007E6A0000}"/>
    <cellStyle name="Normal 25 17 4 4 8" xfId="20530" xr:uid="{00000000-0005-0000-0000-00007F6A0000}"/>
    <cellStyle name="Normal 25 17 4 5" xfId="20531" xr:uid="{00000000-0005-0000-0000-0000806A0000}"/>
    <cellStyle name="Normal 25 17 4 5 2" xfId="20532" xr:uid="{00000000-0005-0000-0000-0000816A0000}"/>
    <cellStyle name="Normal 25 17 4 5 2 2" xfId="20533" xr:uid="{00000000-0005-0000-0000-0000826A0000}"/>
    <cellStyle name="Normal 25 17 4 5 2 2 2" xfId="20534" xr:uid="{00000000-0005-0000-0000-0000836A0000}"/>
    <cellStyle name="Normal 25 17 4 5 2 2 3" xfId="20535" xr:uid="{00000000-0005-0000-0000-0000846A0000}"/>
    <cellStyle name="Normal 25 17 4 5 2 2 4" xfId="20536" xr:uid="{00000000-0005-0000-0000-0000856A0000}"/>
    <cellStyle name="Normal 25 17 4 5 2 2 5" xfId="20537" xr:uid="{00000000-0005-0000-0000-0000866A0000}"/>
    <cellStyle name="Normal 25 17 4 5 2 3" xfId="20538" xr:uid="{00000000-0005-0000-0000-0000876A0000}"/>
    <cellStyle name="Normal 25 17 4 5 2 4" xfId="20539" xr:uid="{00000000-0005-0000-0000-0000886A0000}"/>
    <cellStyle name="Normal 25 17 4 5 2 5" xfId="20540" xr:uid="{00000000-0005-0000-0000-0000896A0000}"/>
    <cellStyle name="Normal 25 17 4 5 2 6" xfId="20541" xr:uid="{00000000-0005-0000-0000-00008A6A0000}"/>
    <cellStyle name="Normal 25 17 4 5 3" xfId="20542" xr:uid="{00000000-0005-0000-0000-00008B6A0000}"/>
    <cellStyle name="Normal 25 17 4 5 3 2" xfId="20543" xr:uid="{00000000-0005-0000-0000-00008C6A0000}"/>
    <cellStyle name="Normal 25 17 4 5 3 2 2" xfId="20544" xr:uid="{00000000-0005-0000-0000-00008D6A0000}"/>
    <cellStyle name="Normal 25 17 4 5 3 2 3" xfId="20545" xr:uid="{00000000-0005-0000-0000-00008E6A0000}"/>
    <cellStyle name="Normal 25 17 4 5 3 3" xfId="20546" xr:uid="{00000000-0005-0000-0000-00008F6A0000}"/>
    <cellStyle name="Normal 25 17 4 5 3 4" xfId="20547" xr:uid="{00000000-0005-0000-0000-0000906A0000}"/>
    <cellStyle name="Normal 25 17 4 5 3 5" xfId="20548" xr:uid="{00000000-0005-0000-0000-0000916A0000}"/>
    <cellStyle name="Normal 25 17 4 5 3 6" xfId="20549" xr:uid="{00000000-0005-0000-0000-0000926A0000}"/>
    <cellStyle name="Normal 25 17 4 5 4" xfId="20550" xr:uid="{00000000-0005-0000-0000-0000936A0000}"/>
    <cellStyle name="Normal 25 17 4 5 4 2" xfId="20551" xr:uid="{00000000-0005-0000-0000-0000946A0000}"/>
    <cellStyle name="Normal 25 17 4 5 4 3" xfId="20552" xr:uid="{00000000-0005-0000-0000-0000956A0000}"/>
    <cellStyle name="Normal 25 17 4 5 5" xfId="20553" xr:uid="{00000000-0005-0000-0000-0000966A0000}"/>
    <cellStyle name="Normal 25 17 4 5 6" xfId="20554" xr:uid="{00000000-0005-0000-0000-0000976A0000}"/>
    <cellStyle name="Normal 25 17 4 5 7" xfId="20555" xr:uid="{00000000-0005-0000-0000-0000986A0000}"/>
    <cellStyle name="Normal 25 17 4 5 8" xfId="20556" xr:uid="{00000000-0005-0000-0000-0000996A0000}"/>
    <cellStyle name="Normal 25 17 4 6" xfId="20557" xr:uid="{00000000-0005-0000-0000-00009A6A0000}"/>
    <cellStyle name="Normal 25 17 4 7" xfId="20558" xr:uid="{00000000-0005-0000-0000-00009B6A0000}"/>
    <cellStyle name="Normal 25 17 5" xfId="20559" xr:uid="{00000000-0005-0000-0000-00009C6A0000}"/>
    <cellStyle name="Normal 25 17 5 2" xfId="20560" xr:uid="{00000000-0005-0000-0000-00009D6A0000}"/>
    <cellStyle name="Normal 25 17 5 2 2" xfId="20561" xr:uid="{00000000-0005-0000-0000-00009E6A0000}"/>
    <cellStyle name="Normal 25 17 5 2 2 2" xfId="20562" xr:uid="{00000000-0005-0000-0000-00009F6A0000}"/>
    <cellStyle name="Normal 25 17 5 2 3" xfId="20563" xr:uid="{00000000-0005-0000-0000-0000A06A0000}"/>
    <cellStyle name="Normal 25 17 5 2 4" xfId="20564" xr:uid="{00000000-0005-0000-0000-0000A16A0000}"/>
    <cellStyle name="Normal 25 17 5 3" xfId="20565" xr:uid="{00000000-0005-0000-0000-0000A26A0000}"/>
    <cellStyle name="Normal 25 17 5 4" xfId="20566" xr:uid="{00000000-0005-0000-0000-0000A36A0000}"/>
    <cellStyle name="Normal 25 17 5 4 2" xfId="20567" xr:uid="{00000000-0005-0000-0000-0000A46A0000}"/>
    <cellStyle name="Normal 25 17 5 4 2 2" xfId="20568" xr:uid="{00000000-0005-0000-0000-0000A56A0000}"/>
    <cellStyle name="Normal 25 17 5 4 2 2 2" xfId="20569" xr:uid="{00000000-0005-0000-0000-0000A66A0000}"/>
    <cellStyle name="Normal 25 17 5 4 2 2 3" xfId="20570" xr:uid="{00000000-0005-0000-0000-0000A76A0000}"/>
    <cellStyle name="Normal 25 17 5 4 2 2 4" xfId="20571" xr:uid="{00000000-0005-0000-0000-0000A86A0000}"/>
    <cellStyle name="Normal 25 17 5 4 2 2 5" xfId="20572" xr:uid="{00000000-0005-0000-0000-0000A96A0000}"/>
    <cellStyle name="Normal 25 17 5 4 2 3" xfId="20573" xr:uid="{00000000-0005-0000-0000-0000AA6A0000}"/>
    <cellStyle name="Normal 25 17 5 4 2 4" xfId="20574" xr:uid="{00000000-0005-0000-0000-0000AB6A0000}"/>
    <cellStyle name="Normal 25 17 5 4 2 5" xfId="20575" xr:uid="{00000000-0005-0000-0000-0000AC6A0000}"/>
    <cellStyle name="Normal 25 17 5 4 2 6" xfId="20576" xr:uid="{00000000-0005-0000-0000-0000AD6A0000}"/>
    <cellStyle name="Normal 25 17 5 4 3" xfId="20577" xr:uid="{00000000-0005-0000-0000-0000AE6A0000}"/>
    <cellStyle name="Normal 25 17 5 4 3 2" xfId="20578" xr:uid="{00000000-0005-0000-0000-0000AF6A0000}"/>
    <cellStyle name="Normal 25 17 5 4 3 2 2" xfId="20579" xr:uid="{00000000-0005-0000-0000-0000B06A0000}"/>
    <cellStyle name="Normal 25 17 5 4 3 2 3" xfId="20580" xr:uid="{00000000-0005-0000-0000-0000B16A0000}"/>
    <cellStyle name="Normal 25 17 5 4 3 3" xfId="20581" xr:uid="{00000000-0005-0000-0000-0000B26A0000}"/>
    <cellStyle name="Normal 25 17 5 4 3 4" xfId="20582" xr:uid="{00000000-0005-0000-0000-0000B36A0000}"/>
    <cellStyle name="Normal 25 17 5 4 3 5" xfId="20583" xr:uid="{00000000-0005-0000-0000-0000B46A0000}"/>
    <cellStyle name="Normal 25 17 5 4 3 6" xfId="20584" xr:uid="{00000000-0005-0000-0000-0000B56A0000}"/>
    <cellStyle name="Normal 25 17 5 4 4" xfId="20585" xr:uid="{00000000-0005-0000-0000-0000B66A0000}"/>
    <cellStyle name="Normal 25 17 5 4 4 2" xfId="20586" xr:uid="{00000000-0005-0000-0000-0000B76A0000}"/>
    <cellStyle name="Normal 25 17 5 4 4 3" xfId="20587" xr:uid="{00000000-0005-0000-0000-0000B86A0000}"/>
    <cellStyle name="Normal 25 17 5 4 5" xfId="20588" xr:uid="{00000000-0005-0000-0000-0000B96A0000}"/>
    <cellStyle name="Normal 25 17 5 4 6" xfId="20589" xr:uid="{00000000-0005-0000-0000-0000BA6A0000}"/>
    <cellStyle name="Normal 25 17 5 4 7" xfId="20590" xr:uid="{00000000-0005-0000-0000-0000BB6A0000}"/>
    <cellStyle name="Normal 25 17 5 4 8" xfId="20591" xr:uid="{00000000-0005-0000-0000-0000BC6A0000}"/>
    <cellStyle name="Normal 25 17 5 5" xfId="20592" xr:uid="{00000000-0005-0000-0000-0000BD6A0000}"/>
    <cellStyle name="Normal 25 17 5 5 2" xfId="20593" xr:uid="{00000000-0005-0000-0000-0000BE6A0000}"/>
    <cellStyle name="Normal 25 17 5 5 2 2" xfId="20594" xr:uid="{00000000-0005-0000-0000-0000BF6A0000}"/>
    <cellStyle name="Normal 25 17 5 5 2 2 2" xfId="20595" xr:uid="{00000000-0005-0000-0000-0000C06A0000}"/>
    <cellStyle name="Normal 25 17 5 5 2 2 3" xfId="20596" xr:uid="{00000000-0005-0000-0000-0000C16A0000}"/>
    <cellStyle name="Normal 25 17 5 5 2 2 4" xfId="20597" xr:uid="{00000000-0005-0000-0000-0000C26A0000}"/>
    <cellStyle name="Normal 25 17 5 5 2 2 5" xfId="20598" xr:uid="{00000000-0005-0000-0000-0000C36A0000}"/>
    <cellStyle name="Normal 25 17 5 5 2 3" xfId="20599" xr:uid="{00000000-0005-0000-0000-0000C46A0000}"/>
    <cellStyle name="Normal 25 17 5 5 2 4" xfId="20600" xr:uid="{00000000-0005-0000-0000-0000C56A0000}"/>
    <cellStyle name="Normal 25 17 5 5 2 5" xfId="20601" xr:uid="{00000000-0005-0000-0000-0000C66A0000}"/>
    <cellStyle name="Normal 25 17 5 5 2 6" xfId="20602" xr:uid="{00000000-0005-0000-0000-0000C76A0000}"/>
    <cellStyle name="Normal 25 17 5 5 3" xfId="20603" xr:uid="{00000000-0005-0000-0000-0000C86A0000}"/>
    <cellStyle name="Normal 25 17 5 5 3 2" xfId="20604" xr:uid="{00000000-0005-0000-0000-0000C96A0000}"/>
    <cellStyle name="Normal 25 17 5 5 3 2 2" xfId="20605" xr:uid="{00000000-0005-0000-0000-0000CA6A0000}"/>
    <cellStyle name="Normal 25 17 5 5 3 2 3" xfId="20606" xr:uid="{00000000-0005-0000-0000-0000CB6A0000}"/>
    <cellStyle name="Normal 25 17 5 5 3 3" xfId="20607" xr:uid="{00000000-0005-0000-0000-0000CC6A0000}"/>
    <cellStyle name="Normal 25 17 5 5 3 4" xfId="20608" xr:uid="{00000000-0005-0000-0000-0000CD6A0000}"/>
    <cellStyle name="Normal 25 17 5 5 3 5" xfId="20609" xr:uid="{00000000-0005-0000-0000-0000CE6A0000}"/>
    <cellStyle name="Normal 25 17 5 5 3 6" xfId="20610" xr:uid="{00000000-0005-0000-0000-0000CF6A0000}"/>
    <cellStyle name="Normal 25 17 5 5 4" xfId="20611" xr:uid="{00000000-0005-0000-0000-0000D06A0000}"/>
    <cellStyle name="Normal 25 17 5 5 4 2" xfId="20612" xr:uid="{00000000-0005-0000-0000-0000D16A0000}"/>
    <cellStyle name="Normal 25 17 5 5 4 3" xfId="20613" xr:uid="{00000000-0005-0000-0000-0000D26A0000}"/>
    <cellStyle name="Normal 25 17 5 5 5" xfId="20614" xr:uid="{00000000-0005-0000-0000-0000D36A0000}"/>
    <cellStyle name="Normal 25 17 5 5 6" xfId="20615" xr:uid="{00000000-0005-0000-0000-0000D46A0000}"/>
    <cellStyle name="Normal 25 17 5 5 7" xfId="20616" xr:uid="{00000000-0005-0000-0000-0000D56A0000}"/>
    <cellStyle name="Normal 25 17 5 5 8" xfId="20617" xr:uid="{00000000-0005-0000-0000-0000D66A0000}"/>
    <cellStyle name="Normal 25 17 5 6" xfId="20618" xr:uid="{00000000-0005-0000-0000-0000D76A0000}"/>
    <cellStyle name="Normal 25 17 5 7" xfId="20619" xr:uid="{00000000-0005-0000-0000-0000D86A0000}"/>
    <cellStyle name="Normal 25 17 6" xfId="20620" xr:uid="{00000000-0005-0000-0000-0000D96A0000}"/>
    <cellStyle name="Normal 25 17 6 2" xfId="20621" xr:uid="{00000000-0005-0000-0000-0000DA6A0000}"/>
    <cellStyle name="Normal 25 17 6 2 2" xfId="20622" xr:uid="{00000000-0005-0000-0000-0000DB6A0000}"/>
    <cellStyle name="Normal 25 17 6 2 2 2" xfId="20623" xr:uid="{00000000-0005-0000-0000-0000DC6A0000}"/>
    <cellStyle name="Normal 25 17 6 2 3" xfId="20624" xr:uid="{00000000-0005-0000-0000-0000DD6A0000}"/>
    <cellStyle name="Normal 25 17 6 2 4" xfId="20625" xr:uid="{00000000-0005-0000-0000-0000DE6A0000}"/>
    <cellStyle name="Normal 25 17 6 3" xfId="20626" xr:uid="{00000000-0005-0000-0000-0000DF6A0000}"/>
    <cellStyle name="Normal 25 17 6 4" xfId="20627" xr:uid="{00000000-0005-0000-0000-0000E06A0000}"/>
    <cellStyle name="Normal 25 17 6 4 2" xfId="20628" xr:uid="{00000000-0005-0000-0000-0000E16A0000}"/>
    <cellStyle name="Normal 25 17 6 4 2 2" xfId="20629" xr:uid="{00000000-0005-0000-0000-0000E26A0000}"/>
    <cellStyle name="Normal 25 17 6 4 2 2 2" xfId="20630" xr:uid="{00000000-0005-0000-0000-0000E36A0000}"/>
    <cellStyle name="Normal 25 17 6 4 2 2 3" xfId="20631" xr:uid="{00000000-0005-0000-0000-0000E46A0000}"/>
    <cellStyle name="Normal 25 17 6 4 2 2 4" xfId="20632" xr:uid="{00000000-0005-0000-0000-0000E56A0000}"/>
    <cellStyle name="Normal 25 17 6 4 2 2 5" xfId="20633" xr:uid="{00000000-0005-0000-0000-0000E66A0000}"/>
    <cellStyle name="Normal 25 17 6 4 2 3" xfId="20634" xr:uid="{00000000-0005-0000-0000-0000E76A0000}"/>
    <cellStyle name="Normal 25 17 6 4 2 4" xfId="20635" xr:uid="{00000000-0005-0000-0000-0000E86A0000}"/>
    <cellStyle name="Normal 25 17 6 4 2 5" xfId="20636" xr:uid="{00000000-0005-0000-0000-0000E96A0000}"/>
    <cellStyle name="Normal 25 17 6 4 2 6" xfId="20637" xr:uid="{00000000-0005-0000-0000-0000EA6A0000}"/>
    <cellStyle name="Normal 25 17 6 4 3" xfId="20638" xr:uid="{00000000-0005-0000-0000-0000EB6A0000}"/>
    <cellStyle name="Normal 25 17 6 4 3 2" xfId="20639" xr:uid="{00000000-0005-0000-0000-0000EC6A0000}"/>
    <cellStyle name="Normal 25 17 6 4 3 2 2" xfId="20640" xr:uid="{00000000-0005-0000-0000-0000ED6A0000}"/>
    <cellStyle name="Normal 25 17 6 4 3 2 3" xfId="20641" xr:uid="{00000000-0005-0000-0000-0000EE6A0000}"/>
    <cellStyle name="Normal 25 17 6 4 3 3" xfId="20642" xr:uid="{00000000-0005-0000-0000-0000EF6A0000}"/>
    <cellStyle name="Normal 25 17 6 4 3 4" xfId="20643" xr:uid="{00000000-0005-0000-0000-0000F06A0000}"/>
    <cellStyle name="Normal 25 17 6 4 3 5" xfId="20644" xr:uid="{00000000-0005-0000-0000-0000F16A0000}"/>
    <cellStyle name="Normal 25 17 6 4 3 6" xfId="20645" xr:uid="{00000000-0005-0000-0000-0000F26A0000}"/>
    <cellStyle name="Normal 25 17 6 4 4" xfId="20646" xr:uid="{00000000-0005-0000-0000-0000F36A0000}"/>
    <cellStyle name="Normal 25 17 6 4 4 2" xfId="20647" xr:uid="{00000000-0005-0000-0000-0000F46A0000}"/>
    <cellStyle name="Normal 25 17 6 4 4 3" xfId="20648" xr:uid="{00000000-0005-0000-0000-0000F56A0000}"/>
    <cellStyle name="Normal 25 17 6 4 5" xfId="20649" xr:uid="{00000000-0005-0000-0000-0000F66A0000}"/>
    <cellStyle name="Normal 25 17 6 4 6" xfId="20650" xr:uid="{00000000-0005-0000-0000-0000F76A0000}"/>
    <cellStyle name="Normal 25 17 6 4 7" xfId="20651" xr:uid="{00000000-0005-0000-0000-0000F86A0000}"/>
    <cellStyle name="Normal 25 17 6 4 8" xfId="20652" xr:uid="{00000000-0005-0000-0000-0000F96A0000}"/>
    <cellStyle name="Normal 25 17 6 5" xfId="20653" xr:uid="{00000000-0005-0000-0000-0000FA6A0000}"/>
    <cellStyle name="Normal 25 17 6 5 2" xfId="20654" xr:uid="{00000000-0005-0000-0000-0000FB6A0000}"/>
    <cellStyle name="Normal 25 17 6 5 2 2" xfId="20655" xr:uid="{00000000-0005-0000-0000-0000FC6A0000}"/>
    <cellStyle name="Normal 25 17 6 5 2 2 2" xfId="20656" xr:uid="{00000000-0005-0000-0000-0000FD6A0000}"/>
    <cellStyle name="Normal 25 17 6 5 2 2 3" xfId="20657" xr:uid="{00000000-0005-0000-0000-0000FE6A0000}"/>
    <cellStyle name="Normal 25 17 6 5 2 2 4" xfId="20658" xr:uid="{00000000-0005-0000-0000-0000FF6A0000}"/>
    <cellStyle name="Normal 25 17 6 5 2 2 5" xfId="20659" xr:uid="{00000000-0005-0000-0000-0000006B0000}"/>
    <cellStyle name="Normal 25 17 6 5 2 3" xfId="20660" xr:uid="{00000000-0005-0000-0000-0000016B0000}"/>
    <cellStyle name="Normal 25 17 6 5 2 4" xfId="20661" xr:uid="{00000000-0005-0000-0000-0000026B0000}"/>
    <cellStyle name="Normal 25 17 6 5 2 5" xfId="20662" xr:uid="{00000000-0005-0000-0000-0000036B0000}"/>
    <cellStyle name="Normal 25 17 6 5 2 6" xfId="20663" xr:uid="{00000000-0005-0000-0000-0000046B0000}"/>
    <cellStyle name="Normal 25 17 6 5 3" xfId="20664" xr:uid="{00000000-0005-0000-0000-0000056B0000}"/>
    <cellStyle name="Normal 25 17 6 5 3 2" xfId="20665" xr:uid="{00000000-0005-0000-0000-0000066B0000}"/>
    <cellStyle name="Normal 25 17 6 5 3 2 2" xfId="20666" xr:uid="{00000000-0005-0000-0000-0000076B0000}"/>
    <cellStyle name="Normal 25 17 6 5 3 2 3" xfId="20667" xr:uid="{00000000-0005-0000-0000-0000086B0000}"/>
    <cellStyle name="Normal 25 17 6 5 3 3" xfId="20668" xr:uid="{00000000-0005-0000-0000-0000096B0000}"/>
    <cellStyle name="Normal 25 17 6 5 3 4" xfId="20669" xr:uid="{00000000-0005-0000-0000-00000A6B0000}"/>
    <cellStyle name="Normal 25 17 6 5 3 5" xfId="20670" xr:uid="{00000000-0005-0000-0000-00000B6B0000}"/>
    <cellStyle name="Normal 25 17 6 5 3 6" xfId="20671" xr:uid="{00000000-0005-0000-0000-00000C6B0000}"/>
    <cellStyle name="Normal 25 17 6 5 4" xfId="20672" xr:uid="{00000000-0005-0000-0000-00000D6B0000}"/>
    <cellStyle name="Normal 25 17 6 5 4 2" xfId="20673" xr:uid="{00000000-0005-0000-0000-00000E6B0000}"/>
    <cellStyle name="Normal 25 17 6 5 4 3" xfId="20674" xr:uid="{00000000-0005-0000-0000-00000F6B0000}"/>
    <cellStyle name="Normal 25 17 6 5 5" xfId="20675" xr:uid="{00000000-0005-0000-0000-0000106B0000}"/>
    <cellStyle name="Normal 25 17 6 5 6" xfId="20676" xr:uid="{00000000-0005-0000-0000-0000116B0000}"/>
    <cellStyle name="Normal 25 17 6 5 7" xfId="20677" xr:uid="{00000000-0005-0000-0000-0000126B0000}"/>
    <cellStyle name="Normal 25 17 6 5 8" xfId="20678" xr:uid="{00000000-0005-0000-0000-0000136B0000}"/>
    <cellStyle name="Normal 25 17 6 6" xfId="20679" xr:uid="{00000000-0005-0000-0000-0000146B0000}"/>
    <cellStyle name="Normal 25 17 6 7" xfId="20680" xr:uid="{00000000-0005-0000-0000-0000156B0000}"/>
    <cellStyle name="Normal 25 17 7" xfId="20681" xr:uid="{00000000-0005-0000-0000-0000166B0000}"/>
    <cellStyle name="Normal 25 17 7 2" xfId="20682" xr:uid="{00000000-0005-0000-0000-0000176B0000}"/>
    <cellStyle name="Normal 25 17 7 2 2" xfId="20683" xr:uid="{00000000-0005-0000-0000-0000186B0000}"/>
    <cellStyle name="Normal 25 17 7 2 2 2" xfId="20684" xr:uid="{00000000-0005-0000-0000-0000196B0000}"/>
    <cellStyle name="Normal 25 17 7 2 3" xfId="20685" xr:uid="{00000000-0005-0000-0000-00001A6B0000}"/>
    <cellStyle name="Normal 25 17 7 2 4" xfId="20686" xr:uid="{00000000-0005-0000-0000-00001B6B0000}"/>
    <cellStyle name="Normal 25 17 7 3" xfId="20687" xr:uid="{00000000-0005-0000-0000-00001C6B0000}"/>
    <cellStyle name="Normal 25 17 7 4" xfId="20688" xr:uid="{00000000-0005-0000-0000-00001D6B0000}"/>
    <cellStyle name="Normal 25 17 7 4 2" xfId="20689" xr:uid="{00000000-0005-0000-0000-00001E6B0000}"/>
    <cellStyle name="Normal 25 17 7 4 2 2" xfId="20690" xr:uid="{00000000-0005-0000-0000-00001F6B0000}"/>
    <cellStyle name="Normal 25 17 7 4 2 2 2" xfId="20691" xr:uid="{00000000-0005-0000-0000-0000206B0000}"/>
    <cellStyle name="Normal 25 17 7 4 2 2 3" xfId="20692" xr:uid="{00000000-0005-0000-0000-0000216B0000}"/>
    <cellStyle name="Normal 25 17 7 4 2 2 4" xfId="20693" xr:uid="{00000000-0005-0000-0000-0000226B0000}"/>
    <cellStyle name="Normal 25 17 7 4 2 2 5" xfId="20694" xr:uid="{00000000-0005-0000-0000-0000236B0000}"/>
    <cellStyle name="Normal 25 17 7 4 2 3" xfId="20695" xr:uid="{00000000-0005-0000-0000-0000246B0000}"/>
    <cellStyle name="Normal 25 17 7 4 2 4" xfId="20696" xr:uid="{00000000-0005-0000-0000-0000256B0000}"/>
    <cellStyle name="Normal 25 17 7 4 2 5" xfId="20697" xr:uid="{00000000-0005-0000-0000-0000266B0000}"/>
    <cellStyle name="Normal 25 17 7 4 2 6" xfId="20698" xr:uid="{00000000-0005-0000-0000-0000276B0000}"/>
    <cellStyle name="Normal 25 17 7 4 3" xfId="20699" xr:uid="{00000000-0005-0000-0000-0000286B0000}"/>
    <cellStyle name="Normal 25 17 7 4 3 2" xfId="20700" xr:uid="{00000000-0005-0000-0000-0000296B0000}"/>
    <cellStyle name="Normal 25 17 7 4 3 2 2" xfId="20701" xr:uid="{00000000-0005-0000-0000-00002A6B0000}"/>
    <cellStyle name="Normal 25 17 7 4 3 2 3" xfId="20702" xr:uid="{00000000-0005-0000-0000-00002B6B0000}"/>
    <cellStyle name="Normal 25 17 7 4 3 3" xfId="20703" xr:uid="{00000000-0005-0000-0000-00002C6B0000}"/>
    <cellStyle name="Normal 25 17 7 4 3 4" xfId="20704" xr:uid="{00000000-0005-0000-0000-00002D6B0000}"/>
    <cellStyle name="Normal 25 17 7 4 3 5" xfId="20705" xr:uid="{00000000-0005-0000-0000-00002E6B0000}"/>
    <cellStyle name="Normal 25 17 7 4 3 6" xfId="20706" xr:uid="{00000000-0005-0000-0000-00002F6B0000}"/>
    <cellStyle name="Normal 25 17 7 4 4" xfId="20707" xr:uid="{00000000-0005-0000-0000-0000306B0000}"/>
    <cellStyle name="Normal 25 17 7 4 4 2" xfId="20708" xr:uid="{00000000-0005-0000-0000-0000316B0000}"/>
    <cellStyle name="Normal 25 17 7 4 4 3" xfId="20709" xr:uid="{00000000-0005-0000-0000-0000326B0000}"/>
    <cellStyle name="Normal 25 17 7 4 5" xfId="20710" xr:uid="{00000000-0005-0000-0000-0000336B0000}"/>
    <cellStyle name="Normal 25 17 7 4 6" xfId="20711" xr:uid="{00000000-0005-0000-0000-0000346B0000}"/>
    <cellStyle name="Normal 25 17 7 4 7" xfId="20712" xr:uid="{00000000-0005-0000-0000-0000356B0000}"/>
    <cellStyle name="Normal 25 17 7 4 8" xfId="20713" xr:uid="{00000000-0005-0000-0000-0000366B0000}"/>
    <cellStyle name="Normal 25 17 7 5" xfId="20714" xr:uid="{00000000-0005-0000-0000-0000376B0000}"/>
    <cellStyle name="Normal 25 17 7 5 2" xfId="20715" xr:uid="{00000000-0005-0000-0000-0000386B0000}"/>
    <cellStyle name="Normal 25 17 7 5 2 2" xfId="20716" xr:uid="{00000000-0005-0000-0000-0000396B0000}"/>
    <cellStyle name="Normal 25 17 7 5 2 2 2" xfId="20717" xr:uid="{00000000-0005-0000-0000-00003A6B0000}"/>
    <cellStyle name="Normal 25 17 7 5 2 2 3" xfId="20718" xr:uid="{00000000-0005-0000-0000-00003B6B0000}"/>
    <cellStyle name="Normal 25 17 7 5 2 2 4" xfId="20719" xr:uid="{00000000-0005-0000-0000-00003C6B0000}"/>
    <cellStyle name="Normal 25 17 7 5 2 2 5" xfId="20720" xr:uid="{00000000-0005-0000-0000-00003D6B0000}"/>
    <cellStyle name="Normal 25 17 7 5 2 3" xfId="20721" xr:uid="{00000000-0005-0000-0000-00003E6B0000}"/>
    <cellStyle name="Normal 25 17 7 5 2 4" xfId="20722" xr:uid="{00000000-0005-0000-0000-00003F6B0000}"/>
    <cellStyle name="Normal 25 17 7 5 2 5" xfId="20723" xr:uid="{00000000-0005-0000-0000-0000406B0000}"/>
    <cellStyle name="Normal 25 17 7 5 2 6" xfId="20724" xr:uid="{00000000-0005-0000-0000-0000416B0000}"/>
    <cellStyle name="Normal 25 17 7 5 3" xfId="20725" xr:uid="{00000000-0005-0000-0000-0000426B0000}"/>
    <cellStyle name="Normal 25 17 7 5 3 2" xfId="20726" xr:uid="{00000000-0005-0000-0000-0000436B0000}"/>
    <cellStyle name="Normal 25 17 7 5 3 2 2" xfId="20727" xr:uid="{00000000-0005-0000-0000-0000446B0000}"/>
    <cellStyle name="Normal 25 17 7 5 3 2 3" xfId="20728" xr:uid="{00000000-0005-0000-0000-0000456B0000}"/>
    <cellStyle name="Normal 25 17 7 5 3 3" xfId="20729" xr:uid="{00000000-0005-0000-0000-0000466B0000}"/>
    <cellStyle name="Normal 25 17 7 5 3 4" xfId="20730" xr:uid="{00000000-0005-0000-0000-0000476B0000}"/>
    <cellStyle name="Normal 25 17 7 5 3 5" xfId="20731" xr:uid="{00000000-0005-0000-0000-0000486B0000}"/>
    <cellStyle name="Normal 25 17 7 5 3 6" xfId="20732" xr:uid="{00000000-0005-0000-0000-0000496B0000}"/>
    <cellStyle name="Normal 25 17 7 5 4" xfId="20733" xr:uid="{00000000-0005-0000-0000-00004A6B0000}"/>
    <cellStyle name="Normal 25 17 7 5 4 2" xfId="20734" xr:uid="{00000000-0005-0000-0000-00004B6B0000}"/>
    <cellStyle name="Normal 25 17 7 5 4 3" xfId="20735" xr:uid="{00000000-0005-0000-0000-00004C6B0000}"/>
    <cellStyle name="Normal 25 17 7 5 5" xfId="20736" xr:uid="{00000000-0005-0000-0000-00004D6B0000}"/>
    <cellStyle name="Normal 25 17 7 5 6" xfId="20737" xr:uid="{00000000-0005-0000-0000-00004E6B0000}"/>
    <cellStyle name="Normal 25 17 7 5 7" xfId="20738" xr:uid="{00000000-0005-0000-0000-00004F6B0000}"/>
    <cellStyle name="Normal 25 17 7 5 8" xfId="20739" xr:uid="{00000000-0005-0000-0000-0000506B0000}"/>
    <cellStyle name="Normal 25 17 7 6" xfId="20740" xr:uid="{00000000-0005-0000-0000-0000516B0000}"/>
    <cellStyle name="Normal 25 17 7 7" xfId="20741" xr:uid="{00000000-0005-0000-0000-0000526B0000}"/>
    <cellStyle name="Normal 25 17 8" xfId="20742" xr:uid="{00000000-0005-0000-0000-0000536B0000}"/>
    <cellStyle name="Normal 25 17 8 2" xfId="20743" xr:uid="{00000000-0005-0000-0000-0000546B0000}"/>
    <cellStyle name="Normal 25 17 8 2 2" xfId="20744" xr:uid="{00000000-0005-0000-0000-0000556B0000}"/>
    <cellStyle name="Normal 25 17 8 2 2 2" xfId="20745" xr:uid="{00000000-0005-0000-0000-0000566B0000}"/>
    <cellStyle name="Normal 25 17 8 2 3" xfId="20746" xr:uid="{00000000-0005-0000-0000-0000576B0000}"/>
    <cellStyle name="Normal 25 17 8 2 4" xfId="20747" xr:uid="{00000000-0005-0000-0000-0000586B0000}"/>
    <cellStyle name="Normal 25 17 8 3" xfId="20748" xr:uid="{00000000-0005-0000-0000-0000596B0000}"/>
    <cellStyle name="Normal 25 17 8 4" xfId="20749" xr:uid="{00000000-0005-0000-0000-00005A6B0000}"/>
    <cellStyle name="Normal 25 17 8 4 2" xfId="20750" xr:uid="{00000000-0005-0000-0000-00005B6B0000}"/>
    <cellStyle name="Normal 25 17 8 4 2 2" xfId="20751" xr:uid="{00000000-0005-0000-0000-00005C6B0000}"/>
    <cellStyle name="Normal 25 17 8 4 2 2 2" xfId="20752" xr:uid="{00000000-0005-0000-0000-00005D6B0000}"/>
    <cellStyle name="Normal 25 17 8 4 2 2 3" xfId="20753" xr:uid="{00000000-0005-0000-0000-00005E6B0000}"/>
    <cellStyle name="Normal 25 17 8 4 2 2 4" xfId="20754" xr:uid="{00000000-0005-0000-0000-00005F6B0000}"/>
    <cellStyle name="Normal 25 17 8 4 2 2 5" xfId="20755" xr:uid="{00000000-0005-0000-0000-0000606B0000}"/>
    <cellStyle name="Normal 25 17 8 4 2 3" xfId="20756" xr:uid="{00000000-0005-0000-0000-0000616B0000}"/>
    <cellStyle name="Normal 25 17 8 4 2 4" xfId="20757" xr:uid="{00000000-0005-0000-0000-0000626B0000}"/>
    <cellStyle name="Normal 25 17 8 4 2 5" xfId="20758" xr:uid="{00000000-0005-0000-0000-0000636B0000}"/>
    <cellStyle name="Normal 25 17 8 4 2 6" xfId="20759" xr:uid="{00000000-0005-0000-0000-0000646B0000}"/>
    <cellStyle name="Normal 25 17 8 4 3" xfId="20760" xr:uid="{00000000-0005-0000-0000-0000656B0000}"/>
    <cellStyle name="Normal 25 17 8 4 3 2" xfId="20761" xr:uid="{00000000-0005-0000-0000-0000666B0000}"/>
    <cellStyle name="Normal 25 17 8 4 3 2 2" xfId="20762" xr:uid="{00000000-0005-0000-0000-0000676B0000}"/>
    <cellStyle name="Normal 25 17 8 4 3 2 3" xfId="20763" xr:uid="{00000000-0005-0000-0000-0000686B0000}"/>
    <cellStyle name="Normal 25 17 8 4 3 3" xfId="20764" xr:uid="{00000000-0005-0000-0000-0000696B0000}"/>
    <cellStyle name="Normal 25 17 8 4 3 4" xfId="20765" xr:uid="{00000000-0005-0000-0000-00006A6B0000}"/>
    <cellStyle name="Normal 25 17 8 4 3 5" xfId="20766" xr:uid="{00000000-0005-0000-0000-00006B6B0000}"/>
    <cellStyle name="Normal 25 17 8 4 3 6" xfId="20767" xr:uid="{00000000-0005-0000-0000-00006C6B0000}"/>
    <cellStyle name="Normal 25 17 8 4 4" xfId="20768" xr:uid="{00000000-0005-0000-0000-00006D6B0000}"/>
    <cellStyle name="Normal 25 17 8 4 4 2" xfId="20769" xr:uid="{00000000-0005-0000-0000-00006E6B0000}"/>
    <cellStyle name="Normal 25 17 8 4 4 3" xfId="20770" xr:uid="{00000000-0005-0000-0000-00006F6B0000}"/>
    <cellStyle name="Normal 25 17 8 4 5" xfId="20771" xr:uid="{00000000-0005-0000-0000-0000706B0000}"/>
    <cellStyle name="Normal 25 17 8 4 6" xfId="20772" xr:uid="{00000000-0005-0000-0000-0000716B0000}"/>
    <cellStyle name="Normal 25 17 8 4 7" xfId="20773" xr:uid="{00000000-0005-0000-0000-0000726B0000}"/>
    <cellStyle name="Normal 25 17 8 4 8" xfId="20774" xr:uid="{00000000-0005-0000-0000-0000736B0000}"/>
    <cellStyle name="Normal 25 17 8 5" xfId="20775" xr:uid="{00000000-0005-0000-0000-0000746B0000}"/>
    <cellStyle name="Normal 25 17 8 5 2" xfId="20776" xr:uid="{00000000-0005-0000-0000-0000756B0000}"/>
    <cellStyle name="Normal 25 17 8 5 2 2" xfId="20777" xr:uid="{00000000-0005-0000-0000-0000766B0000}"/>
    <cellStyle name="Normal 25 17 8 5 2 2 2" xfId="20778" xr:uid="{00000000-0005-0000-0000-0000776B0000}"/>
    <cellStyle name="Normal 25 17 8 5 2 2 3" xfId="20779" xr:uid="{00000000-0005-0000-0000-0000786B0000}"/>
    <cellStyle name="Normal 25 17 8 5 2 2 4" xfId="20780" xr:uid="{00000000-0005-0000-0000-0000796B0000}"/>
    <cellStyle name="Normal 25 17 8 5 2 2 5" xfId="20781" xr:uid="{00000000-0005-0000-0000-00007A6B0000}"/>
    <cellStyle name="Normal 25 17 8 5 2 3" xfId="20782" xr:uid="{00000000-0005-0000-0000-00007B6B0000}"/>
    <cellStyle name="Normal 25 17 8 5 2 4" xfId="20783" xr:uid="{00000000-0005-0000-0000-00007C6B0000}"/>
    <cellStyle name="Normal 25 17 8 5 2 5" xfId="20784" xr:uid="{00000000-0005-0000-0000-00007D6B0000}"/>
    <cellStyle name="Normal 25 17 8 5 2 6" xfId="20785" xr:uid="{00000000-0005-0000-0000-00007E6B0000}"/>
    <cellStyle name="Normal 25 17 8 5 3" xfId="20786" xr:uid="{00000000-0005-0000-0000-00007F6B0000}"/>
    <cellStyle name="Normal 25 17 8 5 3 2" xfId="20787" xr:uid="{00000000-0005-0000-0000-0000806B0000}"/>
    <cellStyle name="Normal 25 17 8 5 3 2 2" xfId="20788" xr:uid="{00000000-0005-0000-0000-0000816B0000}"/>
    <cellStyle name="Normal 25 17 8 5 3 2 3" xfId="20789" xr:uid="{00000000-0005-0000-0000-0000826B0000}"/>
    <cellStyle name="Normal 25 17 8 5 3 3" xfId="20790" xr:uid="{00000000-0005-0000-0000-0000836B0000}"/>
    <cellStyle name="Normal 25 17 8 5 3 4" xfId="20791" xr:uid="{00000000-0005-0000-0000-0000846B0000}"/>
    <cellStyle name="Normal 25 17 8 5 3 5" xfId="20792" xr:uid="{00000000-0005-0000-0000-0000856B0000}"/>
    <cellStyle name="Normal 25 17 8 5 3 6" xfId="20793" xr:uid="{00000000-0005-0000-0000-0000866B0000}"/>
    <cellStyle name="Normal 25 17 8 5 4" xfId="20794" xr:uid="{00000000-0005-0000-0000-0000876B0000}"/>
    <cellStyle name="Normal 25 17 8 5 4 2" xfId="20795" xr:uid="{00000000-0005-0000-0000-0000886B0000}"/>
    <cellStyle name="Normal 25 17 8 5 4 3" xfId="20796" xr:uid="{00000000-0005-0000-0000-0000896B0000}"/>
    <cellStyle name="Normal 25 17 8 5 5" xfId="20797" xr:uid="{00000000-0005-0000-0000-00008A6B0000}"/>
    <cellStyle name="Normal 25 17 8 5 6" xfId="20798" xr:uid="{00000000-0005-0000-0000-00008B6B0000}"/>
    <cellStyle name="Normal 25 17 8 5 7" xfId="20799" xr:uid="{00000000-0005-0000-0000-00008C6B0000}"/>
    <cellStyle name="Normal 25 17 8 5 8" xfId="20800" xr:uid="{00000000-0005-0000-0000-00008D6B0000}"/>
    <cellStyle name="Normal 25 17 8 6" xfId="20801" xr:uid="{00000000-0005-0000-0000-00008E6B0000}"/>
    <cellStyle name="Normal 25 17 8 7" xfId="20802" xr:uid="{00000000-0005-0000-0000-00008F6B0000}"/>
    <cellStyle name="Normal 25 17 9" xfId="20803" xr:uid="{00000000-0005-0000-0000-0000906B0000}"/>
    <cellStyle name="Normal 25 17 9 2" xfId="20804" xr:uid="{00000000-0005-0000-0000-0000916B0000}"/>
    <cellStyle name="Normal 25 17 9 2 2" xfId="20805" xr:uid="{00000000-0005-0000-0000-0000926B0000}"/>
    <cellStyle name="Normal 25 17 9 2 2 2" xfId="20806" xr:uid="{00000000-0005-0000-0000-0000936B0000}"/>
    <cellStyle name="Normal 25 17 9 2 3" xfId="20807" xr:uid="{00000000-0005-0000-0000-0000946B0000}"/>
    <cellStyle name="Normal 25 17 9 2 4" xfId="20808" xr:uid="{00000000-0005-0000-0000-0000956B0000}"/>
    <cellStyle name="Normal 25 17 9 3" xfId="20809" xr:uid="{00000000-0005-0000-0000-0000966B0000}"/>
    <cellStyle name="Normal 25 17 9 4" xfId="20810" xr:uid="{00000000-0005-0000-0000-0000976B0000}"/>
    <cellStyle name="Normal 25 17 9 4 2" xfId="20811" xr:uid="{00000000-0005-0000-0000-0000986B0000}"/>
    <cellStyle name="Normal 25 17 9 4 2 2" xfId="20812" xr:uid="{00000000-0005-0000-0000-0000996B0000}"/>
    <cellStyle name="Normal 25 17 9 4 2 2 2" xfId="20813" xr:uid="{00000000-0005-0000-0000-00009A6B0000}"/>
    <cellStyle name="Normal 25 17 9 4 2 2 3" xfId="20814" xr:uid="{00000000-0005-0000-0000-00009B6B0000}"/>
    <cellStyle name="Normal 25 17 9 4 2 2 4" xfId="20815" xr:uid="{00000000-0005-0000-0000-00009C6B0000}"/>
    <cellStyle name="Normal 25 17 9 4 2 2 5" xfId="20816" xr:uid="{00000000-0005-0000-0000-00009D6B0000}"/>
    <cellStyle name="Normal 25 17 9 4 2 3" xfId="20817" xr:uid="{00000000-0005-0000-0000-00009E6B0000}"/>
    <cellStyle name="Normal 25 17 9 4 2 4" xfId="20818" xr:uid="{00000000-0005-0000-0000-00009F6B0000}"/>
    <cellStyle name="Normal 25 17 9 4 2 5" xfId="20819" xr:uid="{00000000-0005-0000-0000-0000A06B0000}"/>
    <cellStyle name="Normal 25 17 9 4 2 6" xfId="20820" xr:uid="{00000000-0005-0000-0000-0000A16B0000}"/>
    <cellStyle name="Normal 25 17 9 4 3" xfId="20821" xr:uid="{00000000-0005-0000-0000-0000A26B0000}"/>
    <cellStyle name="Normal 25 17 9 4 3 2" xfId="20822" xr:uid="{00000000-0005-0000-0000-0000A36B0000}"/>
    <cellStyle name="Normal 25 17 9 4 3 2 2" xfId="20823" xr:uid="{00000000-0005-0000-0000-0000A46B0000}"/>
    <cellStyle name="Normal 25 17 9 4 3 2 3" xfId="20824" xr:uid="{00000000-0005-0000-0000-0000A56B0000}"/>
    <cellStyle name="Normal 25 17 9 4 3 3" xfId="20825" xr:uid="{00000000-0005-0000-0000-0000A66B0000}"/>
    <cellStyle name="Normal 25 17 9 4 3 4" xfId="20826" xr:uid="{00000000-0005-0000-0000-0000A76B0000}"/>
    <cellStyle name="Normal 25 17 9 4 3 5" xfId="20827" xr:uid="{00000000-0005-0000-0000-0000A86B0000}"/>
    <cellStyle name="Normal 25 17 9 4 3 6" xfId="20828" xr:uid="{00000000-0005-0000-0000-0000A96B0000}"/>
    <cellStyle name="Normal 25 17 9 4 4" xfId="20829" xr:uid="{00000000-0005-0000-0000-0000AA6B0000}"/>
    <cellStyle name="Normal 25 17 9 4 4 2" xfId="20830" xr:uid="{00000000-0005-0000-0000-0000AB6B0000}"/>
    <cellStyle name="Normal 25 17 9 4 4 3" xfId="20831" xr:uid="{00000000-0005-0000-0000-0000AC6B0000}"/>
    <cellStyle name="Normal 25 17 9 4 5" xfId="20832" xr:uid="{00000000-0005-0000-0000-0000AD6B0000}"/>
    <cellStyle name="Normal 25 17 9 4 6" xfId="20833" xr:uid="{00000000-0005-0000-0000-0000AE6B0000}"/>
    <cellStyle name="Normal 25 17 9 4 7" xfId="20834" xr:uid="{00000000-0005-0000-0000-0000AF6B0000}"/>
    <cellStyle name="Normal 25 17 9 4 8" xfId="20835" xr:uid="{00000000-0005-0000-0000-0000B06B0000}"/>
    <cellStyle name="Normal 25 17 9 5" xfId="20836" xr:uid="{00000000-0005-0000-0000-0000B16B0000}"/>
    <cellStyle name="Normal 25 17 9 5 2" xfId="20837" xr:uid="{00000000-0005-0000-0000-0000B26B0000}"/>
    <cellStyle name="Normal 25 17 9 5 2 2" xfId="20838" xr:uid="{00000000-0005-0000-0000-0000B36B0000}"/>
    <cellStyle name="Normal 25 17 9 5 2 2 2" xfId="20839" xr:uid="{00000000-0005-0000-0000-0000B46B0000}"/>
    <cellStyle name="Normal 25 17 9 5 2 2 3" xfId="20840" xr:uid="{00000000-0005-0000-0000-0000B56B0000}"/>
    <cellStyle name="Normal 25 17 9 5 2 2 4" xfId="20841" xr:uid="{00000000-0005-0000-0000-0000B66B0000}"/>
    <cellStyle name="Normal 25 17 9 5 2 2 5" xfId="20842" xr:uid="{00000000-0005-0000-0000-0000B76B0000}"/>
    <cellStyle name="Normal 25 17 9 5 2 3" xfId="20843" xr:uid="{00000000-0005-0000-0000-0000B86B0000}"/>
    <cellStyle name="Normal 25 17 9 5 2 4" xfId="20844" xr:uid="{00000000-0005-0000-0000-0000B96B0000}"/>
    <cellStyle name="Normal 25 17 9 5 2 5" xfId="20845" xr:uid="{00000000-0005-0000-0000-0000BA6B0000}"/>
    <cellStyle name="Normal 25 17 9 5 2 6" xfId="20846" xr:uid="{00000000-0005-0000-0000-0000BB6B0000}"/>
    <cellStyle name="Normal 25 17 9 5 3" xfId="20847" xr:uid="{00000000-0005-0000-0000-0000BC6B0000}"/>
    <cellStyle name="Normal 25 17 9 5 3 2" xfId="20848" xr:uid="{00000000-0005-0000-0000-0000BD6B0000}"/>
    <cellStyle name="Normal 25 17 9 5 3 2 2" xfId="20849" xr:uid="{00000000-0005-0000-0000-0000BE6B0000}"/>
    <cellStyle name="Normal 25 17 9 5 3 2 3" xfId="20850" xr:uid="{00000000-0005-0000-0000-0000BF6B0000}"/>
    <cellStyle name="Normal 25 17 9 5 3 3" xfId="20851" xr:uid="{00000000-0005-0000-0000-0000C06B0000}"/>
    <cellStyle name="Normal 25 17 9 5 3 4" xfId="20852" xr:uid="{00000000-0005-0000-0000-0000C16B0000}"/>
    <cellStyle name="Normal 25 17 9 5 3 5" xfId="20853" xr:uid="{00000000-0005-0000-0000-0000C26B0000}"/>
    <cellStyle name="Normal 25 17 9 5 3 6" xfId="20854" xr:uid="{00000000-0005-0000-0000-0000C36B0000}"/>
    <cellStyle name="Normal 25 17 9 5 4" xfId="20855" xr:uid="{00000000-0005-0000-0000-0000C46B0000}"/>
    <cellStyle name="Normal 25 17 9 5 4 2" xfId="20856" xr:uid="{00000000-0005-0000-0000-0000C56B0000}"/>
    <cellStyle name="Normal 25 17 9 5 4 3" xfId="20857" xr:uid="{00000000-0005-0000-0000-0000C66B0000}"/>
    <cellStyle name="Normal 25 17 9 5 5" xfId="20858" xr:uid="{00000000-0005-0000-0000-0000C76B0000}"/>
    <cellStyle name="Normal 25 17 9 5 6" xfId="20859" xr:uid="{00000000-0005-0000-0000-0000C86B0000}"/>
    <cellStyle name="Normal 25 17 9 5 7" xfId="20860" xr:uid="{00000000-0005-0000-0000-0000C96B0000}"/>
    <cellStyle name="Normal 25 17 9 5 8" xfId="20861" xr:uid="{00000000-0005-0000-0000-0000CA6B0000}"/>
    <cellStyle name="Normal 25 17 9 6" xfId="20862" xr:uid="{00000000-0005-0000-0000-0000CB6B0000}"/>
    <cellStyle name="Normal 25 17 9 7" xfId="20863" xr:uid="{00000000-0005-0000-0000-0000CC6B0000}"/>
    <cellStyle name="Normal 25 18" xfId="20864" xr:uid="{00000000-0005-0000-0000-0000CD6B0000}"/>
    <cellStyle name="Normal 25 18 10" xfId="20865" xr:uid="{00000000-0005-0000-0000-0000CE6B0000}"/>
    <cellStyle name="Normal 25 18 10 2" xfId="20866" xr:uid="{00000000-0005-0000-0000-0000CF6B0000}"/>
    <cellStyle name="Normal 25 18 10 2 2" xfId="20867" xr:uid="{00000000-0005-0000-0000-0000D06B0000}"/>
    <cellStyle name="Normal 25 18 10 2 2 2" xfId="20868" xr:uid="{00000000-0005-0000-0000-0000D16B0000}"/>
    <cellStyle name="Normal 25 18 10 2 3" xfId="20869" xr:uid="{00000000-0005-0000-0000-0000D26B0000}"/>
    <cellStyle name="Normal 25 18 10 2 4" xfId="20870" xr:uid="{00000000-0005-0000-0000-0000D36B0000}"/>
    <cellStyle name="Normal 25 18 10 3" xfId="20871" xr:uid="{00000000-0005-0000-0000-0000D46B0000}"/>
    <cellStyle name="Normal 25 18 10 4" xfId="20872" xr:uid="{00000000-0005-0000-0000-0000D56B0000}"/>
    <cellStyle name="Normal 25 18 10 4 2" xfId="20873" xr:uid="{00000000-0005-0000-0000-0000D66B0000}"/>
    <cellStyle name="Normal 25 18 10 4 2 2" xfId="20874" xr:uid="{00000000-0005-0000-0000-0000D76B0000}"/>
    <cellStyle name="Normal 25 18 10 4 2 2 2" xfId="20875" xr:uid="{00000000-0005-0000-0000-0000D86B0000}"/>
    <cellStyle name="Normal 25 18 10 4 2 2 3" xfId="20876" xr:uid="{00000000-0005-0000-0000-0000D96B0000}"/>
    <cellStyle name="Normal 25 18 10 4 2 2 4" xfId="20877" xr:uid="{00000000-0005-0000-0000-0000DA6B0000}"/>
    <cellStyle name="Normal 25 18 10 4 2 2 5" xfId="20878" xr:uid="{00000000-0005-0000-0000-0000DB6B0000}"/>
    <cellStyle name="Normal 25 18 10 4 2 3" xfId="20879" xr:uid="{00000000-0005-0000-0000-0000DC6B0000}"/>
    <cellStyle name="Normal 25 18 10 4 2 4" xfId="20880" xr:uid="{00000000-0005-0000-0000-0000DD6B0000}"/>
    <cellStyle name="Normal 25 18 10 4 2 5" xfId="20881" xr:uid="{00000000-0005-0000-0000-0000DE6B0000}"/>
    <cellStyle name="Normal 25 18 10 4 2 6" xfId="20882" xr:uid="{00000000-0005-0000-0000-0000DF6B0000}"/>
    <cellStyle name="Normal 25 18 10 4 3" xfId="20883" xr:uid="{00000000-0005-0000-0000-0000E06B0000}"/>
    <cellStyle name="Normal 25 18 10 4 3 2" xfId="20884" xr:uid="{00000000-0005-0000-0000-0000E16B0000}"/>
    <cellStyle name="Normal 25 18 10 4 3 2 2" xfId="20885" xr:uid="{00000000-0005-0000-0000-0000E26B0000}"/>
    <cellStyle name="Normal 25 18 10 4 3 2 3" xfId="20886" xr:uid="{00000000-0005-0000-0000-0000E36B0000}"/>
    <cellStyle name="Normal 25 18 10 4 3 3" xfId="20887" xr:uid="{00000000-0005-0000-0000-0000E46B0000}"/>
    <cellStyle name="Normal 25 18 10 4 3 4" xfId="20888" xr:uid="{00000000-0005-0000-0000-0000E56B0000}"/>
    <cellStyle name="Normal 25 18 10 4 3 5" xfId="20889" xr:uid="{00000000-0005-0000-0000-0000E66B0000}"/>
    <cellStyle name="Normal 25 18 10 4 3 6" xfId="20890" xr:uid="{00000000-0005-0000-0000-0000E76B0000}"/>
    <cellStyle name="Normal 25 18 10 4 4" xfId="20891" xr:uid="{00000000-0005-0000-0000-0000E86B0000}"/>
    <cellStyle name="Normal 25 18 10 4 4 2" xfId="20892" xr:uid="{00000000-0005-0000-0000-0000E96B0000}"/>
    <cellStyle name="Normal 25 18 10 4 4 3" xfId="20893" xr:uid="{00000000-0005-0000-0000-0000EA6B0000}"/>
    <cellStyle name="Normal 25 18 10 4 5" xfId="20894" xr:uid="{00000000-0005-0000-0000-0000EB6B0000}"/>
    <cellStyle name="Normal 25 18 10 4 6" xfId="20895" xr:uid="{00000000-0005-0000-0000-0000EC6B0000}"/>
    <cellStyle name="Normal 25 18 10 4 7" xfId="20896" xr:uid="{00000000-0005-0000-0000-0000ED6B0000}"/>
    <cellStyle name="Normal 25 18 10 4 8" xfId="20897" xr:uid="{00000000-0005-0000-0000-0000EE6B0000}"/>
    <cellStyle name="Normal 25 18 10 5" xfId="20898" xr:uid="{00000000-0005-0000-0000-0000EF6B0000}"/>
    <cellStyle name="Normal 25 18 10 5 2" xfId="20899" xr:uid="{00000000-0005-0000-0000-0000F06B0000}"/>
    <cellStyle name="Normal 25 18 10 5 2 2" xfId="20900" xr:uid="{00000000-0005-0000-0000-0000F16B0000}"/>
    <cellStyle name="Normal 25 18 10 5 2 2 2" xfId="20901" xr:uid="{00000000-0005-0000-0000-0000F26B0000}"/>
    <cellStyle name="Normal 25 18 10 5 2 2 3" xfId="20902" xr:uid="{00000000-0005-0000-0000-0000F36B0000}"/>
    <cellStyle name="Normal 25 18 10 5 2 2 4" xfId="20903" xr:uid="{00000000-0005-0000-0000-0000F46B0000}"/>
    <cellStyle name="Normal 25 18 10 5 2 2 5" xfId="20904" xr:uid="{00000000-0005-0000-0000-0000F56B0000}"/>
    <cellStyle name="Normal 25 18 10 5 2 3" xfId="20905" xr:uid="{00000000-0005-0000-0000-0000F66B0000}"/>
    <cellStyle name="Normal 25 18 10 5 2 4" xfId="20906" xr:uid="{00000000-0005-0000-0000-0000F76B0000}"/>
    <cellStyle name="Normal 25 18 10 5 2 5" xfId="20907" xr:uid="{00000000-0005-0000-0000-0000F86B0000}"/>
    <cellStyle name="Normal 25 18 10 5 2 6" xfId="20908" xr:uid="{00000000-0005-0000-0000-0000F96B0000}"/>
    <cellStyle name="Normal 25 18 10 5 3" xfId="20909" xr:uid="{00000000-0005-0000-0000-0000FA6B0000}"/>
    <cellStyle name="Normal 25 18 10 5 3 2" xfId="20910" xr:uid="{00000000-0005-0000-0000-0000FB6B0000}"/>
    <cellStyle name="Normal 25 18 10 5 3 2 2" xfId="20911" xr:uid="{00000000-0005-0000-0000-0000FC6B0000}"/>
    <cellStyle name="Normal 25 18 10 5 3 2 3" xfId="20912" xr:uid="{00000000-0005-0000-0000-0000FD6B0000}"/>
    <cellStyle name="Normal 25 18 10 5 3 3" xfId="20913" xr:uid="{00000000-0005-0000-0000-0000FE6B0000}"/>
    <cellStyle name="Normal 25 18 10 5 3 4" xfId="20914" xr:uid="{00000000-0005-0000-0000-0000FF6B0000}"/>
    <cellStyle name="Normal 25 18 10 5 3 5" xfId="20915" xr:uid="{00000000-0005-0000-0000-0000006C0000}"/>
    <cellStyle name="Normal 25 18 10 5 3 6" xfId="20916" xr:uid="{00000000-0005-0000-0000-0000016C0000}"/>
    <cellStyle name="Normal 25 18 10 5 4" xfId="20917" xr:uid="{00000000-0005-0000-0000-0000026C0000}"/>
    <cellStyle name="Normal 25 18 10 5 4 2" xfId="20918" xr:uid="{00000000-0005-0000-0000-0000036C0000}"/>
    <cellStyle name="Normal 25 18 10 5 4 3" xfId="20919" xr:uid="{00000000-0005-0000-0000-0000046C0000}"/>
    <cellStyle name="Normal 25 18 10 5 5" xfId="20920" xr:uid="{00000000-0005-0000-0000-0000056C0000}"/>
    <cellStyle name="Normal 25 18 10 5 6" xfId="20921" xr:uid="{00000000-0005-0000-0000-0000066C0000}"/>
    <cellStyle name="Normal 25 18 10 5 7" xfId="20922" xr:uid="{00000000-0005-0000-0000-0000076C0000}"/>
    <cellStyle name="Normal 25 18 10 5 8" xfId="20923" xr:uid="{00000000-0005-0000-0000-0000086C0000}"/>
    <cellStyle name="Normal 25 18 10 6" xfId="20924" xr:uid="{00000000-0005-0000-0000-0000096C0000}"/>
    <cellStyle name="Normal 25 18 10 7" xfId="20925" xr:uid="{00000000-0005-0000-0000-00000A6C0000}"/>
    <cellStyle name="Normal 25 18 11" xfId="20926" xr:uid="{00000000-0005-0000-0000-00000B6C0000}"/>
    <cellStyle name="Normal 25 18 11 2" xfId="20927" xr:uid="{00000000-0005-0000-0000-00000C6C0000}"/>
    <cellStyle name="Normal 25 18 11 2 2" xfId="20928" xr:uid="{00000000-0005-0000-0000-00000D6C0000}"/>
    <cellStyle name="Normal 25 18 11 2 2 2" xfId="20929" xr:uid="{00000000-0005-0000-0000-00000E6C0000}"/>
    <cellStyle name="Normal 25 18 11 2 3" xfId="20930" xr:uid="{00000000-0005-0000-0000-00000F6C0000}"/>
    <cellStyle name="Normal 25 18 11 2 4" xfId="20931" xr:uid="{00000000-0005-0000-0000-0000106C0000}"/>
    <cellStyle name="Normal 25 18 11 3" xfId="20932" xr:uid="{00000000-0005-0000-0000-0000116C0000}"/>
    <cellStyle name="Normal 25 18 11 4" xfId="20933" xr:uid="{00000000-0005-0000-0000-0000126C0000}"/>
    <cellStyle name="Normal 25 18 11 4 2" xfId="20934" xr:uid="{00000000-0005-0000-0000-0000136C0000}"/>
    <cellStyle name="Normal 25 18 11 4 2 2" xfId="20935" xr:uid="{00000000-0005-0000-0000-0000146C0000}"/>
    <cellStyle name="Normal 25 18 11 4 2 2 2" xfId="20936" xr:uid="{00000000-0005-0000-0000-0000156C0000}"/>
    <cellStyle name="Normal 25 18 11 4 2 2 3" xfId="20937" xr:uid="{00000000-0005-0000-0000-0000166C0000}"/>
    <cellStyle name="Normal 25 18 11 4 2 2 4" xfId="20938" xr:uid="{00000000-0005-0000-0000-0000176C0000}"/>
    <cellStyle name="Normal 25 18 11 4 2 2 5" xfId="20939" xr:uid="{00000000-0005-0000-0000-0000186C0000}"/>
    <cellStyle name="Normal 25 18 11 4 2 3" xfId="20940" xr:uid="{00000000-0005-0000-0000-0000196C0000}"/>
    <cellStyle name="Normal 25 18 11 4 2 4" xfId="20941" xr:uid="{00000000-0005-0000-0000-00001A6C0000}"/>
    <cellStyle name="Normal 25 18 11 4 2 5" xfId="20942" xr:uid="{00000000-0005-0000-0000-00001B6C0000}"/>
    <cellStyle name="Normal 25 18 11 4 2 6" xfId="20943" xr:uid="{00000000-0005-0000-0000-00001C6C0000}"/>
    <cellStyle name="Normal 25 18 11 4 3" xfId="20944" xr:uid="{00000000-0005-0000-0000-00001D6C0000}"/>
    <cellStyle name="Normal 25 18 11 4 3 2" xfId="20945" xr:uid="{00000000-0005-0000-0000-00001E6C0000}"/>
    <cellStyle name="Normal 25 18 11 4 3 2 2" xfId="20946" xr:uid="{00000000-0005-0000-0000-00001F6C0000}"/>
    <cellStyle name="Normal 25 18 11 4 3 2 3" xfId="20947" xr:uid="{00000000-0005-0000-0000-0000206C0000}"/>
    <cellStyle name="Normal 25 18 11 4 3 3" xfId="20948" xr:uid="{00000000-0005-0000-0000-0000216C0000}"/>
    <cellStyle name="Normal 25 18 11 4 3 4" xfId="20949" xr:uid="{00000000-0005-0000-0000-0000226C0000}"/>
    <cellStyle name="Normal 25 18 11 4 3 5" xfId="20950" xr:uid="{00000000-0005-0000-0000-0000236C0000}"/>
    <cellStyle name="Normal 25 18 11 4 3 6" xfId="20951" xr:uid="{00000000-0005-0000-0000-0000246C0000}"/>
    <cellStyle name="Normal 25 18 11 4 4" xfId="20952" xr:uid="{00000000-0005-0000-0000-0000256C0000}"/>
    <cellStyle name="Normal 25 18 11 4 4 2" xfId="20953" xr:uid="{00000000-0005-0000-0000-0000266C0000}"/>
    <cellStyle name="Normal 25 18 11 4 4 3" xfId="20954" xr:uid="{00000000-0005-0000-0000-0000276C0000}"/>
    <cellStyle name="Normal 25 18 11 4 5" xfId="20955" xr:uid="{00000000-0005-0000-0000-0000286C0000}"/>
    <cellStyle name="Normal 25 18 11 4 6" xfId="20956" xr:uid="{00000000-0005-0000-0000-0000296C0000}"/>
    <cellStyle name="Normal 25 18 11 4 7" xfId="20957" xr:uid="{00000000-0005-0000-0000-00002A6C0000}"/>
    <cellStyle name="Normal 25 18 11 4 8" xfId="20958" xr:uid="{00000000-0005-0000-0000-00002B6C0000}"/>
    <cellStyle name="Normal 25 18 11 5" xfId="20959" xr:uid="{00000000-0005-0000-0000-00002C6C0000}"/>
    <cellStyle name="Normal 25 18 11 5 2" xfId="20960" xr:uid="{00000000-0005-0000-0000-00002D6C0000}"/>
    <cellStyle name="Normal 25 18 11 5 2 2" xfId="20961" xr:uid="{00000000-0005-0000-0000-00002E6C0000}"/>
    <cellStyle name="Normal 25 18 11 5 2 2 2" xfId="20962" xr:uid="{00000000-0005-0000-0000-00002F6C0000}"/>
    <cellStyle name="Normal 25 18 11 5 2 2 3" xfId="20963" xr:uid="{00000000-0005-0000-0000-0000306C0000}"/>
    <cellStyle name="Normal 25 18 11 5 2 2 4" xfId="20964" xr:uid="{00000000-0005-0000-0000-0000316C0000}"/>
    <cellStyle name="Normal 25 18 11 5 2 2 5" xfId="20965" xr:uid="{00000000-0005-0000-0000-0000326C0000}"/>
    <cellStyle name="Normal 25 18 11 5 2 3" xfId="20966" xr:uid="{00000000-0005-0000-0000-0000336C0000}"/>
    <cellStyle name="Normal 25 18 11 5 2 4" xfId="20967" xr:uid="{00000000-0005-0000-0000-0000346C0000}"/>
    <cellStyle name="Normal 25 18 11 5 2 5" xfId="20968" xr:uid="{00000000-0005-0000-0000-0000356C0000}"/>
    <cellStyle name="Normal 25 18 11 5 2 6" xfId="20969" xr:uid="{00000000-0005-0000-0000-0000366C0000}"/>
    <cellStyle name="Normal 25 18 11 5 3" xfId="20970" xr:uid="{00000000-0005-0000-0000-0000376C0000}"/>
    <cellStyle name="Normal 25 18 11 5 3 2" xfId="20971" xr:uid="{00000000-0005-0000-0000-0000386C0000}"/>
    <cellStyle name="Normal 25 18 11 5 3 2 2" xfId="20972" xr:uid="{00000000-0005-0000-0000-0000396C0000}"/>
    <cellStyle name="Normal 25 18 11 5 3 2 3" xfId="20973" xr:uid="{00000000-0005-0000-0000-00003A6C0000}"/>
    <cellStyle name="Normal 25 18 11 5 3 3" xfId="20974" xr:uid="{00000000-0005-0000-0000-00003B6C0000}"/>
    <cellStyle name="Normal 25 18 11 5 3 4" xfId="20975" xr:uid="{00000000-0005-0000-0000-00003C6C0000}"/>
    <cellStyle name="Normal 25 18 11 5 3 5" xfId="20976" xr:uid="{00000000-0005-0000-0000-00003D6C0000}"/>
    <cellStyle name="Normal 25 18 11 5 3 6" xfId="20977" xr:uid="{00000000-0005-0000-0000-00003E6C0000}"/>
    <cellStyle name="Normal 25 18 11 5 4" xfId="20978" xr:uid="{00000000-0005-0000-0000-00003F6C0000}"/>
    <cellStyle name="Normal 25 18 11 5 4 2" xfId="20979" xr:uid="{00000000-0005-0000-0000-0000406C0000}"/>
    <cellStyle name="Normal 25 18 11 5 4 3" xfId="20980" xr:uid="{00000000-0005-0000-0000-0000416C0000}"/>
    <cellStyle name="Normal 25 18 11 5 5" xfId="20981" xr:uid="{00000000-0005-0000-0000-0000426C0000}"/>
    <cellStyle name="Normal 25 18 11 5 6" xfId="20982" xr:uid="{00000000-0005-0000-0000-0000436C0000}"/>
    <cellStyle name="Normal 25 18 11 5 7" xfId="20983" xr:uid="{00000000-0005-0000-0000-0000446C0000}"/>
    <cellStyle name="Normal 25 18 11 5 8" xfId="20984" xr:uid="{00000000-0005-0000-0000-0000456C0000}"/>
    <cellStyle name="Normal 25 18 11 6" xfId="20985" xr:uid="{00000000-0005-0000-0000-0000466C0000}"/>
    <cellStyle name="Normal 25 18 11 7" xfId="20986" xr:uid="{00000000-0005-0000-0000-0000476C0000}"/>
    <cellStyle name="Normal 25 18 12" xfId="20987" xr:uid="{00000000-0005-0000-0000-0000486C0000}"/>
    <cellStyle name="Normal 25 18 12 2" xfId="20988" xr:uid="{00000000-0005-0000-0000-0000496C0000}"/>
    <cellStyle name="Normal 25 18 12 2 2" xfId="20989" xr:uid="{00000000-0005-0000-0000-00004A6C0000}"/>
    <cellStyle name="Normal 25 18 12 2 2 2" xfId="20990" xr:uid="{00000000-0005-0000-0000-00004B6C0000}"/>
    <cellStyle name="Normal 25 18 12 2 3" xfId="20991" xr:uid="{00000000-0005-0000-0000-00004C6C0000}"/>
    <cellStyle name="Normal 25 18 12 2 4" xfId="20992" xr:uid="{00000000-0005-0000-0000-00004D6C0000}"/>
    <cellStyle name="Normal 25 18 12 3" xfId="20993" xr:uid="{00000000-0005-0000-0000-00004E6C0000}"/>
    <cellStyle name="Normal 25 18 12 4" xfId="20994" xr:uid="{00000000-0005-0000-0000-00004F6C0000}"/>
    <cellStyle name="Normal 25 18 12 4 2" xfId="20995" xr:uid="{00000000-0005-0000-0000-0000506C0000}"/>
    <cellStyle name="Normal 25 18 12 4 2 2" xfId="20996" xr:uid="{00000000-0005-0000-0000-0000516C0000}"/>
    <cellStyle name="Normal 25 18 12 4 2 2 2" xfId="20997" xr:uid="{00000000-0005-0000-0000-0000526C0000}"/>
    <cellStyle name="Normal 25 18 12 4 2 2 3" xfId="20998" xr:uid="{00000000-0005-0000-0000-0000536C0000}"/>
    <cellStyle name="Normal 25 18 12 4 2 2 4" xfId="20999" xr:uid="{00000000-0005-0000-0000-0000546C0000}"/>
    <cellStyle name="Normal 25 18 12 4 2 2 5" xfId="21000" xr:uid="{00000000-0005-0000-0000-0000556C0000}"/>
    <cellStyle name="Normal 25 18 12 4 2 3" xfId="21001" xr:uid="{00000000-0005-0000-0000-0000566C0000}"/>
    <cellStyle name="Normal 25 18 12 4 2 4" xfId="21002" xr:uid="{00000000-0005-0000-0000-0000576C0000}"/>
    <cellStyle name="Normal 25 18 12 4 2 5" xfId="21003" xr:uid="{00000000-0005-0000-0000-0000586C0000}"/>
    <cellStyle name="Normal 25 18 12 4 2 6" xfId="21004" xr:uid="{00000000-0005-0000-0000-0000596C0000}"/>
    <cellStyle name="Normal 25 18 12 4 3" xfId="21005" xr:uid="{00000000-0005-0000-0000-00005A6C0000}"/>
    <cellStyle name="Normal 25 18 12 4 3 2" xfId="21006" xr:uid="{00000000-0005-0000-0000-00005B6C0000}"/>
    <cellStyle name="Normal 25 18 12 4 3 2 2" xfId="21007" xr:uid="{00000000-0005-0000-0000-00005C6C0000}"/>
    <cellStyle name="Normal 25 18 12 4 3 2 3" xfId="21008" xr:uid="{00000000-0005-0000-0000-00005D6C0000}"/>
    <cellStyle name="Normal 25 18 12 4 3 3" xfId="21009" xr:uid="{00000000-0005-0000-0000-00005E6C0000}"/>
    <cellStyle name="Normal 25 18 12 4 3 4" xfId="21010" xr:uid="{00000000-0005-0000-0000-00005F6C0000}"/>
    <cellStyle name="Normal 25 18 12 4 3 5" xfId="21011" xr:uid="{00000000-0005-0000-0000-0000606C0000}"/>
    <cellStyle name="Normal 25 18 12 4 3 6" xfId="21012" xr:uid="{00000000-0005-0000-0000-0000616C0000}"/>
    <cellStyle name="Normal 25 18 12 4 4" xfId="21013" xr:uid="{00000000-0005-0000-0000-0000626C0000}"/>
    <cellStyle name="Normal 25 18 12 4 4 2" xfId="21014" xr:uid="{00000000-0005-0000-0000-0000636C0000}"/>
    <cellStyle name="Normal 25 18 12 4 4 3" xfId="21015" xr:uid="{00000000-0005-0000-0000-0000646C0000}"/>
    <cellStyle name="Normal 25 18 12 4 5" xfId="21016" xr:uid="{00000000-0005-0000-0000-0000656C0000}"/>
    <cellStyle name="Normal 25 18 12 4 6" xfId="21017" xr:uid="{00000000-0005-0000-0000-0000666C0000}"/>
    <cellStyle name="Normal 25 18 12 4 7" xfId="21018" xr:uid="{00000000-0005-0000-0000-0000676C0000}"/>
    <cellStyle name="Normal 25 18 12 4 8" xfId="21019" xr:uid="{00000000-0005-0000-0000-0000686C0000}"/>
    <cellStyle name="Normal 25 18 12 5" xfId="21020" xr:uid="{00000000-0005-0000-0000-0000696C0000}"/>
    <cellStyle name="Normal 25 18 12 5 2" xfId="21021" xr:uid="{00000000-0005-0000-0000-00006A6C0000}"/>
    <cellStyle name="Normal 25 18 12 5 2 2" xfId="21022" xr:uid="{00000000-0005-0000-0000-00006B6C0000}"/>
    <cellStyle name="Normal 25 18 12 5 2 2 2" xfId="21023" xr:uid="{00000000-0005-0000-0000-00006C6C0000}"/>
    <cellStyle name="Normal 25 18 12 5 2 2 3" xfId="21024" xr:uid="{00000000-0005-0000-0000-00006D6C0000}"/>
    <cellStyle name="Normal 25 18 12 5 2 2 4" xfId="21025" xr:uid="{00000000-0005-0000-0000-00006E6C0000}"/>
    <cellStyle name="Normal 25 18 12 5 2 2 5" xfId="21026" xr:uid="{00000000-0005-0000-0000-00006F6C0000}"/>
    <cellStyle name="Normal 25 18 12 5 2 3" xfId="21027" xr:uid="{00000000-0005-0000-0000-0000706C0000}"/>
    <cellStyle name="Normal 25 18 12 5 2 4" xfId="21028" xr:uid="{00000000-0005-0000-0000-0000716C0000}"/>
    <cellStyle name="Normal 25 18 12 5 2 5" xfId="21029" xr:uid="{00000000-0005-0000-0000-0000726C0000}"/>
    <cellStyle name="Normal 25 18 12 5 2 6" xfId="21030" xr:uid="{00000000-0005-0000-0000-0000736C0000}"/>
    <cellStyle name="Normal 25 18 12 5 3" xfId="21031" xr:uid="{00000000-0005-0000-0000-0000746C0000}"/>
    <cellStyle name="Normal 25 18 12 5 3 2" xfId="21032" xr:uid="{00000000-0005-0000-0000-0000756C0000}"/>
    <cellStyle name="Normal 25 18 12 5 3 2 2" xfId="21033" xr:uid="{00000000-0005-0000-0000-0000766C0000}"/>
    <cellStyle name="Normal 25 18 12 5 3 2 3" xfId="21034" xr:uid="{00000000-0005-0000-0000-0000776C0000}"/>
    <cellStyle name="Normal 25 18 12 5 3 3" xfId="21035" xr:uid="{00000000-0005-0000-0000-0000786C0000}"/>
    <cellStyle name="Normal 25 18 12 5 3 4" xfId="21036" xr:uid="{00000000-0005-0000-0000-0000796C0000}"/>
    <cellStyle name="Normal 25 18 12 5 3 5" xfId="21037" xr:uid="{00000000-0005-0000-0000-00007A6C0000}"/>
    <cellStyle name="Normal 25 18 12 5 3 6" xfId="21038" xr:uid="{00000000-0005-0000-0000-00007B6C0000}"/>
    <cellStyle name="Normal 25 18 12 5 4" xfId="21039" xr:uid="{00000000-0005-0000-0000-00007C6C0000}"/>
    <cellStyle name="Normal 25 18 12 5 4 2" xfId="21040" xr:uid="{00000000-0005-0000-0000-00007D6C0000}"/>
    <cellStyle name="Normal 25 18 12 5 4 3" xfId="21041" xr:uid="{00000000-0005-0000-0000-00007E6C0000}"/>
    <cellStyle name="Normal 25 18 12 5 5" xfId="21042" xr:uid="{00000000-0005-0000-0000-00007F6C0000}"/>
    <cellStyle name="Normal 25 18 12 5 6" xfId="21043" xr:uid="{00000000-0005-0000-0000-0000806C0000}"/>
    <cellStyle name="Normal 25 18 12 5 7" xfId="21044" xr:uid="{00000000-0005-0000-0000-0000816C0000}"/>
    <cellStyle name="Normal 25 18 12 5 8" xfId="21045" xr:uid="{00000000-0005-0000-0000-0000826C0000}"/>
    <cellStyle name="Normal 25 18 12 6" xfId="21046" xr:uid="{00000000-0005-0000-0000-0000836C0000}"/>
    <cellStyle name="Normal 25 18 12 7" xfId="21047" xr:uid="{00000000-0005-0000-0000-0000846C0000}"/>
    <cellStyle name="Normal 25 18 13" xfId="21048" xr:uid="{00000000-0005-0000-0000-0000856C0000}"/>
    <cellStyle name="Normal 25 18 13 2" xfId="21049" xr:uid="{00000000-0005-0000-0000-0000866C0000}"/>
    <cellStyle name="Normal 25 18 13 2 2" xfId="21050" xr:uid="{00000000-0005-0000-0000-0000876C0000}"/>
    <cellStyle name="Normal 25 18 13 2 2 2" xfId="21051" xr:uid="{00000000-0005-0000-0000-0000886C0000}"/>
    <cellStyle name="Normal 25 18 13 2 3" xfId="21052" xr:uid="{00000000-0005-0000-0000-0000896C0000}"/>
    <cellStyle name="Normal 25 18 13 2 4" xfId="21053" xr:uid="{00000000-0005-0000-0000-00008A6C0000}"/>
    <cellStyle name="Normal 25 18 13 3" xfId="21054" xr:uid="{00000000-0005-0000-0000-00008B6C0000}"/>
    <cellStyle name="Normal 25 18 13 4" xfId="21055" xr:uid="{00000000-0005-0000-0000-00008C6C0000}"/>
    <cellStyle name="Normal 25 18 13 4 2" xfId="21056" xr:uid="{00000000-0005-0000-0000-00008D6C0000}"/>
    <cellStyle name="Normal 25 18 13 4 2 2" xfId="21057" xr:uid="{00000000-0005-0000-0000-00008E6C0000}"/>
    <cellStyle name="Normal 25 18 13 4 2 2 2" xfId="21058" xr:uid="{00000000-0005-0000-0000-00008F6C0000}"/>
    <cellStyle name="Normal 25 18 13 4 2 2 3" xfId="21059" xr:uid="{00000000-0005-0000-0000-0000906C0000}"/>
    <cellStyle name="Normal 25 18 13 4 2 2 4" xfId="21060" xr:uid="{00000000-0005-0000-0000-0000916C0000}"/>
    <cellStyle name="Normal 25 18 13 4 2 2 5" xfId="21061" xr:uid="{00000000-0005-0000-0000-0000926C0000}"/>
    <cellStyle name="Normal 25 18 13 4 2 3" xfId="21062" xr:uid="{00000000-0005-0000-0000-0000936C0000}"/>
    <cellStyle name="Normal 25 18 13 4 2 4" xfId="21063" xr:uid="{00000000-0005-0000-0000-0000946C0000}"/>
    <cellStyle name="Normal 25 18 13 4 2 5" xfId="21064" xr:uid="{00000000-0005-0000-0000-0000956C0000}"/>
    <cellStyle name="Normal 25 18 13 4 2 6" xfId="21065" xr:uid="{00000000-0005-0000-0000-0000966C0000}"/>
    <cellStyle name="Normal 25 18 13 4 3" xfId="21066" xr:uid="{00000000-0005-0000-0000-0000976C0000}"/>
    <cellStyle name="Normal 25 18 13 4 3 2" xfId="21067" xr:uid="{00000000-0005-0000-0000-0000986C0000}"/>
    <cellStyle name="Normal 25 18 13 4 3 2 2" xfId="21068" xr:uid="{00000000-0005-0000-0000-0000996C0000}"/>
    <cellStyle name="Normal 25 18 13 4 3 2 3" xfId="21069" xr:uid="{00000000-0005-0000-0000-00009A6C0000}"/>
    <cellStyle name="Normal 25 18 13 4 3 3" xfId="21070" xr:uid="{00000000-0005-0000-0000-00009B6C0000}"/>
    <cellStyle name="Normal 25 18 13 4 3 4" xfId="21071" xr:uid="{00000000-0005-0000-0000-00009C6C0000}"/>
    <cellStyle name="Normal 25 18 13 4 3 5" xfId="21072" xr:uid="{00000000-0005-0000-0000-00009D6C0000}"/>
    <cellStyle name="Normal 25 18 13 4 3 6" xfId="21073" xr:uid="{00000000-0005-0000-0000-00009E6C0000}"/>
    <cellStyle name="Normal 25 18 13 4 4" xfId="21074" xr:uid="{00000000-0005-0000-0000-00009F6C0000}"/>
    <cellStyle name="Normal 25 18 13 4 4 2" xfId="21075" xr:uid="{00000000-0005-0000-0000-0000A06C0000}"/>
    <cellStyle name="Normal 25 18 13 4 4 3" xfId="21076" xr:uid="{00000000-0005-0000-0000-0000A16C0000}"/>
    <cellStyle name="Normal 25 18 13 4 5" xfId="21077" xr:uid="{00000000-0005-0000-0000-0000A26C0000}"/>
    <cellStyle name="Normal 25 18 13 4 6" xfId="21078" xr:uid="{00000000-0005-0000-0000-0000A36C0000}"/>
    <cellStyle name="Normal 25 18 13 4 7" xfId="21079" xr:uid="{00000000-0005-0000-0000-0000A46C0000}"/>
    <cellStyle name="Normal 25 18 13 4 8" xfId="21080" xr:uid="{00000000-0005-0000-0000-0000A56C0000}"/>
    <cellStyle name="Normal 25 18 13 5" xfId="21081" xr:uid="{00000000-0005-0000-0000-0000A66C0000}"/>
    <cellStyle name="Normal 25 18 13 5 2" xfId="21082" xr:uid="{00000000-0005-0000-0000-0000A76C0000}"/>
    <cellStyle name="Normal 25 18 13 5 2 2" xfId="21083" xr:uid="{00000000-0005-0000-0000-0000A86C0000}"/>
    <cellStyle name="Normal 25 18 13 5 2 2 2" xfId="21084" xr:uid="{00000000-0005-0000-0000-0000A96C0000}"/>
    <cellStyle name="Normal 25 18 13 5 2 2 3" xfId="21085" xr:uid="{00000000-0005-0000-0000-0000AA6C0000}"/>
    <cellStyle name="Normal 25 18 13 5 2 2 4" xfId="21086" xr:uid="{00000000-0005-0000-0000-0000AB6C0000}"/>
    <cellStyle name="Normal 25 18 13 5 2 2 5" xfId="21087" xr:uid="{00000000-0005-0000-0000-0000AC6C0000}"/>
    <cellStyle name="Normal 25 18 13 5 2 3" xfId="21088" xr:uid="{00000000-0005-0000-0000-0000AD6C0000}"/>
    <cellStyle name="Normal 25 18 13 5 2 4" xfId="21089" xr:uid="{00000000-0005-0000-0000-0000AE6C0000}"/>
    <cellStyle name="Normal 25 18 13 5 2 5" xfId="21090" xr:uid="{00000000-0005-0000-0000-0000AF6C0000}"/>
    <cellStyle name="Normal 25 18 13 5 2 6" xfId="21091" xr:uid="{00000000-0005-0000-0000-0000B06C0000}"/>
    <cellStyle name="Normal 25 18 13 5 3" xfId="21092" xr:uid="{00000000-0005-0000-0000-0000B16C0000}"/>
    <cellStyle name="Normal 25 18 13 5 3 2" xfId="21093" xr:uid="{00000000-0005-0000-0000-0000B26C0000}"/>
    <cellStyle name="Normal 25 18 13 5 3 2 2" xfId="21094" xr:uid="{00000000-0005-0000-0000-0000B36C0000}"/>
    <cellStyle name="Normal 25 18 13 5 3 2 3" xfId="21095" xr:uid="{00000000-0005-0000-0000-0000B46C0000}"/>
    <cellStyle name="Normal 25 18 13 5 3 3" xfId="21096" xr:uid="{00000000-0005-0000-0000-0000B56C0000}"/>
    <cellStyle name="Normal 25 18 13 5 3 4" xfId="21097" xr:uid="{00000000-0005-0000-0000-0000B66C0000}"/>
    <cellStyle name="Normal 25 18 13 5 3 5" xfId="21098" xr:uid="{00000000-0005-0000-0000-0000B76C0000}"/>
    <cellStyle name="Normal 25 18 13 5 3 6" xfId="21099" xr:uid="{00000000-0005-0000-0000-0000B86C0000}"/>
    <cellStyle name="Normal 25 18 13 5 4" xfId="21100" xr:uid="{00000000-0005-0000-0000-0000B96C0000}"/>
    <cellStyle name="Normal 25 18 13 5 4 2" xfId="21101" xr:uid="{00000000-0005-0000-0000-0000BA6C0000}"/>
    <cellStyle name="Normal 25 18 13 5 4 3" xfId="21102" xr:uid="{00000000-0005-0000-0000-0000BB6C0000}"/>
    <cellStyle name="Normal 25 18 13 5 5" xfId="21103" xr:uid="{00000000-0005-0000-0000-0000BC6C0000}"/>
    <cellStyle name="Normal 25 18 13 5 6" xfId="21104" xr:uid="{00000000-0005-0000-0000-0000BD6C0000}"/>
    <cellStyle name="Normal 25 18 13 5 7" xfId="21105" xr:uid="{00000000-0005-0000-0000-0000BE6C0000}"/>
    <cellStyle name="Normal 25 18 13 5 8" xfId="21106" xr:uid="{00000000-0005-0000-0000-0000BF6C0000}"/>
    <cellStyle name="Normal 25 18 13 6" xfId="21107" xr:uid="{00000000-0005-0000-0000-0000C06C0000}"/>
    <cellStyle name="Normal 25 18 13 7" xfId="21108" xr:uid="{00000000-0005-0000-0000-0000C16C0000}"/>
    <cellStyle name="Normal 25 18 14" xfId="21109" xr:uid="{00000000-0005-0000-0000-0000C26C0000}"/>
    <cellStyle name="Normal 25 18 14 2" xfId="21110" xr:uid="{00000000-0005-0000-0000-0000C36C0000}"/>
    <cellStyle name="Normal 25 18 14 2 2" xfId="21111" xr:uid="{00000000-0005-0000-0000-0000C46C0000}"/>
    <cellStyle name="Normal 25 18 14 2 2 2" xfId="21112" xr:uid="{00000000-0005-0000-0000-0000C56C0000}"/>
    <cellStyle name="Normal 25 18 14 2 3" xfId="21113" xr:uid="{00000000-0005-0000-0000-0000C66C0000}"/>
    <cellStyle name="Normal 25 18 14 2 4" xfId="21114" xr:uid="{00000000-0005-0000-0000-0000C76C0000}"/>
    <cellStyle name="Normal 25 18 14 3" xfId="21115" xr:uid="{00000000-0005-0000-0000-0000C86C0000}"/>
    <cellStyle name="Normal 25 18 14 4" xfId="21116" xr:uid="{00000000-0005-0000-0000-0000C96C0000}"/>
    <cellStyle name="Normal 25 18 14 4 2" xfId="21117" xr:uid="{00000000-0005-0000-0000-0000CA6C0000}"/>
    <cellStyle name="Normal 25 18 14 4 2 2" xfId="21118" xr:uid="{00000000-0005-0000-0000-0000CB6C0000}"/>
    <cellStyle name="Normal 25 18 14 4 2 2 2" xfId="21119" xr:uid="{00000000-0005-0000-0000-0000CC6C0000}"/>
    <cellStyle name="Normal 25 18 14 4 2 2 3" xfId="21120" xr:uid="{00000000-0005-0000-0000-0000CD6C0000}"/>
    <cellStyle name="Normal 25 18 14 4 2 2 4" xfId="21121" xr:uid="{00000000-0005-0000-0000-0000CE6C0000}"/>
    <cellStyle name="Normal 25 18 14 4 2 2 5" xfId="21122" xr:uid="{00000000-0005-0000-0000-0000CF6C0000}"/>
    <cellStyle name="Normal 25 18 14 4 2 3" xfId="21123" xr:uid="{00000000-0005-0000-0000-0000D06C0000}"/>
    <cellStyle name="Normal 25 18 14 4 2 4" xfId="21124" xr:uid="{00000000-0005-0000-0000-0000D16C0000}"/>
    <cellStyle name="Normal 25 18 14 4 2 5" xfId="21125" xr:uid="{00000000-0005-0000-0000-0000D26C0000}"/>
    <cellStyle name="Normal 25 18 14 4 2 6" xfId="21126" xr:uid="{00000000-0005-0000-0000-0000D36C0000}"/>
    <cellStyle name="Normal 25 18 14 4 3" xfId="21127" xr:uid="{00000000-0005-0000-0000-0000D46C0000}"/>
    <cellStyle name="Normal 25 18 14 4 3 2" xfId="21128" xr:uid="{00000000-0005-0000-0000-0000D56C0000}"/>
    <cellStyle name="Normal 25 18 14 4 3 2 2" xfId="21129" xr:uid="{00000000-0005-0000-0000-0000D66C0000}"/>
    <cellStyle name="Normal 25 18 14 4 3 2 3" xfId="21130" xr:uid="{00000000-0005-0000-0000-0000D76C0000}"/>
    <cellStyle name="Normal 25 18 14 4 3 3" xfId="21131" xr:uid="{00000000-0005-0000-0000-0000D86C0000}"/>
    <cellStyle name="Normal 25 18 14 4 3 4" xfId="21132" xr:uid="{00000000-0005-0000-0000-0000D96C0000}"/>
    <cellStyle name="Normal 25 18 14 4 3 5" xfId="21133" xr:uid="{00000000-0005-0000-0000-0000DA6C0000}"/>
    <cellStyle name="Normal 25 18 14 4 3 6" xfId="21134" xr:uid="{00000000-0005-0000-0000-0000DB6C0000}"/>
    <cellStyle name="Normal 25 18 14 4 4" xfId="21135" xr:uid="{00000000-0005-0000-0000-0000DC6C0000}"/>
    <cellStyle name="Normal 25 18 14 4 4 2" xfId="21136" xr:uid="{00000000-0005-0000-0000-0000DD6C0000}"/>
    <cellStyle name="Normal 25 18 14 4 4 3" xfId="21137" xr:uid="{00000000-0005-0000-0000-0000DE6C0000}"/>
    <cellStyle name="Normal 25 18 14 4 5" xfId="21138" xr:uid="{00000000-0005-0000-0000-0000DF6C0000}"/>
    <cellStyle name="Normal 25 18 14 4 6" xfId="21139" xr:uid="{00000000-0005-0000-0000-0000E06C0000}"/>
    <cellStyle name="Normal 25 18 14 4 7" xfId="21140" xr:uid="{00000000-0005-0000-0000-0000E16C0000}"/>
    <cellStyle name="Normal 25 18 14 4 8" xfId="21141" xr:uid="{00000000-0005-0000-0000-0000E26C0000}"/>
    <cellStyle name="Normal 25 18 14 5" xfId="21142" xr:uid="{00000000-0005-0000-0000-0000E36C0000}"/>
    <cellStyle name="Normal 25 18 14 5 2" xfId="21143" xr:uid="{00000000-0005-0000-0000-0000E46C0000}"/>
    <cellStyle name="Normal 25 18 14 5 2 2" xfId="21144" xr:uid="{00000000-0005-0000-0000-0000E56C0000}"/>
    <cellStyle name="Normal 25 18 14 5 2 2 2" xfId="21145" xr:uid="{00000000-0005-0000-0000-0000E66C0000}"/>
    <cellStyle name="Normal 25 18 14 5 2 2 3" xfId="21146" xr:uid="{00000000-0005-0000-0000-0000E76C0000}"/>
    <cellStyle name="Normal 25 18 14 5 2 2 4" xfId="21147" xr:uid="{00000000-0005-0000-0000-0000E86C0000}"/>
    <cellStyle name="Normal 25 18 14 5 2 2 5" xfId="21148" xr:uid="{00000000-0005-0000-0000-0000E96C0000}"/>
    <cellStyle name="Normal 25 18 14 5 2 3" xfId="21149" xr:uid="{00000000-0005-0000-0000-0000EA6C0000}"/>
    <cellStyle name="Normal 25 18 14 5 2 4" xfId="21150" xr:uid="{00000000-0005-0000-0000-0000EB6C0000}"/>
    <cellStyle name="Normal 25 18 14 5 2 5" xfId="21151" xr:uid="{00000000-0005-0000-0000-0000EC6C0000}"/>
    <cellStyle name="Normal 25 18 14 5 2 6" xfId="21152" xr:uid="{00000000-0005-0000-0000-0000ED6C0000}"/>
    <cellStyle name="Normal 25 18 14 5 3" xfId="21153" xr:uid="{00000000-0005-0000-0000-0000EE6C0000}"/>
    <cellStyle name="Normal 25 18 14 5 3 2" xfId="21154" xr:uid="{00000000-0005-0000-0000-0000EF6C0000}"/>
    <cellStyle name="Normal 25 18 14 5 3 2 2" xfId="21155" xr:uid="{00000000-0005-0000-0000-0000F06C0000}"/>
    <cellStyle name="Normal 25 18 14 5 3 2 3" xfId="21156" xr:uid="{00000000-0005-0000-0000-0000F16C0000}"/>
    <cellStyle name="Normal 25 18 14 5 3 3" xfId="21157" xr:uid="{00000000-0005-0000-0000-0000F26C0000}"/>
    <cellStyle name="Normal 25 18 14 5 3 4" xfId="21158" xr:uid="{00000000-0005-0000-0000-0000F36C0000}"/>
    <cellStyle name="Normal 25 18 14 5 3 5" xfId="21159" xr:uid="{00000000-0005-0000-0000-0000F46C0000}"/>
    <cellStyle name="Normal 25 18 14 5 3 6" xfId="21160" xr:uid="{00000000-0005-0000-0000-0000F56C0000}"/>
    <cellStyle name="Normal 25 18 14 5 4" xfId="21161" xr:uid="{00000000-0005-0000-0000-0000F66C0000}"/>
    <cellStyle name="Normal 25 18 14 5 4 2" xfId="21162" xr:uid="{00000000-0005-0000-0000-0000F76C0000}"/>
    <cellStyle name="Normal 25 18 14 5 4 3" xfId="21163" xr:uid="{00000000-0005-0000-0000-0000F86C0000}"/>
    <cellStyle name="Normal 25 18 14 5 5" xfId="21164" xr:uid="{00000000-0005-0000-0000-0000F96C0000}"/>
    <cellStyle name="Normal 25 18 14 5 6" xfId="21165" xr:uid="{00000000-0005-0000-0000-0000FA6C0000}"/>
    <cellStyle name="Normal 25 18 14 5 7" xfId="21166" xr:uid="{00000000-0005-0000-0000-0000FB6C0000}"/>
    <cellStyle name="Normal 25 18 14 5 8" xfId="21167" xr:uid="{00000000-0005-0000-0000-0000FC6C0000}"/>
    <cellStyle name="Normal 25 18 14 6" xfId="21168" xr:uid="{00000000-0005-0000-0000-0000FD6C0000}"/>
    <cellStyle name="Normal 25 18 14 7" xfId="21169" xr:uid="{00000000-0005-0000-0000-0000FE6C0000}"/>
    <cellStyle name="Normal 25 18 15" xfId="21170" xr:uid="{00000000-0005-0000-0000-0000FF6C0000}"/>
    <cellStyle name="Normal 25 18 15 2" xfId="21171" xr:uid="{00000000-0005-0000-0000-0000006D0000}"/>
    <cellStyle name="Normal 25 18 15 2 2" xfId="21172" xr:uid="{00000000-0005-0000-0000-0000016D0000}"/>
    <cellStyle name="Normal 25 18 15 2 2 2" xfId="21173" xr:uid="{00000000-0005-0000-0000-0000026D0000}"/>
    <cellStyle name="Normal 25 18 15 2 3" xfId="21174" xr:uid="{00000000-0005-0000-0000-0000036D0000}"/>
    <cellStyle name="Normal 25 18 15 2 4" xfId="21175" xr:uid="{00000000-0005-0000-0000-0000046D0000}"/>
    <cellStyle name="Normal 25 18 15 3" xfId="21176" xr:uid="{00000000-0005-0000-0000-0000056D0000}"/>
    <cellStyle name="Normal 25 18 15 4" xfId="21177" xr:uid="{00000000-0005-0000-0000-0000066D0000}"/>
    <cellStyle name="Normal 25 18 15 4 2" xfId="21178" xr:uid="{00000000-0005-0000-0000-0000076D0000}"/>
    <cellStyle name="Normal 25 18 15 4 2 2" xfId="21179" xr:uid="{00000000-0005-0000-0000-0000086D0000}"/>
    <cellStyle name="Normal 25 18 15 4 2 2 2" xfId="21180" xr:uid="{00000000-0005-0000-0000-0000096D0000}"/>
    <cellStyle name="Normal 25 18 15 4 2 2 3" xfId="21181" xr:uid="{00000000-0005-0000-0000-00000A6D0000}"/>
    <cellStyle name="Normal 25 18 15 4 2 2 4" xfId="21182" xr:uid="{00000000-0005-0000-0000-00000B6D0000}"/>
    <cellStyle name="Normal 25 18 15 4 2 2 5" xfId="21183" xr:uid="{00000000-0005-0000-0000-00000C6D0000}"/>
    <cellStyle name="Normal 25 18 15 4 2 3" xfId="21184" xr:uid="{00000000-0005-0000-0000-00000D6D0000}"/>
    <cellStyle name="Normal 25 18 15 4 2 4" xfId="21185" xr:uid="{00000000-0005-0000-0000-00000E6D0000}"/>
    <cellStyle name="Normal 25 18 15 4 2 5" xfId="21186" xr:uid="{00000000-0005-0000-0000-00000F6D0000}"/>
    <cellStyle name="Normal 25 18 15 4 2 6" xfId="21187" xr:uid="{00000000-0005-0000-0000-0000106D0000}"/>
    <cellStyle name="Normal 25 18 15 4 3" xfId="21188" xr:uid="{00000000-0005-0000-0000-0000116D0000}"/>
    <cellStyle name="Normal 25 18 15 4 3 2" xfId="21189" xr:uid="{00000000-0005-0000-0000-0000126D0000}"/>
    <cellStyle name="Normal 25 18 15 4 3 2 2" xfId="21190" xr:uid="{00000000-0005-0000-0000-0000136D0000}"/>
    <cellStyle name="Normal 25 18 15 4 3 2 3" xfId="21191" xr:uid="{00000000-0005-0000-0000-0000146D0000}"/>
    <cellStyle name="Normal 25 18 15 4 3 3" xfId="21192" xr:uid="{00000000-0005-0000-0000-0000156D0000}"/>
    <cellStyle name="Normal 25 18 15 4 3 4" xfId="21193" xr:uid="{00000000-0005-0000-0000-0000166D0000}"/>
    <cellStyle name="Normal 25 18 15 4 3 5" xfId="21194" xr:uid="{00000000-0005-0000-0000-0000176D0000}"/>
    <cellStyle name="Normal 25 18 15 4 3 6" xfId="21195" xr:uid="{00000000-0005-0000-0000-0000186D0000}"/>
    <cellStyle name="Normal 25 18 15 4 4" xfId="21196" xr:uid="{00000000-0005-0000-0000-0000196D0000}"/>
    <cellStyle name="Normal 25 18 15 4 4 2" xfId="21197" xr:uid="{00000000-0005-0000-0000-00001A6D0000}"/>
    <cellStyle name="Normal 25 18 15 4 4 3" xfId="21198" xr:uid="{00000000-0005-0000-0000-00001B6D0000}"/>
    <cellStyle name="Normal 25 18 15 4 5" xfId="21199" xr:uid="{00000000-0005-0000-0000-00001C6D0000}"/>
    <cellStyle name="Normal 25 18 15 4 6" xfId="21200" xr:uid="{00000000-0005-0000-0000-00001D6D0000}"/>
    <cellStyle name="Normal 25 18 15 4 7" xfId="21201" xr:uid="{00000000-0005-0000-0000-00001E6D0000}"/>
    <cellStyle name="Normal 25 18 15 4 8" xfId="21202" xr:uid="{00000000-0005-0000-0000-00001F6D0000}"/>
    <cellStyle name="Normal 25 18 15 5" xfId="21203" xr:uid="{00000000-0005-0000-0000-0000206D0000}"/>
    <cellStyle name="Normal 25 18 15 5 2" xfId="21204" xr:uid="{00000000-0005-0000-0000-0000216D0000}"/>
    <cellStyle name="Normal 25 18 15 5 2 2" xfId="21205" xr:uid="{00000000-0005-0000-0000-0000226D0000}"/>
    <cellStyle name="Normal 25 18 15 5 2 2 2" xfId="21206" xr:uid="{00000000-0005-0000-0000-0000236D0000}"/>
    <cellStyle name="Normal 25 18 15 5 2 2 3" xfId="21207" xr:uid="{00000000-0005-0000-0000-0000246D0000}"/>
    <cellStyle name="Normal 25 18 15 5 2 2 4" xfId="21208" xr:uid="{00000000-0005-0000-0000-0000256D0000}"/>
    <cellStyle name="Normal 25 18 15 5 2 2 5" xfId="21209" xr:uid="{00000000-0005-0000-0000-0000266D0000}"/>
    <cellStyle name="Normal 25 18 15 5 2 3" xfId="21210" xr:uid="{00000000-0005-0000-0000-0000276D0000}"/>
    <cellStyle name="Normal 25 18 15 5 2 4" xfId="21211" xr:uid="{00000000-0005-0000-0000-0000286D0000}"/>
    <cellStyle name="Normal 25 18 15 5 2 5" xfId="21212" xr:uid="{00000000-0005-0000-0000-0000296D0000}"/>
    <cellStyle name="Normal 25 18 15 5 2 6" xfId="21213" xr:uid="{00000000-0005-0000-0000-00002A6D0000}"/>
    <cellStyle name="Normal 25 18 15 5 3" xfId="21214" xr:uid="{00000000-0005-0000-0000-00002B6D0000}"/>
    <cellStyle name="Normal 25 18 15 5 3 2" xfId="21215" xr:uid="{00000000-0005-0000-0000-00002C6D0000}"/>
    <cellStyle name="Normal 25 18 15 5 3 2 2" xfId="21216" xr:uid="{00000000-0005-0000-0000-00002D6D0000}"/>
    <cellStyle name="Normal 25 18 15 5 3 2 3" xfId="21217" xr:uid="{00000000-0005-0000-0000-00002E6D0000}"/>
    <cellStyle name="Normal 25 18 15 5 3 3" xfId="21218" xr:uid="{00000000-0005-0000-0000-00002F6D0000}"/>
    <cellStyle name="Normal 25 18 15 5 3 4" xfId="21219" xr:uid="{00000000-0005-0000-0000-0000306D0000}"/>
    <cellStyle name="Normal 25 18 15 5 3 5" xfId="21220" xr:uid="{00000000-0005-0000-0000-0000316D0000}"/>
    <cellStyle name="Normal 25 18 15 5 3 6" xfId="21221" xr:uid="{00000000-0005-0000-0000-0000326D0000}"/>
    <cellStyle name="Normal 25 18 15 5 4" xfId="21222" xr:uid="{00000000-0005-0000-0000-0000336D0000}"/>
    <cellStyle name="Normal 25 18 15 5 4 2" xfId="21223" xr:uid="{00000000-0005-0000-0000-0000346D0000}"/>
    <cellStyle name="Normal 25 18 15 5 4 3" xfId="21224" xr:uid="{00000000-0005-0000-0000-0000356D0000}"/>
    <cellStyle name="Normal 25 18 15 5 5" xfId="21225" xr:uid="{00000000-0005-0000-0000-0000366D0000}"/>
    <cellStyle name="Normal 25 18 15 5 6" xfId="21226" xr:uid="{00000000-0005-0000-0000-0000376D0000}"/>
    <cellStyle name="Normal 25 18 15 5 7" xfId="21227" xr:uid="{00000000-0005-0000-0000-0000386D0000}"/>
    <cellStyle name="Normal 25 18 15 5 8" xfId="21228" xr:uid="{00000000-0005-0000-0000-0000396D0000}"/>
    <cellStyle name="Normal 25 18 15 6" xfId="21229" xr:uid="{00000000-0005-0000-0000-00003A6D0000}"/>
    <cellStyle name="Normal 25 18 15 7" xfId="21230" xr:uid="{00000000-0005-0000-0000-00003B6D0000}"/>
    <cellStyle name="Normal 25 18 16" xfId="21231" xr:uid="{00000000-0005-0000-0000-00003C6D0000}"/>
    <cellStyle name="Normal 25 18 16 2" xfId="21232" xr:uid="{00000000-0005-0000-0000-00003D6D0000}"/>
    <cellStyle name="Normal 25 18 16 2 2" xfId="21233" xr:uid="{00000000-0005-0000-0000-00003E6D0000}"/>
    <cellStyle name="Normal 25 18 16 2 2 2" xfId="21234" xr:uid="{00000000-0005-0000-0000-00003F6D0000}"/>
    <cellStyle name="Normal 25 18 16 2 3" xfId="21235" xr:uid="{00000000-0005-0000-0000-0000406D0000}"/>
    <cellStyle name="Normal 25 18 16 2 4" xfId="21236" xr:uid="{00000000-0005-0000-0000-0000416D0000}"/>
    <cellStyle name="Normal 25 18 16 3" xfId="21237" xr:uid="{00000000-0005-0000-0000-0000426D0000}"/>
    <cellStyle name="Normal 25 18 16 4" xfId="21238" xr:uid="{00000000-0005-0000-0000-0000436D0000}"/>
    <cellStyle name="Normal 25 18 16 4 2" xfId="21239" xr:uid="{00000000-0005-0000-0000-0000446D0000}"/>
    <cellStyle name="Normal 25 18 16 4 2 2" xfId="21240" xr:uid="{00000000-0005-0000-0000-0000456D0000}"/>
    <cellStyle name="Normal 25 18 16 4 2 2 2" xfId="21241" xr:uid="{00000000-0005-0000-0000-0000466D0000}"/>
    <cellStyle name="Normal 25 18 16 4 2 2 3" xfId="21242" xr:uid="{00000000-0005-0000-0000-0000476D0000}"/>
    <cellStyle name="Normal 25 18 16 4 2 2 4" xfId="21243" xr:uid="{00000000-0005-0000-0000-0000486D0000}"/>
    <cellStyle name="Normal 25 18 16 4 2 2 5" xfId="21244" xr:uid="{00000000-0005-0000-0000-0000496D0000}"/>
    <cellStyle name="Normal 25 18 16 4 2 3" xfId="21245" xr:uid="{00000000-0005-0000-0000-00004A6D0000}"/>
    <cellStyle name="Normal 25 18 16 4 2 4" xfId="21246" xr:uid="{00000000-0005-0000-0000-00004B6D0000}"/>
    <cellStyle name="Normal 25 18 16 4 2 5" xfId="21247" xr:uid="{00000000-0005-0000-0000-00004C6D0000}"/>
    <cellStyle name="Normal 25 18 16 4 2 6" xfId="21248" xr:uid="{00000000-0005-0000-0000-00004D6D0000}"/>
    <cellStyle name="Normal 25 18 16 4 3" xfId="21249" xr:uid="{00000000-0005-0000-0000-00004E6D0000}"/>
    <cellStyle name="Normal 25 18 16 4 3 2" xfId="21250" xr:uid="{00000000-0005-0000-0000-00004F6D0000}"/>
    <cellStyle name="Normal 25 18 16 4 3 2 2" xfId="21251" xr:uid="{00000000-0005-0000-0000-0000506D0000}"/>
    <cellStyle name="Normal 25 18 16 4 3 2 3" xfId="21252" xr:uid="{00000000-0005-0000-0000-0000516D0000}"/>
    <cellStyle name="Normal 25 18 16 4 3 3" xfId="21253" xr:uid="{00000000-0005-0000-0000-0000526D0000}"/>
    <cellStyle name="Normal 25 18 16 4 3 4" xfId="21254" xr:uid="{00000000-0005-0000-0000-0000536D0000}"/>
    <cellStyle name="Normal 25 18 16 4 3 5" xfId="21255" xr:uid="{00000000-0005-0000-0000-0000546D0000}"/>
    <cellStyle name="Normal 25 18 16 4 3 6" xfId="21256" xr:uid="{00000000-0005-0000-0000-0000556D0000}"/>
    <cellStyle name="Normal 25 18 16 4 4" xfId="21257" xr:uid="{00000000-0005-0000-0000-0000566D0000}"/>
    <cellStyle name="Normal 25 18 16 4 4 2" xfId="21258" xr:uid="{00000000-0005-0000-0000-0000576D0000}"/>
    <cellStyle name="Normal 25 18 16 4 4 3" xfId="21259" xr:uid="{00000000-0005-0000-0000-0000586D0000}"/>
    <cellStyle name="Normal 25 18 16 4 5" xfId="21260" xr:uid="{00000000-0005-0000-0000-0000596D0000}"/>
    <cellStyle name="Normal 25 18 16 4 6" xfId="21261" xr:uid="{00000000-0005-0000-0000-00005A6D0000}"/>
    <cellStyle name="Normal 25 18 16 4 7" xfId="21262" xr:uid="{00000000-0005-0000-0000-00005B6D0000}"/>
    <cellStyle name="Normal 25 18 16 4 8" xfId="21263" xr:uid="{00000000-0005-0000-0000-00005C6D0000}"/>
    <cellStyle name="Normal 25 18 16 5" xfId="21264" xr:uid="{00000000-0005-0000-0000-00005D6D0000}"/>
    <cellStyle name="Normal 25 18 16 5 2" xfId="21265" xr:uid="{00000000-0005-0000-0000-00005E6D0000}"/>
    <cellStyle name="Normal 25 18 16 5 2 2" xfId="21266" xr:uid="{00000000-0005-0000-0000-00005F6D0000}"/>
    <cellStyle name="Normal 25 18 16 5 2 2 2" xfId="21267" xr:uid="{00000000-0005-0000-0000-0000606D0000}"/>
    <cellStyle name="Normal 25 18 16 5 2 2 3" xfId="21268" xr:uid="{00000000-0005-0000-0000-0000616D0000}"/>
    <cellStyle name="Normal 25 18 16 5 2 2 4" xfId="21269" xr:uid="{00000000-0005-0000-0000-0000626D0000}"/>
    <cellStyle name="Normal 25 18 16 5 2 2 5" xfId="21270" xr:uid="{00000000-0005-0000-0000-0000636D0000}"/>
    <cellStyle name="Normal 25 18 16 5 2 3" xfId="21271" xr:uid="{00000000-0005-0000-0000-0000646D0000}"/>
    <cellStyle name="Normal 25 18 16 5 2 4" xfId="21272" xr:uid="{00000000-0005-0000-0000-0000656D0000}"/>
    <cellStyle name="Normal 25 18 16 5 2 5" xfId="21273" xr:uid="{00000000-0005-0000-0000-0000666D0000}"/>
    <cellStyle name="Normal 25 18 16 5 2 6" xfId="21274" xr:uid="{00000000-0005-0000-0000-0000676D0000}"/>
    <cellStyle name="Normal 25 18 16 5 3" xfId="21275" xr:uid="{00000000-0005-0000-0000-0000686D0000}"/>
    <cellStyle name="Normal 25 18 16 5 3 2" xfId="21276" xr:uid="{00000000-0005-0000-0000-0000696D0000}"/>
    <cellStyle name="Normal 25 18 16 5 3 2 2" xfId="21277" xr:uid="{00000000-0005-0000-0000-00006A6D0000}"/>
    <cellStyle name="Normal 25 18 16 5 3 2 3" xfId="21278" xr:uid="{00000000-0005-0000-0000-00006B6D0000}"/>
    <cellStyle name="Normal 25 18 16 5 3 3" xfId="21279" xr:uid="{00000000-0005-0000-0000-00006C6D0000}"/>
    <cellStyle name="Normal 25 18 16 5 3 4" xfId="21280" xr:uid="{00000000-0005-0000-0000-00006D6D0000}"/>
    <cellStyle name="Normal 25 18 16 5 3 5" xfId="21281" xr:uid="{00000000-0005-0000-0000-00006E6D0000}"/>
    <cellStyle name="Normal 25 18 16 5 3 6" xfId="21282" xr:uid="{00000000-0005-0000-0000-00006F6D0000}"/>
    <cellStyle name="Normal 25 18 16 5 4" xfId="21283" xr:uid="{00000000-0005-0000-0000-0000706D0000}"/>
    <cellStyle name="Normal 25 18 16 5 4 2" xfId="21284" xr:uid="{00000000-0005-0000-0000-0000716D0000}"/>
    <cellStyle name="Normal 25 18 16 5 4 3" xfId="21285" xr:uid="{00000000-0005-0000-0000-0000726D0000}"/>
    <cellStyle name="Normal 25 18 16 5 5" xfId="21286" xr:uid="{00000000-0005-0000-0000-0000736D0000}"/>
    <cellStyle name="Normal 25 18 16 5 6" xfId="21287" xr:uid="{00000000-0005-0000-0000-0000746D0000}"/>
    <cellStyle name="Normal 25 18 16 5 7" xfId="21288" xr:uid="{00000000-0005-0000-0000-0000756D0000}"/>
    <cellStyle name="Normal 25 18 16 5 8" xfId="21289" xr:uid="{00000000-0005-0000-0000-0000766D0000}"/>
    <cellStyle name="Normal 25 18 16 6" xfId="21290" xr:uid="{00000000-0005-0000-0000-0000776D0000}"/>
    <cellStyle name="Normal 25 18 16 7" xfId="21291" xr:uid="{00000000-0005-0000-0000-0000786D0000}"/>
    <cellStyle name="Normal 25 18 17" xfId="21292" xr:uid="{00000000-0005-0000-0000-0000796D0000}"/>
    <cellStyle name="Normal 25 18 17 2" xfId="21293" xr:uid="{00000000-0005-0000-0000-00007A6D0000}"/>
    <cellStyle name="Normal 25 18 17 2 2" xfId="21294" xr:uid="{00000000-0005-0000-0000-00007B6D0000}"/>
    <cellStyle name="Normal 25 18 17 2 2 2" xfId="21295" xr:uid="{00000000-0005-0000-0000-00007C6D0000}"/>
    <cellStyle name="Normal 25 18 17 2 3" xfId="21296" xr:uid="{00000000-0005-0000-0000-00007D6D0000}"/>
    <cellStyle name="Normal 25 18 17 2 4" xfId="21297" xr:uid="{00000000-0005-0000-0000-00007E6D0000}"/>
    <cellStyle name="Normal 25 18 17 3" xfId="21298" xr:uid="{00000000-0005-0000-0000-00007F6D0000}"/>
    <cellStyle name="Normal 25 18 17 4" xfId="21299" xr:uid="{00000000-0005-0000-0000-0000806D0000}"/>
    <cellStyle name="Normal 25 18 17 4 2" xfId="21300" xr:uid="{00000000-0005-0000-0000-0000816D0000}"/>
    <cellStyle name="Normal 25 18 17 4 2 2" xfId="21301" xr:uid="{00000000-0005-0000-0000-0000826D0000}"/>
    <cellStyle name="Normal 25 18 17 4 2 2 2" xfId="21302" xr:uid="{00000000-0005-0000-0000-0000836D0000}"/>
    <cellStyle name="Normal 25 18 17 4 2 2 3" xfId="21303" xr:uid="{00000000-0005-0000-0000-0000846D0000}"/>
    <cellStyle name="Normal 25 18 17 4 2 2 4" xfId="21304" xr:uid="{00000000-0005-0000-0000-0000856D0000}"/>
    <cellStyle name="Normal 25 18 17 4 2 2 5" xfId="21305" xr:uid="{00000000-0005-0000-0000-0000866D0000}"/>
    <cellStyle name="Normal 25 18 17 4 2 3" xfId="21306" xr:uid="{00000000-0005-0000-0000-0000876D0000}"/>
    <cellStyle name="Normal 25 18 17 4 2 4" xfId="21307" xr:uid="{00000000-0005-0000-0000-0000886D0000}"/>
    <cellStyle name="Normal 25 18 17 4 2 5" xfId="21308" xr:uid="{00000000-0005-0000-0000-0000896D0000}"/>
    <cellStyle name="Normal 25 18 17 4 2 6" xfId="21309" xr:uid="{00000000-0005-0000-0000-00008A6D0000}"/>
    <cellStyle name="Normal 25 18 17 4 3" xfId="21310" xr:uid="{00000000-0005-0000-0000-00008B6D0000}"/>
    <cellStyle name="Normal 25 18 17 4 3 2" xfId="21311" xr:uid="{00000000-0005-0000-0000-00008C6D0000}"/>
    <cellStyle name="Normal 25 18 17 4 3 2 2" xfId="21312" xr:uid="{00000000-0005-0000-0000-00008D6D0000}"/>
    <cellStyle name="Normal 25 18 17 4 3 2 3" xfId="21313" xr:uid="{00000000-0005-0000-0000-00008E6D0000}"/>
    <cellStyle name="Normal 25 18 17 4 3 3" xfId="21314" xr:uid="{00000000-0005-0000-0000-00008F6D0000}"/>
    <cellStyle name="Normal 25 18 17 4 3 4" xfId="21315" xr:uid="{00000000-0005-0000-0000-0000906D0000}"/>
    <cellStyle name="Normal 25 18 17 4 3 5" xfId="21316" xr:uid="{00000000-0005-0000-0000-0000916D0000}"/>
    <cellStyle name="Normal 25 18 17 4 3 6" xfId="21317" xr:uid="{00000000-0005-0000-0000-0000926D0000}"/>
    <cellStyle name="Normal 25 18 17 4 4" xfId="21318" xr:uid="{00000000-0005-0000-0000-0000936D0000}"/>
    <cellStyle name="Normal 25 18 17 4 4 2" xfId="21319" xr:uid="{00000000-0005-0000-0000-0000946D0000}"/>
    <cellStyle name="Normal 25 18 17 4 4 3" xfId="21320" xr:uid="{00000000-0005-0000-0000-0000956D0000}"/>
    <cellStyle name="Normal 25 18 17 4 5" xfId="21321" xr:uid="{00000000-0005-0000-0000-0000966D0000}"/>
    <cellStyle name="Normal 25 18 17 4 6" xfId="21322" xr:uid="{00000000-0005-0000-0000-0000976D0000}"/>
    <cellStyle name="Normal 25 18 17 4 7" xfId="21323" xr:uid="{00000000-0005-0000-0000-0000986D0000}"/>
    <cellStyle name="Normal 25 18 17 4 8" xfId="21324" xr:uid="{00000000-0005-0000-0000-0000996D0000}"/>
    <cellStyle name="Normal 25 18 17 5" xfId="21325" xr:uid="{00000000-0005-0000-0000-00009A6D0000}"/>
    <cellStyle name="Normal 25 18 17 5 2" xfId="21326" xr:uid="{00000000-0005-0000-0000-00009B6D0000}"/>
    <cellStyle name="Normal 25 18 17 5 2 2" xfId="21327" xr:uid="{00000000-0005-0000-0000-00009C6D0000}"/>
    <cellStyle name="Normal 25 18 17 5 2 2 2" xfId="21328" xr:uid="{00000000-0005-0000-0000-00009D6D0000}"/>
    <cellStyle name="Normal 25 18 17 5 2 2 3" xfId="21329" xr:uid="{00000000-0005-0000-0000-00009E6D0000}"/>
    <cellStyle name="Normal 25 18 17 5 2 2 4" xfId="21330" xr:uid="{00000000-0005-0000-0000-00009F6D0000}"/>
    <cellStyle name="Normal 25 18 17 5 2 2 5" xfId="21331" xr:uid="{00000000-0005-0000-0000-0000A06D0000}"/>
    <cellStyle name="Normal 25 18 17 5 2 3" xfId="21332" xr:uid="{00000000-0005-0000-0000-0000A16D0000}"/>
    <cellStyle name="Normal 25 18 17 5 2 4" xfId="21333" xr:uid="{00000000-0005-0000-0000-0000A26D0000}"/>
    <cellStyle name="Normal 25 18 17 5 2 5" xfId="21334" xr:uid="{00000000-0005-0000-0000-0000A36D0000}"/>
    <cellStyle name="Normal 25 18 17 5 2 6" xfId="21335" xr:uid="{00000000-0005-0000-0000-0000A46D0000}"/>
    <cellStyle name="Normal 25 18 17 5 3" xfId="21336" xr:uid="{00000000-0005-0000-0000-0000A56D0000}"/>
    <cellStyle name="Normal 25 18 17 5 3 2" xfId="21337" xr:uid="{00000000-0005-0000-0000-0000A66D0000}"/>
    <cellStyle name="Normal 25 18 17 5 3 2 2" xfId="21338" xr:uid="{00000000-0005-0000-0000-0000A76D0000}"/>
    <cellStyle name="Normal 25 18 17 5 3 2 3" xfId="21339" xr:uid="{00000000-0005-0000-0000-0000A86D0000}"/>
    <cellStyle name="Normal 25 18 17 5 3 3" xfId="21340" xr:uid="{00000000-0005-0000-0000-0000A96D0000}"/>
    <cellStyle name="Normal 25 18 17 5 3 4" xfId="21341" xr:uid="{00000000-0005-0000-0000-0000AA6D0000}"/>
    <cellStyle name="Normal 25 18 17 5 3 5" xfId="21342" xr:uid="{00000000-0005-0000-0000-0000AB6D0000}"/>
    <cellStyle name="Normal 25 18 17 5 3 6" xfId="21343" xr:uid="{00000000-0005-0000-0000-0000AC6D0000}"/>
    <cellStyle name="Normal 25 18 17 5 4" xfId="21344" xr:uid="{00000000-0005-0000-0000-0000AD6D0000}"/>
    <cellStyle name="Normal 25 18 17 5 4 2" xfId="21345" xr:uid="{00000000-0005-0000-0000-0000AE6D0000}"/>
    <cellStyle name="Normal 25 18 17 5 4 3" xfId="21346" xr:uid="{00000000-0005-0000-0000-0000AF6D0000}"/>
    <cellStyle name="Normal 25 18 17 5 5" xfId="21347" xr:uid="{00000000-0005-0000-0000-0000B06D0000}"/>
    <cellStyle name="Normal 25 18 17 5 6" xfId="21348" xr:uid="{00000000-0005-0000-0000-0000B16D0000}"/>
    <cellStyle name="Normal 25 18 17 5 7" xfId="21349" xr:uid="{00000000-0005-0000-0000-0000B26D0000}"/>
    <cellStyle name="Normal 25 18 17 5 8" xfId="21350" xr:uid="{00000000-0005-0000-0000-0000B36D0000}"/>
    <cellStyle name="Normal 25 18 17 6" xfId="21351" xr:uid="{00000000-0005-0000-0000-0000B46D0000}"/>
    <cellStyle name="Normal 25 18 17 7" xfId="21352" xr:uid="{00000000-0005-0000-0000-0000B56D0000}"/>
    <cellStyle name="Normal 25 18 2" xfId="21353" xr:uid="{00000000-0005-0000-0000-0000B66D0000}"/>
    <cellStyle name="Normal 25 18 2 2" xfId="21354" xr:uid="{00000000-0005-0000-0000-0000B76D0000}"/>
    <cellStyle name="Normal 25 18 2 2 2" xfId="21355" xr:uid="{00000000-0005-0000-0000-0000B86D0000}"/>
    <cellStyle name="Normal 25 18 2 2 2 2" xfId="21356" xr:uid="{00000000-0005-0000-0000-0000B96D0000}"/>
    <cellStyle name="Normal 25 18 2 2 3" xfId="21357" xr:uid="{00000000-0005-0000-0000-0000BA6D0000}"/>
    <cellStyle name="Normal 25 18 2 2 4" xfId="21358" xr:uid="{00000000-0005-0000-0000-0000BB6D0000}"/>
    <cellStyle name="Normal 25 18 2 3" xfId="21359" xr:uid="{00000000-0005-0000-0000-0000BC6D0000}"/>
    <cellStyle name="Normal 25 18 2 4" xfId="21360" xr:uid="{00000000-0005-0000-0000-0000BD6D0000}"/>
    <cellStyle name="Normal 25 18 2 4 2" xfId="21361" xr:uid="{00000000-0005-0000-0000-0000BE6D0000}"/>
    <cellStyle name="Normal 25 18 2 4 2 2" xfId="21362" xr:uid="{00000000-0005-0000-0000-0000BF6D0000}"/>
    <cellStyle name="Normal 25 18 2 4 2 2 2" xfId="21363" xr:uid="{00000000-0005-0000-0000-0000C06D0000}"/>
    <cellStyle name="Normal 25 18 2 4 2 2 3" xfId="21364" xr:uid="{00000000-0005-0000-0000-0000C16D0000}"/>
    <cellStyle name="Normal 25 18 2 4 2 2 4" xfId="21365" xr:uid="{00000000-0005-0000-0000-0000C26D0000}"/>
    <cellStyle name="Normal 25 18 2 4 2 2 5" xfId="21366" xr:uid="{00000000-0005-0000-0000-0000C36D0000}"/>
    <cellStyle name="Normal 25 18 2 4 2 3" xfId="21367" xr:uid="{00000000-0005-0000-0000-0000C46D0000}"/>
    <cellStyle name="Normal 25 18 2 4 2 4" xfId="21368" xr:uid="{00000000-0005-0000-0000-0000C56D0000}"/>
    <cellStyle name="Normal 25 18 2 4 2 5" xfId="21369" xr:uid="{00000000-0005-0000-0000-0000C66D0000}"/>
    <cellStyle name="Normal 25 18 2 4 2 6" xfId="21370" xr:uid="{00000000-0005-0000-0000-0000C76D0000}"/>
    <cellStyle name="Normal 25 18 2 4 3" xfId="21371" xr:uid="{00000000-0005-0000-0000-0000C86D0000}"/>
    <cellStyle name="Normal 25 18 2 4 3 2" xfId="21372" xr:uid="{00000000-0005-0000-0000-0000C96D0000}"/>
    <cellStyle name="Normal 25 18 2 4 3 2 2" xfId="21373" xr:uid="{00000000-0005-0000-0000-0000CA6D0000}"/>
    <cellStyle name="Normal 25 18 2 4 3 2 3" xfId="21374" xr:uid="{00000000-0005-0000-0000-0000CB6D0000}"/>
    <cellStyle name="Normal 25 18 2 4 3 3" xfId="21375" xr:uid="{00000000-0005-0000-0000-0000CC6D0000}"/>
    <cellStyle name="Normal 25 18 2 4 3 4" xfId="21376" xr:uid="{00000000-0005-0000-0000-0000CD6D0000}"/>
    <cellStyle name="Normal 25 18 2 4 3 5" xfId="21377" xr:uid="{00000000-0005-0000-0000-0000CE6D0000}"/>
    <cellStyle name="Normal 25 18 2 4 3 6" xfId="21378" xr:uid="{00000000-0005-0000-0000-0000CF6D0000}"/>
    <cellStyle name="Normal 25 18 2 4 4" xfId="21379" xr:uid="{00000000-0005-0000-0000-0000D06D0000}"/>
    <cellStyle name="Normal 25 18 2 4 4 2" xfId="21380" xr:uid="{00000000-0005-0000-0000-0000D16D0000}"/>
    <cellStyle name="Normal 25 18 2 4 4 3" xfId="21381" xr:uid="{00000000-0005-0000-0000-0000D26D0000}"/>
    <cellStyle name="Normal 25 18 2 4 5" xfId="21382" xr:uid="{00000000-0005-0000-0000-0000D36D0000}"/>
    <cellStyle name="Normal 25 18 2 4 6" xfId="21383" xr:uid="{00000000-0005-0000-0000-0000D46D0000}"/>
    <cellStyle name="Normal 25 18 2 4 7" xfId="21384" xr:uid="{00000000-0005-0000-0000-0000D56D0000}"/>
    <cellStyle name="Normal 25 18 2 4 8" xfId="21385" xr:uid="{00000000-0005-0000-0000-0000D66D0000}"/>
    <cellStyle name="Normal 25 18 2 5" xfId="21386" xr:uid="{00000000-0005-0000-0000-0000D76D0000}"/>
    <cellStyle name="Normal 25 18 2 5 2" xfId="21387" xr:uid="{00000000-0005-0000-0000-0000D86D0000}"/>
    <cellStyle name="Normal 25 18 2 5 2 2" xfId="21388" xr:uid="{00000000-0005-0000-0000-0000D96D0000}"/>
    <cellStyle name="Normal 25 18 2 5 2 2 2" xfId="21389" xr:uid="{00000000-0005-0000-0000-0000DA6D0000}"/>
    <cellStyle name="Normal 25 18 2 5 2 2 3" xfId="21390" xr:uid="{00000000-0005-0000-0000-0000DB6D0000}"/>
    <cellStyle name="Normal 25 18 2 5 2 2 4" xfId="21391" xr:uid="{00000000-0005-0000-0000-0000DC6D0000}"/>
    <cellStyle name="Normal 25 18 2 5 2 2 5" xfId="21392" xr:uid="{00000000-0005-0000-0000-0000DD6D0000}"/>
    <cellStyle name="Normal 25 18 2 5 2 3" xfId="21393" xr:uid="{00000000-0005-0000-0000-0000DE6D0000}"/>
    <cellStyle name="Normal 25 18 2 5 2 4" xfId="21394" xr:uid="{00000000-0005-0000-0000-0000DF6D0000}"/>
    <cellStyle name="Normal 25 18 2 5 2 5" xfId="21395" xr:uid="{00000000-0005-0000-0000-0000E06D0000}"/>
    <cellStyle name="Normal 25 18 2 5 2 6" xfId="21396" xr:uid="{00000000-0005-0000-0000-0000E16D0000}"/>
    <cellStyle name="Normal 25 18 2 5 3" xfId="21397" xr:uid="{00000000-0005-0000-0000-0000E26D0000}"/>
    <cellStyle name="Normal 25 18 2 5 3 2" xfId="21398" xr:uid="{00000000-0005-0000-0000-0000E36D0000}"/>
    <cellStyle name="Normal 25 18 2 5 3 2 2" xfId="21399" xr:uid="{00000000-0005-0000-0000-0000E46D0000}"/>
    <cellStyle name="Normal 25 18 2 5 3 2 3" xfId="21400" xr:uid="{00000000-0005-0000-0000-0000E56D0000}"/>
    <cellStyle name="Normal 25 18 2 5 3 3" xfId="21401" xr:uid="{00000000-0005-0000-0000-0000E66D0000}"/>
    <cellStyle name="Normal 25 18 2 5 3 4" xfId="21402" xr:uid="{00000000-0005-0000-0000-0000E76D0000}"/>
    <cellStyle name="Normal 25 18 2 5 3 5" xfId="21403" xr:uid="{00000000-0005-0000-0000-0000E86D0000}"/>
    <cellStyle name="Normal 25 18 2 5 3 6" xfId="21404" xr:uid="{00000000-0005-0000-0000-0000E96D0000}"/>
    <cellStyle name="Normal 25 18 2 5 4" xfId="21405" xr:uid="{00000000-0005-0000-0000-0000EA6D0000}"/>
    <cellStyle name="Normal 25 18 2 5 4 2" xfId="21406" xr:uid="{00000000-0005-0000-0000-0000EB6D0000}"/>
    <cellStyle name="Normal 25 18 2 5 4 3" xfId="21407" xr:uid="{00000000-0005-0000-0000-0000EC6D0000}"/>
    <cellStyle name="Normal 25 18 2 5 5" xfId="21408" xr:uid="{00000000-0005-0000-0000-0000ED6D0000}"/>
    <cellStyle name="Normal 25 18 2 5 6" xfId="21409" xr:uid="{00000000-0005-0000-0000-0000EE6D0000}"/>
    <cellStyle name="Normal 25 18 2 5 7" xfId="21410" xr:uid="{00000000-0005-0000-0000-0000EF6D0000}"/>
    <cellStyle name="Normal 25 18 2 5 8" xfId="21411" xr:uid="{00000000-0005-0000-0000-0000F06D0000}"/>
    <cellStyle name="Normal 25 18 2 6" xfId="21412" xr:uid="{00000000-0005-0000-0000-0000F16D0000}"/>
    <cellStyle name="Normal 25 18 2 7" xfId="21413" xr:uid="{00000000-0005-0000-0000-0000F26D0000}"/>
    <cellStyle name="Normal 25 18 3" xfId="21414" xr:uid="{00000000-0005-0000-0000-0000F36D0000}"/>
    <cellStyle name="Normal 25 18 3 2" xfId="21415" xr:uid="{00000000-0005-0000-0000-0000F46D0000}"/>
    <cellStyle name="Normal 25 18 3 2 2" xfId="21416" xr:uid="{00000000-0005-0000-0000-0000F56D0000}"/>
    <cellStyle name="Normal 25 18 3 2 2 2" xfId="21417" xr:uid="{00000000-0005-0000-0000-0000F66D0000}"/>
    <cellStyle name="Normal 25 18 3 2 3" xfId="21418" xr:uid="{00000000-0005-0000-0000-0000F76D0000}"/>
    <cellStyle name="Normal 25 18 3 2 4" xfId="21419" xr:uid="{00000000-0005-0000-0000-0000F86D0000}"/>
    <cellStyle name="Normal 25 18 3 3" xfId="21420" xr:uid="{00000000-0005-0000-0000-0000F96D0000}"/>
    <cellStyle name="Normal 25 18 3 4" xfId="21421" xr:uid="{00000000-0005-0000-0000-0000FA6D0000}"/>
    <cellStyle name="Normal 25 18 3 4 2" xfId="21422" xr:uid="{00000000-0005-0000-0000-0000FB6D0000}"/>
    <cellStyle name="Normal 25 18 3 4 2 2" xfId="21423" xr:uid="{00000000-0005-0000-0000-0000FC6D0000}"/>
    <cellStyle name="Normal 25 18 3 4 2 2 2" xfId="21424" xr:uid="{00000000-0005-0000-0000-0000FD6D0000}"/>
    <cellStyle name="Normal 25 18 3 4 2 2 3" xfId="21425" xr:uid="{00000000-0005-0000-0000-0000FE6D0000}"/>
    <cellStyle name="Normal 25 18 3 4 2 2 4" xfId="21426" xr:uid="{00000000-0005-0000-0000-0000FF6D0000}"/>
    <cellStyle name="Normal 25 18 3 4 2 2 5" xfId="21427" xr:uid="{00000000-0005-0000-0000-0000006E0000}"/>
    <cellStyle name="Normal 25 18 3 4 2 3" xfId="21428" xr:uid="{00000000-0005-0000-0000-0000016E0000}"/>
    <cellStyle name="Normal 25 18 3 4 2 4" xfId="21429" xr:uid="{00000000-0005-0000-0000-0000026E0000}"/>
    <cellStyle name="Normal 25 18 3 4 2 5" xfId="21430" xr:uid="{00000000-0005-0000-0000-0000036E0000}"/>
    <cellStyle name="Normal 25 18 3 4 2 6" xfId="21431" xr:uid="{00000000-0005-0000-0000-0000046E0000}"/>
    <cellStyle name="Normal 25 18 3 4 3" xfId="21432" xr:uid="{00000000-0005-0000-0000-0000056E0000}"/>
    <cellStyle name="Normal 25 18 3 4 3 2" xfId="21433" xr:uid="{00000000-0005-0000-0000-0000066E0000}"/>
    <cellStyle name="Normal 25 18 3 4 3 2 2" xfId="21434" xr:uid="{00000000-0005-0000-0000-0000076E0000}"/>
    <cellStyle name="Normal 25 18 3 4 3 2 3" xfId="21435" xr:uid="{00000000-0005-0000-0000-0000086E0000}"/>
    <cellStyle name="Normal 25 18 3 4 3 3" xfId="21436" xr:uid="{00000000-0005-0000-0000-0000096E0000}"/>
    <cellStyle name="Normal 25 18 3 4 3 4" xfId="21437" xr:uid="{00000000-0005-0000-0000-00000A6E0000}"/>
    <cellStyle name="Normal 25 18 3 4 3 5" xfId="21438" xr:uid="{00000000-0005-0000-0000-00000B6E0000}"/>
    <cellStyle name="Normal 25 18 3 4 3 6" xfId="21439" xr:uid="{00000000-0005-0000-0000-00000C6E0000}"/>
    <cellStyle name="Normal 25 18 3 4 4" xfId="21440" xr:uid="{00000000-0005-0000-0000-00000D6E0000}"/>
    <cellStyle name="Normal 25 18 3 4 4 2" xfId="21441" xr:uid="{00000000-0005-0000-0000-00000E6E0000}"/>
    <cellStyle name="Normal 25 18 3 4 4 3" xfId="21442" xr:uid="{00000000-0005-0000-0000-00000F6E0000}"/>
    <cellStyle name="Normal 25 18 3 4 5" xfId="21443" xr:uid="{00000000-0005-0000-0000-0000106E0000}"/>
    <cellStyle name="Normal 25 18 3 4 6" xfId="21444" xr:uid="{00000000-0005-0000-0000-0000116E0000}"/>
    <cellStyle name="Normal 25 18 3 4 7" xfId="21445" xr:uid="{00000000-0005-0000-0000-0000126E0000}"/>
    <cellStyle name="Normal 25 18 3 4 8" xfId="21446" xr:uid="{00000000-0005-0000-0000-0000136E0000}"/>
    <cellStyle name="Normal 25 18 3 5" xfId="21447" xr:uid="{00000000-0005-0000-0000-0000146E0000}"/>
    <cellStyle name="Normal 25 18 3 5 2" xfId="21448" xr:uid="{00000000-0005-0000-0000-0000156E0000}"/>
    <cellStyle name="Normal 25 18 3 5 2 2" xfId="21449" xr:uid="{00000000-0005-0000-0000-0000166E0000}"/>
    <cellStyle name="Normal 25 18 3 5 2 2 2" xfId="21450" xr:uid="{00000000-0005-0000-0000-0000176E0000}"/>
    <cellStyle name="Normal 25 18 3 5 2 2 3" xfId="21451" xr:uid="{00000000-0005-0000-0000-0000186E0000}"/>
    <cellStyle name="Normal 25 18 3 5 2 2 4" xfId="21452" xr:uid="{00000000-0005-0000-0000-0000196E0000}"/>
    <cellStyle name="Normal 25 18 3 5 2 2 5" xfId="21453" xr:uid="{00000000-0005-0000-0000-00001A6E0000}"/>
    <cellStyle name="Normal 25 18 3 5 2 3" xfId="21454" xr:uid="{00000000-0005-0000-0000-00001B6E0000}"/>
    <cellStyle name="Normal 25 18 3 5 2 4" xfId="21455" xr:uid="{00000000-0005-0000-0000-00001C6E0000}"/>
    <cellStyle name="Normal 25 18 3 5 2 5" xfId="21456" xr:uid="{00000000-0005-0000-0000-00001D6E0000}"/>
    <cellStyle name="Normal 25 18 3 5 2 6" xfId="21457" xr:uid="{00000000-0005-0000-0000-00001E6E0000}"/>
    <cellStyle name="Normal 25 18 3 5 3" xfId="21458" xr:uid="{00000000-0005-0000-0000-00001F6E0000}"/>
    <cellStyle name="Normal 25 18 3 5 3 2" xfId="21459" xr:uid="{00000000-0005-0000-0000-0000206E0000}"/>
    <cellStyle name="Normal 25 18 3 5 3 2 2" xfId="21460" xr:uid="{00000000-0005-0000-0000-0000216E0000}"/>
    <cellStyle name="Normal 25 18 3 5 3 2 3" xfId="21461" xr:uid="{00000000-0005-0000-0000-0000226E0000}"/>
    <cellStyle name="Normal 25 18 3 5 3 3" xfId="21462" xr:uid="{00000000-0005-0000-0000-0000236E0000}"/>
    <cellStyle name="Normal 25 18 3 5 3 4" xfId="21463" xr:uid="{00000000-0005-0000-0000-0000246E0000}"/>
    <cellStyle name="Normal 25 18 3 5 3 5" xfId="21464" xr:uid="{00000000-0005-0000-0000-0000256E0000}"/>
    <cellStyle name="Normal 25 18 3 5 3 6" xfId="21465" xr:uid="{00000000-0005-0000-0000-0000266E0000}"/>
    <cellStyle name="Normal 25 18 3 5 4" xfId="21466" xr:uid="{00000000-0005-0000-0000-0000276E0000}"/>
    <cellStyle name="Normal 25 18 3 5 4 2" xfId="21467" xr:uid="{00000000-0005-0000-0000-0000286E0000}"/>
    <cellStyle name="Normal 25 18 3 5 4 3" xfId="21468" xr:uid="{00000000-0005-0000-0000-0000296E0000}"/>
    <cellStyle name="Normal 25 18 3 5 5" xfId="21469" xr:uid="{00000000-0005-0000-0000-00002A6E0000}"/>
    <cellStyle name="Normal 25 18 3 5 6" xfId="21470" xr:uid="{00000000-0005-0000-0000-00002B6E0000}"/>
    <cellStyle name="Normal 25 18 3 5 7" xfId="21471" xr:uid="{00000000-0005-0000-0000-00002C6E0000}"/>
    <cellStyle name="Normal 25 18 3 5 8" xfId="21472" xr:uid="{00000000-0005-0000-0000-00002D6E0000}"/>
    <cellStyle name="Normal 25 18 3 6" xfId="21473" xr:uid="{00000000-0005-0000-0000-00002E6E0000}"/>
    <cellStyle name="Normal 25 18 3 7" xfId="21474" xr:uid="{00000000-0005-0000-0000-00002F6E0000}"/>
    <cellStyle name="Normal 25 18 4" xfId="21475" xr:uid="{00000000-0005-0000-0000-0000306E0000}"/>
    <cellStyle name="Normal 25 18 4 2" xfId="21476" xr:uid="{00000000-0005-0000-0000-0000316E0000}"/>
    <cellStyle name="Normal 25 18 4 2 2" xfId="21477" xr:uid="{00000000-0005-0000-0000-0000326E0000}"/>
    <cellStyle name="Normal 25 18 4 2 2 2" xfId="21478" xr:uid="{00000000-0005-0000-0000-0000336E0000}"/>
    <cellStyle name="Normal 25 18 4 2 3" xfId="21479" xr:uid="{00000000-0005-0000-0000-0000346E0000}"/>
    <cellStyle name="Normal 25 18 4 2 4" xfId="21480" xr:uid="{00000000-0005-0000-0000-0000356E0000}"/>
    <cellStyle name="Normal 25 18 4 3" xfId="21481" xr:uid="{00000000-0005-0000-0000-0000366E0000}"/>
    <cellStyle name="Normal 25 18 4 4" xfId="21482" xr:uid="{00000000-0005-0000-0000-0000376E0000}"/>
    <cellStyle name="Normal 25 18 4 4 2" xfId="21483" xr:uid="{00000000-0005-0000-0000-0000386E0000}"/>
    <cellStyle name="Normal 25 18 4 4 2 2" xfId="21484" xr:uid="{00000000-0005-0000-0000-0000396E0000}"/>
    <cellStyle name="Normal 25 18 4 4 2 2 2" xfId="21485" xr:uid="{00000000-0005-0000-0000-00003A6E0000}"/>
    <cellStyle name="Normal 25 18 4 4 2 2 3" xfId="21486" xr:uid="{00000000-0005-0000-0000-00003B6E0000}"/>
    <cellStyle name="Normal 25 18 4 4 2 2 4" xfId="21487" xr:uid="{00000000-0005-0000-0000-00003C6E0000}"/>
    <cellStyle name="Normal 25 18 4 4 2 2 5" xfId="21488" xr:uid="{00000000-0005-0000-0000-00003D6E0000}"/>
    <cellStyle name="Normal 25 18 4 4 2 3" xfId="21489" xr:uid="{00000000-0005-0000-0000-00003E6E0000}"/>
    <cellStyle name="Normal 25 18 4 4 2 4" xfId="21490" xr:uid="{00000000-0005-0000-0000-00003F6E0000}"/>
    <cellStyle name="Normal 25 18 4 4 2 5" xfId="21491" xr:uid="{00000000-0005-0000-0000-0000406E0000}"/>
    <cellStyle name="Normal 25 18 4 4 2 6" xfId="21492" xr:uid="{00000000-0005-0000-0000-0000416E0000}"/>
    <cellStyle name="Normal 25 18 4 4 3" xfId="21493" xr:uid="{00000000-0005-0000-0000-0000426E0000}"/>
    <cellStyle name="Normal 25 18 4 4 3 2" xfId="21494" xr:uid="{00000000-0005-0000-0000-0000436E0000}"/>
    <cellStyle name="Normal 25 18 4 4 3 2 2" xfId="21495" xr:uid="{00000000-0005-0000-0000-0000446E0000}"/>
    <cellStyle name="Normal 25 18 4 4 3 2 3" xfId="21496" xr:uid="{00000000-0005-0000-0000-0000456E0000}"/>
    <cellStyle name="Normal 25 18 4 4 3 3" xfId="21497" xr:uid="{00000000-0005-0000-0000-0000466E0000}"/>
    <cellStyle name="Normal 25 18 4 4 3 4" xfId="21498" xr:uid="{00000000-0005-0000-0000-0000476E0000}"/>
    <cellStyle name="Normal 25 18 4 4 3 5" xfId="21499" xr:uid="{00000000-0005-0000-0000-0000486E0000}"/>
    <cellStyle name="Normal 25 18 4 4 3 6" xfId="21500" xr:uid="{00000000-0005-0000-0000-0000496E0000}"/>
    <cellStyle name="Normal 25 18 4 4 4" xfId="21501" xr:uid="{00000000-0005-0000-0000-00004A6E0000}"/>
    <cellStyle name="Normal 25 18 4 4 4 2" xfId="21502" xr:uid="{00000000-0005-0000-0000-00004B6E0000}"/>
    <cellStyle name="Normal 25 18 4 4 4 3" xfId="21503" xr:uid="{00000000-0005-0000-0000-00004C6E0000}"/>
    <cellStyle name="Normal 25 18 4 4 5" xfId="21504" xr:uid="{00000000-0005-0000-0000-00004D6E0000}"/>
    <cellStyle name="Normal 25 18 4 4 6" xfId="21505" xr:uid="{00000000-0005-0000-0000-00004E6E0000}"/>
    <cellStyle name="Normal 25 18 4 4 7" xfId="21506" xr:uid="{00000000-0005-0000-0000-00004F6E0000}"/>
    <cellStyle name="Normal 25 18 4 4 8" xfId="21507" xr:uid="{00000000-0005-0000-0000-0000506E0000}"/>
    <cellStyle name="Normal 25 18 4 5" xfId="21508" xr:uid="{00000000-0005-0000-0000-0000516E0000}"/>
    <cellStyle name="Normal 25 18 4 5 2" xfId="21509" xr:uid="{00000000-0005-0000-0000-0000526E0000}"/>
    <cellStyle name="Normal 25 18 4 5 2 2" xfId="21510" xr:uid="{00000000-0005-0000-0000-0000536E0000}"/>
    <cellStyle name="Normal 25 18 4 5 2 2 2" xfId="21511" xr:uid="{00000000-0005-0000-0000-0000546E0000}"/>
    <cellStyle name="Normal 25 18 4 5 2 2 3" xfId="21512" xr:uid="{00000000-0005-0000-0000-0000556E0000}"/>
    <cellStyle name="Normal 25 18 4 5 2 2 4" xfId="21513" xr:uid="{00000000-0005-0000-0000-0000566E0000}"/>
    <cellStyle name="Normal 25 18 4 5 2 2 5" xfId="21514" xr:uid="{00000000-0005-0000-0000-0000576E0000}"/>
    <cellStyle name="Normal 25 18 4 5 2 3" xfId="21515" xr:uid="{00000000-0005-0000-0000-0000586E0000}"/>
    <cellStyle name="Normal 25 18 4 5 2 4" xfId="21516" xr:uid="{00000000-0005-0000-0000-0000596E0000}"/>
    <cellStyle name="Normal 25 18 4 5 2 5" xfId="21517" xr:uid="{00000000-0005-0000-0000-00005A6E0000}"/>
    <cellStyle name="Normal 25 18 4 5 2 6" xfId="21518" xr:uid="{00000000-0005-0000-0000-00005B6E0000}"/>
    <cellStyle name="Normal 25 18 4 5 3" xfId="21519" xr:uid="{00000000-0005-0000-0000-00005C6E0000}"/>
    <cellStyle name="Normal 25 18 4 5 3 2" xfId="21520" xr:uid="{00000000-0005-0000-0000-00005D6E0000}"/>
    <cellStyle name="Normal 25 18 4 5 3 2 2" xfId="21521" xr:uid="{00000000-0005-0000-0000-00005E6E0000}"/>
    <cellStyle name="Normal 25 18 4 5 3 2 3" xfId="21522" xr:uid="{00000000-0005-0000-0000-00005F6E0000}"/>
    <cellStyle name="Normal 25 18 4 5 3 3" xfId="21523" xr:uid="{00000000-0005-0000-0000-0000606E0000}"/>
    <cellStyle name="Normal 25 18 4 5 3 4" xfId="21524" xr:uid="{00000000-0005-0000-0000-0000616E0000}"/>
    <cellStyle name="Normal 25 18 4 5 3 5" xfId="21525" xr:uid="{00000000-0005-0000-0000-0000626E0000}"/>
    <cellStyle name="Normal 25 18 4 5 3 6" xfId="21526" xr:uid="{00000000-0005-0000-0000-0000636E0000}"/>
    <cellStyle name="Normal 25 18 4 5 4" xfId="21527" xr:uid="{00000000-0005-0000-0000-0000646E0000}"/>
    <cellStyle name="Normal 25 18 4 5 4 2" xfId="21528" xr:uid="{00000000-0005-0000-0000-0000656E0000}"/>
    <cellStyle name="Normal 25 18 4 5 4 3" xfId="21529" xr:uid="{00000000-0005-0000-0000-0000666E0000}"/>
    <cellStyle name="Normal 25 18 4 5 5" xfId="21530" xr:uid="{00000000-0005-0000-0000-0000676E0000}"/>
    <cellStyle name="Normal 25 18 4 5 6" xfId="21531" xr:uid="{00000000-0005-0000-0000-0000686E0000}"/>
    <cellStyle name="Normal 25 18 4 5 7" xfId="21532" xr:uid="{00000000-0005-0000-0000-0000696E0000}"/>
    <cellStyle name="Normal 25 18 4 5 8" xfId="21533" xr:uid="{00000000-0005-0000-0000-00006A6E0000}"/>
    <cellStyle name="Normal 25 18 4 6" xfId="21534" xr:uid="{00000000-0005-0000-0000-00006B6E0000}"/>
    <cellStyle name="Normal 25 18 4 7" xfId="21535" xr:uid="{00000000-0005-0000-0000-00006C6E0000}"/>
    <cellStyle name="Normal 25 18 5" xfId="21536" xr:uid="{00000000-0005-0000-0000-00006D6E0000}"/>
    <cellStyle name="Normal 25 18 5 2" xfId="21537" xr:uid="{00000000-0005-0000-0000-00006E6E0000}"/>
    <cellStyle name="Normal 25 18 5 2 2" xfId="21538" xr:uid="{00000000-0005-0000-0000-00006F6E0000}"/>
    <cellStyle name="Normal 25 18 5 2 2 2" xfId="21539" xr:uid="{00000000-0005-0000-0000-0000706E0000}"/>
    <cellStyle name="Normal 25 18 5 2 3" xfId="21540" xr:uid="{00000000-0005-0000-0000-0000716E0000}"/>
    <cellStyle name="Normal 25 18 5 2 4" xfId="21541" xr:uid="{00000000-0005-0000-0000-0000726E0000}"/>
    <cellStyle name="Normal 25 18 5 3" xfId="21542" xr:uid="{00000000-0005-0000-0000-0000736E0000}"/>
    <cellStyle name="Normal 25 18 5 4" xfId="21543" xr:uid="{00000000-0005-0000-0000-0000746E0000}"/>
    <cellStyle name="Normal 25 18 5 4 2" xfId="21544" xr:uid="{00000000-0005-0000-0000-0000756E0000}"/>
    <cellStyle name="Normal 25 18 5 4 2 2" xfId="21545" xr:uid="{00000000-0005-0000-0000-0000766E0000}"/>
    <cellStyle name="Normal 25 18 5 4 2 2 2" xfId="21546" xr:uid="{00000000-0005-0000-0000-0000776E0000}"/>
    <cellStyle name="Normal 25 18 5 4 2 2 3" xfId="21547" xr:uid="{00000000-0005-0000-0000-0000786E0000}"/>
    <cellStyle name="Normal 25 18 5 4 2 2 4" xfId="21548" xr:uid="{00000000-0005-0000-0000-0000796E0000}"/>
    <cellStyle name="Normal 25 18 5 4 2 2 5" xfId="21549" xr:uid="{00000000-0005-0000-0000-00007A6E0000}"/>
    <cellStyle name="Normal 25 18 5 4 2 3" xfId="21550" xr:uid="{00000000-0005-0000-0000-00007B6E0000}"/>
    <cellStyle name="Normal 25 18 5 4 2 4" xfId="21551" xr:uid="{00000000-0005-0000-0000-00007C6E0000}"/>
    <cellStyle name="Normal 25 18 5 4 2 5" xfId="21552" xr:uid="{00000000-0005-0000-0000-00007D6E0000}"/>
    <cellStyle name="Normal 25 18 5 4 2 6" xfId="21553" xr:uid="{00000000-0005-0000-0000-00007E6E0000}"/>
    <cellStyle name="Normal 25 18 5 4 3" xfId="21554" xr:uid="{00000000-0005-0000-0000-00007F6E0000}"/>
    <cellStyle name="Normal 25 18 5 4 3 2" xfId="21555" xr:uid="{00000000-0005-0000-0000-0000806E0000}"/>
    <cellStyle name="Normal 25 18 5 4 3 2 2" xfId="21556" xr:uid="{00000000-0005-0000-0000-0000816E0000}"/>
    <cellStyle name="Normal 25 18 5 4 3 2 3" xfId="21557" xr:uid="{00000000-0005-0000-0000-0000826E0000}"/>
    <cellStyle name="Normal 25 18 5 4 3 3" xfId="21558" xr:uid="{00000000-0005-0000-0000-0000836E0000}"/>
    <cellStyle name="Normal 25 18 5 4 3 4" xfId="21559" xr:uid="{00000000-0005-0000-0000-0000846E0000}"/>
    <cellStyle name="Normal 25 18 5 4 3 5" xfId="21560" xr:uid="{00000000-0005-0000-0000-0000856E0000}"/>
    <cellStyle name="Normal 25 18 5 4 3 6" xfId="21561" xr:uid="{00000000-0005-0000-0000-0000866E0000}"/>
    <cellStyle name="Normal 25 18 5 4 4" xfId="21562" xr:uid="{00000000-0005-0000-0000-0000876E0000}"/>
    <cellStyle name="Normal 25 18 5 4 4 2" xfId="21563" xr:uid="{00000000-0005-0000-0000-0000886E0000}"/>
    <cellStyle name="Normal 25 18 5 4 4 3" xfId="21564" xr:uid="{00000000-0005-0000-0000-0000896E0000}"/>
    <cellStyle name="Normal 25 18 5 4 5" xfId="21565" xr:uid="{00000000-0005-0000-0000-00008A6E0000}"/>
    <cellStyle name="Normal 25 18 5 4 6" xfId="21566" xr:uid="{00000000-0005-0000-0000-00008B6E0000}"/>
    <cellStyle name="Normal 25 18 5 4 7" xfId="21567" xr:uid="{00000000-0005-0000-0000-00008C6E0000}"/>
    <cellStyle name="Normal 25 18 5 4 8" xfId="21568" xr:uid="{00000000-0005-0000-0000-00008D6E0000}"/>
    <cellStyle name="Normal 25 18 5 5" xfId="21569" xr:uid="{00000000-0005-0000-0000-00008E6E0000}"/>
    <cellStyle name="Normal 25 18 5 5 2" xfId="21570" xr:uid="{00000000-0005-0000-0000-00008F6E0000}"/>
    <cellStyle name="Normal 25 18 5 5 2 2" xfId="21571" xr:uid="{00000000-0005-0000-0000-0000906E0000}"/>
    <cellStyle name="Normal 25 18 5 5 2 2 2" xfId="21572" xr:uid="{00000000-0005-0000-0000-0000916E0000}"/>
    <cellStyle name="Normal 25 18 5 5 2 2 3" xfId="21573" xr:uid="{00000000-0005-0000-0000-0000926E0000}"/>
    <cellStyle name="Normal 25 18 5 5 2 2 4" xfId="21574" xr:uid="{00000000-0005-0000-0000-0000936E0000}"/>
    <cellStyle name="Normal 25 18 5 5 2 2 5" xfId="21575" xr:uid="{00000000-0005-0000-0000-0000946E0000}"/>
    <cellStyle name="Normal 25 18 5 5 2 3" xfId="21576" xr:uid="{00000000-0005-0000-0000-0000956E0000}"/>
    <cellStyle name="Normal 25 18 5 5 2 4" xfId="21577" xr:uid="{00000000-0005-0000-0000-0000966E0000}"/>
    <cellStyle name="Normal 25 18 5 5 2 5" xfId="21578" xr:uid="{00000000-0005-0000-0000-0000976E0000}"/>
    <cellStyle name="Normal 25 18 5 5 2 6" xfId="21579" xr:uid="{00000000-0005-0000-0000-0000986E0000}"/>
    <cellStyle name="Normal 25 18 5 5 3" xfId="21580" xr:uid="{00000000-0005-0000-0000-0000996E0000}"/>
    <cellStyle name="Normal 25 18 5 5 3 2" xfId="21581" xr:uid="{00000000-0005-0000-0000-00009A6E0000}"/>
    <cellStyle name="Normal 25 18 5 5 3 2 2" xfId="21582" xr:uid="{00000000-0005-0000-0000-00009B6E0000}"/>
    <cellStyle name="Normal 25 18 5 5 3 2 3" xfId="21583" xr:uid="{00000000-0005-0000-0000-00009C6E0000}"/>
    <cellStyle name="Normal 25 18 5 5 3 3" xfId="21584" xr:uid="{00000000-0005-0000-0000-00009D6E0000}"/>
    <cellStyle name="Normal 25 18 5 5 3 4" xfId="21585" xr:uid="{00000000-0005-0000-0000-00009E6E0000}"/>
    <cellStyle name="Normal 25 18 5 5 3 5" xfId="21586" xr:uid="{00000000-0005-0000-0000-00009F6E0000}"/>
    <cellStyle name="Normal 25 18 5 5 3 6" xfId="21587" xr:uid="{00000000-0005-0000-0000-0000A06E0000}"/>
    <cellStyle name="Normal 25 18 5 5 4" xfId="21588" xr:uid="{00000000-0005-0000-0000-0000A16E0000}"/>
    <cellStyle name="Normal 25 18 5 5 4 2" xfId="21589" xr:uid="{00000000-0005-0000-0000-0000A26E0000}"/>
    <cellStyle name="Normal 25 18 5 5 4 3" xfId="21590" xr:uid="{00000000-0005-0000-0000-0000A36E0000}"/>
    <cellStyle name="Normal 25 18 5 5 5" xfId="21591" xr:uid="{00000000-0005-0000-0000-0000A46E0000}"/>
    <cellStyle name="Normal 25 18 5 5 6" xfId="21592" xr:uid="{00000000-0005-0000-0000-0000A56E0000}"/>
    <cellStyle name="Normal 25 18 5 5 7" xfId="21593" xr:uid="{00000000-0005-0000-0000-0000A66E0000}"/>
    <cellStyle name="Normal 25 18 5 5 8" xfId="21594" xr:uid="{00000000-0005-0000-0000-0000A76E0000}"/>
    <cellStyle name="Normal 25 18 5 6" xfId="21595" xr:uid="{00000000-0005-0000-0000-0000A86E0000}"/>
    <cellStyle name="Normal 25 18 5 7" xfId="21596" xr:uid="{00000000-0005-0000-0000-0000A96E0000}"/>
    <cellStyle name="Normal 25 18 6" xfId="21597" xr:uid="{00000000-0005-0000-0000-0000AA6E0000}"/>
    <cellStyle name="Normal 25 18 6 2" xfId="21598" xr:uid="{00000000-0005-0000-0000-0000AB6E0000}"/>
    <cellStyle name="Normal 25 18 6 2 2" xfId="21599" xr:uid="{00000000-0005-0000-0000-0000AC6E0000}"/>
    <cellStyle name="Normal 25 18 6 2 2 2" xfId="21600" xr:uid="{00000000-0005-0000-0000-0000AD6E0000}"/>
    <cellStyle name="Normal 25 18 6 2 3" xfId="21601" xr:uid="{00000000-0005-0000-0000-0000AE6E0000}"/>
    <cellStyle name="Normal 25 18 6 2 4" xfId="21602" xr:uid="{00000000-0005-0000-0000-0000AF6E0000}"/>
    <cellStyle name="Normal 25 18 6 3" xfId="21603" xr:uid="{00000000-0005-0000-0000-0000B06E0000}"/>
    <cellStyle name="Normal 25 18 6 4" xfId="21604" xr:uid="{00000000-0005-0000-0000-0000B16E0000}"/>
    <cellStyle name="Normal 25 18 6 4 2" xfId="21605" xr:uid="{00000000-0005-0000-0000-0000B26E0000}"/>
    <cellStyle name="Normal 25 18 6 4 2 2" xfId="21606" xr:uid="{00000000-0005-0000-0000-0000B36E0000}"/>
    <cellStyle name="Normal 25 18 6 4 2 2 2" xfId="21607" xr:uid="{00000000-0005-0000-0000-0000B46E0000}"/>
    <cellStyle name="Normal 25 18 6 4 2 2 3" xfId="21608" xr:uid="{00000000-0005-0000-0000-0000B56E0000}"/>
    <cellStyle name="Normal 25 18 6 4 2 2 4" xfId="21609" xr:uid="{00000000-0005-0000-0000-0000B66E0000}"/>
    <cellStyle name="Normal 25 18 6 4 2 2 5" xfId="21610" xr:uid="{00000000-0005-0000-0000-0000B76E0000}"/>
    <cellStyle name="Normal 25 18 6 4 2 3" xfId="21611" xr:uid="{00000000-0005-0000-0000-0000B86E0000}"/>
    <cellStyle name="Normal 25 18 6 4 2 4" xfId="21612" xr:uid="{00000000-0005-0000-0000-0000B96E0000}"/>
    <cellStyle name="Normal 25 18 6 4 2 5" xfId="21613" xr:uid="{00000000-0005-0000-0000-0000BA6E0000}"/>
    <cellStyle name="Normal 25 18 6 4 2 6" xfId="21614" xr:uid="{00000000-0005-0000-0000-0000BB6E0000}"/>
    <cellStyle name="Normal 25 18 6 4 3" xfId="21615" xr:uid="{00000000-0005-0000-0000-0000BC6E0000}"/>
    <cellStyle name="Normal 25 18 6 4 3 2" xfId="21616" xr:uid="{00000000-0005-0000-0000-0000BD6E0000}"/>
    <cellStyle name="Normal 25 18 6 4 3 2 2" xfId="21617" xr:uid="{00000000-0005-0000-0000-0000BE6E0000}"/>
    <cellStyle name="Normal 25 18 6 4 3 2 3" xfId="21618" xr:uid="{00000000-0005-0000-0000-0000BF6E0000}"/>
    <cellStyle name="Normal 25 18 6 4 3 3" xfId="21619" xr:uid="{00000000-0005-0000-0000-0000C06E0000}"/>
    <cellStyle name="Normal 25 18 6 4 3 4" xfId="21620" xr:uid="{00000000-0005-0000-0000-0000C16E0000}"/>
    <cellStyle name="Normal 25 18 6 4 3 5" xfId="21621" xr:uid="{00000000-0005-0000-0000-0000C26E0000}"/>
    <cellStyle name="Normal 25 18 6 4 3 6" xfId="21622" xr:uid="{00000000-0005-0000-0000-0000C36E0000}"/>
    <cellStyle name="Normal 25 18 6 4 4" xfId="21623" xr:uid="{00000000-0005-0000-0000-0000C46E0000}"/>
    <cellStyle name="Normal 25 18 6 4 4 2" xfId="21624" xr:uid="{00000000-0005-0000-0000-0000C56E0000}"/>
    <cellStyle name="Normal 25 18 6 4 4 3" xfId="21625" xr:uid="{00000000-0005-0000-0000-0000C66E0000}"/>
    <cellStyle name="Normal 25 18 6 4 5" xfId="21626" xr:uid="{00000000-0005-0000-0000-0000C76E0000}"/>
    <cellStyle name="Normal 25 18 6 4 6" xfId="21627" xr:uid="{00000000-0005-0000-0000-0000C86E0000}"/>
    <cellStyle name="Normal 25 18 6 4 7" xfId="21628" xr:uid="{00000000-0005-0000-0000-0000C96E0000}"/>
    <cellStyle name="Normal 25 18 6 4 8" xfId="21629" xr:uid="{00000000-0005-0000-0000-0000CA6E0000}"/>
    <cellStyle name="Normal 25 18 6 5" xfId="21630" xr:uid="{00000000-0005-0000-0000-0000CB6E0000}"/>
    <cellStyle name="Normal 25 18 6 5 2" xfId="21631" xr:uid="{00000000-0005-0000-0000-0000CC6E0000}"/>
    <cellStyle name="Normal 25 18 6 5 2 2" xfId="21632" xr:uid="{00000000-0005-0000-0000-0000CD6E0000}"/>
    <cellStyle name="Normal 25 18 6 5 2 2 2" xfId="21633" xr:uid="{00000000-0005-0000-0000-0000CE6E0000}"/>
    <cellStyle name="Normal 25 18 6 5 2 2 3" xfId="21634" xr:uid="{00000000-0005-0000-0000-0000CF6E0000}"/>
    <cellStyle name="Normal 25 18 6 5 2 2 4" xfId="21635" xr:uid="{00000000-0005-0000-0000-0000D06E0000}"/>
    <cellStyle name="Normal 25 18 6 5 2 2 5" xfId="21636" xr:uid="{00000000-0005-0000-0000-0000D16E0000}"/>
    <cellStyle name="Normal 25 18 6 5 2 3" xfId="21637" xr:uid="{00000000-0005-0000-0000-0000D26E0000}"/>
    <cellStyle name="Normal 25 18 6 5 2 4" xfId="21638" xr:uid="{00000000-0005-0000-0000-0000D36E0000}"/>
    <cellStyle name="Normal 25 18 6 5 2 5" xfId="21639" xr:uid="{00000000-0005-0000-0000-0000D46E0000}"/>
    <cellStyle name="Normal 25 18 6 5 2 6" xfId="21640" xr:uid="{00000000-0005-0000-0000-0000D56E0000}"/>
    <cellStyle name="Normal 25 18 6 5 3" xfId="21641" xr:uid="{00000000-0005-0000-0000-0000D66E0000}"/>
    <cellStyle name="Normal 25 18 6 5 3 2" xfId="21642" xr:uid="{00000000-0005-0000-0000-0000D76E0000}"/>
    <cellStyle name="Normal 25 18 6 5 3 2 2" xfId="21643" xr:uid="{00000000-0005-0000-0000-0000D86E0000}"/>
    <cellStyle name="Normal 25 18 6 5 3 2 3" xfId="21644" xr:uid="{00000000-0005-0000-0000-0000D96E0000}"/>
    <cellStyle name="Normal 25 18 6 5 3 3" xfId="21645" xr:uid="{00000000-0005-0000-0000-0000DA6E0000}"/>
    <cellStyle name="Normal 25 18 6 5 3 4" xfId="21646" xr:uid="{00000000-0005-0000-0000-0000DB6E0000}"/>
    <cellStyle name="Normal 25 18 6 5 3 5" xfId="21647" xr:uid="{00000000-0005-0000-0000-0000DC6E0000}"/>
    <cellStyle name="Normal 25 18 6 5 3 6" xfId="21648" xr:uid="{00000000-0005-0000-0000-0000DD6E0000}"/>
    <cellStyle name="Normal 25 18 6 5 4" xfId="21649" xr:uid="{00000000-0005-0000-0000-0000DE6E0000}"/>
    <cellStyle name="Normal 25 18 6 5 4 2" xfId="21650" xr:uid="{00000000-0005-0000-0000-0000DF6E0000}"/>
    <cellStyle name="Normal 25 18 6 5 4 3" xfId="21651" xr:uid="{00000000-0005-0000-0000-0000E06E0000}"/>
    <cellStyle name="Normal 25 18 6 5 5" xfId="21652" xr:uid="{00000000-0005-0000-0000-0000E16E0000}"/>
    <cellStyle name="Normal 25 18 6 5 6" xfId="21653" xr:uid="{00000000-0005-0000-0000-0000E26E0000}"/>
    <cellStyle name="Normal 25 18 6 5 7" xfId="21654" xr:uid="{00000000-0005-0000-0000-0000E36E0000}"/>
    <cellStyle name="Normal 25 18 6 5 8" xfId="21655" xr:uid="{00000000-0005-0000-0000-0000E46E0000}"/>
    <cellStyle name="Normal 25 18 6 6" xfId="21656" xr:uid="{00000000-0005-0000-0000-0000E56E0000}"/>
    <cellStyle name="Normal 25 18 6 7" xfId="21657" xr:uid="{00000000-0005-0000-0000-0000E66E0000}"/>
    <cellStyle name="Normal 25 18 7" xfId="21658" xr:uid="{00000000-0005-0000-0000-0000E76E0000}"/>
    <cellStyle name="Normal 25 18 7 2" xfId="21659" xr:uid="{00000000-0005-0000-0000-0000E86E0000}"/>
    <cellStyle name="Normal 25 18 7 2 2" xfId="21660" xr:uid="{00000000-0005-0000-0000-0000E96E0000}"/>
    <cellStyle name="Normal 25 18 7 2 2 2" xfId="21661" xr:uid="{00000000-0005-0000-0000-0000EA6E0000}"/>
    <cellStyle name="Normal 25 18 7 2 3" xfId="21662" xr:uid="{00000000-0005-0000-0000-0000EB6E0000}"/>
    <cellStyle name="Normal 25 18 7 2 4" xfId="21663" xr:uid="{00000000-0005-0000-0000-0000EC6E0000}"/>
    <cellStyle name="Normal 25 18 7 3" xfId="21664" xr:uid="{00000000-0005-0000-0000-0000ED6E0000}"/>
    <cellStyle name="Normal 25 18 7 4" xfId="21665" xr:uid="{00000000-0005-0000-0000-0000EE6E0000}"/>
    <cellStyle name="Normal 25 18 7 4 2" xfId="21666" xr:uid="{00000000-0005-0000-0000-0000EF6E0000}"/>
    <cellStyle name="Normal 25 18 7 4 2 2" xfId="21667" xr:uid="{00000000-0005-0000-0000-0000F06E0000}"/>
    <cellStyle name="Normal 25 18 7 4 2 2 2" xfId="21668" xr:uid="{00000000-0005-0000-0000-0000F16E0000}"/>
    <cellStyle name="Normal 25 18 7 4 2 2 3" xfId="21669" xr:uid="{00000000-0005-0000-0000-0000F26E0000}"/>
    <cellStyle name="Normal 25 18 7 4 2 2 4" xfId="21670" xr:uid="{00000000-0005-0000-0000-0000F36E0000}"/>
    <cellStyle name="Normal 25 18 7 4 2 2 5" xfId="21671" xr:uid="{00000000-0005-0000-0000-0000F46E0000}"/>
    <cellStyle name="Normal 25 18 7 4 2 3" xfId="21672" xr:uid="{00000000-0005-0000-0000-0000F56E0000}"/>
    <cellStyle name="Normal 25 18 7 4 2 4" xfId="21673" xr:uid="{00000000-0005-0000-0000-0000F66E0000}"/>
    <cellStyle name="Normal 25 18 7 4 2 5" xfId="21674" xr:uid="{00000000-0005-0000-0000-0000F76E0000}"/>
    <cellStyle name="Normal 25 18 7 4 2 6" xfId="21675" xr:uid="{00000000-0005-0000-0000-0000F86E0000}"/>
    <cellStyle name="Normal 25 18 7 4 3" xfId="21676" xr:uid="{00000000-0005-0000-0000-0000F96E0000}"/>
    <cellStyle name="Normal 25 18 7 4 3 2" xfId="21677" xr:uid="{00000000-0005-0000-0000-0000FA6E0000}"/>
    <cellStyle name="Normal 25 18 7 4 3 2 2" xfId="21678" xr:uid="{00000000-0005-0000-0000-0000FB6E0000}"/>
    <cellStyle name="Normal 25 18 7 4 3 2 3" xfId="21679" xr:uid="{00000000-0005-0000-0000-0000FC6E0000}"/>
    <cellStyle name="Normal 25 18 7 4 3 3" xfId="21680" xr:uid="{00000000-0005-0000-0000-0000FD6E0000}"/>
    <cellStyle name="Normal 25 18 7 4 3 4" xfId="21681" xr:uid="{00000000-0005-0000-0000-0000FE6E0000}"/>
    <cellStyle name="Normal 25 18 7 4 3 5" xfId="21682" xr:uid="{00000000-0005-0000-0000-0000FF6E0000}"/>
    <cellStyle name="Normal 25 18 7 4 3 6" xfId="21683" xr:uid="{00000000-0005-0000-0000-0000006F0000}"/>
    <cellStyle name="Normal 25 18 7 4 4" xfId="21684" xr:uid="{00000000-0005-0000-0000-0000016F0000}"/>
    <cellStyle name="Normal 25 18 7 4 4 2" xfId="21685" xr:uid="{00000000-0005-0000-0000-0000026F0000}"/>
    <cellStyle name="Normal 25 18 7 4 4 3" xfId="21686" xr:uid="{00000000-0005-0000-0000-0000036F0000}"/>
    <cellStyle name="Normal 25 18 7 4 5" xfId="21687" xr:uid="{00000000-0005-0000-0000-0000046F0000}"/>
    <cellStyle name="Normal 25 18 7 4 6" xfId="21688" xr:uid="{00000000-0005-0000-0000-0000056F0000}"/>
    <cellStyle name="Normal 25 18 7 4 7" xfId="21689" xr:uid="{00000000-0005-0000-0000-0000066F0000}"/>
    <cellStyle name="Normal 25 18 7 4 8" xfId="21690" xr:uid="{00000000-0005-0000-0000-0000076F0000}"/>
    <cellStyle name="Normal 25 18 7 5" xfId="21691" xr:uid="{00000000-0005-0000-0000-0000086F0000}"/>
    <cellStyle name="Normal 25 18 7 5 2" xfId="21692" xr:uid="{00000000-0005-0000-0000-0000096F0000}"/>
    <cellStyle name="Normal 25 18 7 5 2 2" xfId="21693" xr:uid="{00000000-0005-0000-0000-00000A6F0000}"/>
    <cellStyle name="Normal 25 18 7 5 2 2 2" xfId="21694" xr:uid="{00000000-0005-0000-0000-00000B6F0000}"/>
    <cellStyle name="Normal 25 18 7 5 2 2 3" xfId="21695" xr:uid="{00000000-0005-0000-0000-00000C6F0000}"/>
    <cellStyle name="Normal 25 18 7 5 2 2 4" xfId="21696" xr:uid="{00000000-0005-0000-0000-00000D6F0000}"/>
    <cellStyle name="Normal 25 18 7 5 2 2 5" xfId="21697" xr:uid="{00000000-0005-0000-0000-00000E6F0000}"/>
    <cellStyle name="Normal 25 18 7 5 2 3" xfId="21698" xr:uid="{00000000-0005-0000-0000-00000F6F0000}"/>
    <cellStyle name="Normal 25 18 7 5 2 4" xfId="21699" xr:uid="{00000000-0005-0000-0000-0000106F0000}"/>
    <cellStyle name="Normal 25 18 7 5 2 5" xfId="21700" xr:uid="{00000000-0005-0000-0000-0000116F0000}"/>
    <cellStyle name="Normal 25 18 7 5 2 6" xfId="21701" xr:uid="{00000000-0005-0000-0000-0000126F0000}"/>
    <cellStyle name="Normal 25 18 7 5 3" xfId="21702" xr:uid="{00000000-0005-0000-0000-0000136F0000}"/>
    <cellStyle name="Normal 25 18 7 5 3 2" xfId="21703" xr:uid="{00000000-0005-0000-0000-0000146F0000}"/>
    <cellStyle name="Normal 25 18 7 5 3 2 2" xfId="21704" xr:uid="{00000000-0005-0000-0000-0000156F0000}"/>
    <cellStyle name="Normal 25 18 7 5 3 2 3" xfId="21705" xr:uid="{00000000-0005-0000-0000-0000166F0000}"/>
    <cellStyle name="Normal 25 18 7 5 3 3" xfId="21706" xr:uid="{00000000-0005-0000-0000-0000176F0000}"/>
    <cellStyle name="Normal 25 18 7 5 3 4" xfId="21707" xr:uid="{00000000-0005-0000-0000-0000186F0000}"/>
    <cellStyle name="Normal 25 18 7 5 3 5" xfId="21708" xr:uid="{00000000-0005-0000-0000-0000196F0000}"/>
    <cellStyle name="Normal 25 18 7 5 3 6" xfId="21709" xr:uid="{00000000-0005-0000-0000-00001A6F0000}"/>
    <cellStyle name="Normal 25 18 7 5 4" xfId="21710" xr:uid="{00000000-0005-0000-0000-00001B6F0000}"/>
    <cellStyle name="Normal 25 18 7 5 4 2" xfId="21711" xr:uid="{00000000-0005-0000-0000-00001C6F0000}"/>
    <cellStyle name="Normal 25 18 7 5 4 3" xfId="21712" xr:uid="{00000000-0005-0000-0000-00001D6F0000}"/>
    <cellStyle name="Normal 25 18 7 5 5" xfId="21713" xr:uid="{00000000-0005-0000-0000-00001E6F0000}"/>
    <cellStyle name="Normal 25 18 7 5 6" xfId="21714" xr:uid="{00000000-0005-0000-0000-00001F6F0000}"/>
    <cellStyle name="Normal 25 18 7 5 7" xfId="21715" xr:uid="{00000000-0005-0000-0000-0000206F0000}"/>
    <cellStyle name="Normal 25 18 7 5 8" xfId="21716" xr:uid="{00000000-0005-0000-0000-0000216F0000}"/>
    <cellStyle name="Normal 25 18 7 6" xfId="21717" xr:uid="{00000000-0005-0000-0000-0000226F0000}"/>
    <cellStyle name="Normal 25 18 7 7" xfId="21718" xr:uid="{00000000-0005-0000-0000-0000236F0000}"/>
    <cellStyle name="Normal 25 18 8" xfId="21719" xr:uid="{00000000-0005-0000-0000-0000246F0000}"/>
    <cellStyle name="Normal 25 18 8 2" xfId="21720" xr:uid="{00000000-0005-0000-0000-0000256F0000}"/>
    <cellStyle name="Normal 25 18 8 2 2" xfId="21721" xr:uid="{00000000-0005-0000-0000-0000266F0000}"/>
    <cellStyle name="Normal 25 18 8 2 2 2" xfId="21722" xr:uid="{00000000-0005-0000-0000-0000276F0000}"/>
    <cellStyle name="Normal 25 18 8 2 3" xfId="21723" xr:uid="{00000000-0005-0000-0000-0000286F0000}"/>
    <cellStyle name="Normal 25 18 8 2 4" xfId="21724" xr:uid="{00000000-0005-0000-0000-0000296F0000}"/>
    <cellStyle name="Normal 25 18 8 3" xfId="21725" xr:uid="{00000000-0005-0000-0000-00002A6F0000}"/>
    <cellStyle name="Normal 25 18 8 4" xfId="21726" xr:uid="{00000000-0005-0000-0000-00002B6F0000}"/>
    <cellStyle name="Normal 25 18 8 4 2" xfId="21727" xr:uid="{00000000-0005-0000-0000-00002C6F0000}"/>
    <cellStyle name="Normal 25 18 8 4 2 2" xfId="21728" xr:uid="{00000000-0005-0000-0000-00002D6F0000}"/>
    <cellStyle name="Normal 25 18 8 4 2 2 2" xfId="21729" xr:uid="{00000000-0005-0000-0000-00002E6F0000}"/>
    <cellStyle name="Normal 25 18 8 4 2 2 3" xfId="21730" xr:uid="{00000000-0005-0000-0000-00002F6F0000}"/>
    <cellStyle name="Normal 25 18 8 4 2 2 4" xfId="21731" xr:uid="{00000000-0005-0000-0000-0000306F0000}"/>
    <cellStyle name="Normal 25 18 8 4 2 2 5" xfId="21732" xr:uid="{00000000-0005-0000-0000-0000316F0000}"/>
    <cellStyle name="Normal 25 18 8 4 2 3" xfId="21733" xr:uid="{00000000-0005-0000-0000-0000326F0000}"/>
    <cellStyle name="Normal 25 18 8 4 2 4" xfId="21734" xr:uid="{00000000-0005-0000-0000-0000336F0000}"/>
    <cellStyle name="Normal 25 18 8 4 2 5" xfId="21735" xr:uid="{00000000-0005-0000-0000-0000346F0000}"/>
    <cellStyle name="Normal 25 18 8 4 2 6" xfId="21736" xr:uid="{00000000-0005-0000-0000-0000356F0000}"/>
    <cellStyle name="Normal 25 18 8 4 3" xfId="21737" xr:uid="{00000000-0005-0000-0000-0000366F0000}"/>
    <cellStyle name="Normal 25 18 8 4 3 2" xfId="21738" xr:uid="{00000000-0005-0000-0000-0000376F0000}"/>
    <cellStyle name="Normal 25 18 8 4 3 2 2" xfId="21739" xr:uid="{00000000-0005-0000-0000-0000386F0000}"/>
    <cellStyle name="Normal 25 18 8 4 3 2 3" xfId="21740" xr:uid="{00000000-0005-0000-0000-0000396F0000}"/>
    <cellStyle name="Normal 25 18 8 4 3 3" xfId="21741" xr:uid="{00000000-0005-0000-0000-00003A6F0000}"/>
    <cellStyle name="Normal 25 18 8 4 3 4" xfId="21742" xr:uid="{00000000-0005-0000-0000-00003B6F0000}"/>
    <cellStyle name="Normal 25 18 8 4 3 5" xfId="21743" xr:uid="{00000000-0005-0000-0000-00003C6F0000}"/>
    <cellStyle name="Normal 25 18 8 4 3 6" xfId="21744" xr:uid="{00000000-0005-0000-0000-00003D6F0000}"/>
    <cellStyle name="Normal 25 18 8 4 4" xfId="21745" xr:uid="{00000000-0005-0000-0000-00003E6F0000}"/>
    <cellStyle name="Normal 25 18 8 4 4 2" xfId="21746" xr:uid="{00000000-0005-0000-0000-00003F6F0000}"/>
    <cellStyle name="Normal 25 18 8 4 4 3" xfId="21747" xr:uid="{00000000-0005-0000-0000-0000406F0000}"/>
    <cellStyle name="Normal 25 18 8 4 5" xfId="21748" xr:uid="{00000000-0005-0000-0000-0000416F0000}"/>
    <cellStyle name="Normal 25 18 8 4 6" xfId="21749" xr:uid="{00000000-0005-0000-0000-0000426F0000}"/>
    <cellStyle name="Normal 25 18 8 4 7" xfId="21750" xr:uid="{00000000-0005-0000-0000-0000436F0000}"/>
    <cellStyle name="Normal 25 18 8 4 8" xfId="21751" xr:uid="{00000000-0005-0000-0000-0000446F0000}"/>
    <cellStyle name="Normal 25 18 8 5" xfId="21752" xr:uid="{00000000-0005-0000-0000-0000456F0000}"/>
    <cellStyle name="Normal 25 18 8 5 2" xfId="21753" xr:uid="{00000000-0005-0000-0000-0000466F0000}"/>
    <cellStyle name="Normal 25 18 8 5 2 2" xfId="21754" xr:uid="{00000000-0005-0000-0000-0000476F0000}"/>
    <cellStyle name="Normal 25 18 8 5 2 2 2" xfId="21755" xr:uid="{00000000-0005-0000-0000-0000486F0000}"/>
    <cellStyle name="Normal 25 18 8 5 2 2 3" xfId="21756" xr:uid="{00000000-0005-0000-0000-0000496F0000}"/>
    <cellStyle name="Normal 25 18 8 5 2 2 4" xfId="21757" xr:uid="{00000000-0005-0000-0000-00004A6F0000}"/>
    <cellStyle name="Normal 25 18 8 5 2 2 5" xfId="21758" xr:uid="{00000000-0005-0000-0000-00004B6F0000}"/>
    <cellStyle name="Normal 25 18 8 5 2 3" xfId="21759" xr:uid="{00000000-0005-0000-0000-00004C6F0000}"/>
    <cellStyle name="Normal 25 18 8 5 2 4" xfId="21760" xr:uid="{00000000-0005-0000-0000-00004D6F0000}"/>
    <cellStyle name="Normal 25 18 8 5 2 5" xfId="21761" xr:uid="{00000000-0005-0000-0000-00004E6F0000}"/>
    <cellStyle name="Normal 25 18 8 5 2 6" xfId="21762" xr:uid="{00000000-0005-0000-0000-00004F6F0000}"/>
    <cellStyle name="Normal 25 18 8 5 3" xfId="21763" xr:uid="{00000000-0005-0000-0000-0000506F0000}"/>
    <cellStyle name="Normal 25 18 8 5 3 2" xfId="21764" xr:uid="{00000000-0005-0000-0000-0000516F0000}"/>
    <cellStyle name="Normal 25 18 8 5 3 2 2" xfId="21765" xr:uid="{00000000-0005-0000-0000-0000526F0000}"/>
    <cellStyle name="Normal 25 18 8 5 3 2 3" xfId="21766" xr:uid="{00000000-0005-0000-0000-0000536F0000}"/>
    <cellStyle name="Normal 25 18 8 5 3 3" xfId="21767" xr:uid="{00000000-0005-0000-0000-0000546F0000}"/>
    <cellStyle name="Normal 25 18 8 5 3 4" xfId="21768" xr:uid="{00000000-0005-0000-0000-0000556F0000}"/>
    <cellStyle name="Normal 25 18 8 5 3 5" xfId="21769" xr:uid="{00000000-0005-0000-0000-0000566F0000}"/>
    <cellStyle name="Normal 25 18 8 5 3 6" xfId="21770" xr:uid="{00000000-0005-0000-0000-0000576F0000}"/>
    <cellStyle name="Normal 25 18 8 5 4" xfId="21771" xr:uid="{00000000-0005-0000-0000-0000586F0000}"/>
    <cellStyle name="Normal 25 18 8 5 4 2" xfId="21772" xr:uid="{00000000-0005-0000-0000-0000596F0000}"/>
    <cellStyle name="Normal 25 18 8 5 4 3" xfId="21773" xr:uid="{00000000-0005-0000-0000-00005A6F0000}"/>
    <cellStyle name="Normal 25 18 8 5 5" xfId="21774" xr:uid="{00000000-0005-0000-0000-00005B6F0000}"/>
    <cellStyle name="Normal 25 18 8 5 6" xfId="21775" xr:uid="{00000000-0005-0000-0000-00005C6F0000}"/>
    <cellStyle name="Normal 25 18 8 5 7" xfId="21776" xr:uid="{00000000-0005-0000-0000-00005D6F0000}"/>
    <cellStyle name="Normal 25 18 8 5 8" xfId="21777" xr:uid="{00000000-0005-0000-0000-00005E6F0000}"/>
    <cellStyle name="Normal 25 18 8 6" xfId="21778" xr:uid="{00000000-0005-0000-0000-00005F6F0000}"/>
    <cellStyle name="Normal 25 18 8 7" xfId="21779" xr:uid="{00000000-0005-0000-0000-0000606F0000}"/>
    <cellStyle name="Normal 25 18 9" xfId="21780" xr:uid="{00000000-0005-0000-0000-0000616F0000}"/>
    <cellStyle name="Normal 25 18 9 2" xfId="21781" xr:uid="{00000000-0005-0000-0000-0000626F0000}"/>
    <cellStyle name="Normal 25 18 9 2 2" xfId="21782" xr:uid="{00000000-0005-0000-0000-0000636F0000}"/>
    <cellStyle name="Normal 25 18 9 2 2 2" xfId="21783" xr:uid="{00000000-0005-0000-0000-0000646F0000}"/>
    <cellStyle name="Normal 25 18 9 2 3" xfId="21784" xr:uid="{00000000-0005-0000-0000-0000656F0000}"/>
    <cellStyle name="Normal 25 18 9 2 4" xfId="21785" xr:uid="{00000000-0005-0000-0000-0000666F0000}"/>
    <cellStyle name="Normal 25 18 9 3" xfId="21786" xr:uid="{00000000-0005-0000-0000-0000676F0000}"/>
    <cellStyle name="Normal 25 18 9 4" xfId="21787" xr:uid="{00000000-0005-0000-0000-0000686F0000}"/>
    <cellStyle name="Normal 25 18 9 4 2" xfId="21788" xr:uid="{00000000-0005-0000-0000-0000696F0000}"/>
    <cellStyle name="Normal 25 18 9 4 2 2" xfId="21789" xr:uid="{00000000-0005-0000-0000-00006A6F0000}"/>
    <cellStyle name="Normal 25 18 9 4 2 2 2" xfId="21790" xr:uid="{00000000-0005-0000-0000-00006B6F0000}"/>
    <cellStyle name="Normal 25 18 9 4 2 2 3" xfId="21791" xr:uid="{00000000-0005-0000-0000-00006C6F0000}"/>
    <cellStyle name="Normal 25 18 9 4 2 2 4" xfId="21792" xr:uid="{00000000-0005-0000-0000-00006D6F0000}"/>
    <cellStyle name="Normal 25 18 9 4 2 2 5" xfId="21793" xr:uid="{00000000-0005-0000-0000-00006E6F0000}"/>
    <cellStyle name="Normal 25 18 9 4 2 3" xfId="21794" xr:uid="{00000000-0005-0000-0000-00006F6F0000}"/>
    <cellStyle name="Normal 25 18 9 4 2 4" xfId="21795" xr:uid="{00000000-0005-0000-0000-0000706F0000}"/>
    <cellStyle name="Normal 25 18 9 4 2 5" xfId="21796" xr:uid="{00000000-0005-0000-0000-0000716F0000}"/>
    <cellStyle name="Normal 25 18 9 4 2 6" xfId="21797" xr:uid="{00000000-0005-0000-0000-0000726F0000}"/>
    <cellStyle name="Normal 25 18 9 4 3" xfId="21798" xr:uid="{00000000-0005-0000-0000-0000736F0000}"/>
    <cellStyle name="Normal 25 18 9 4 3 2" xfId="21799" xr:uid="{00000000-0005-0000-0000-0000746F0000}"/>
    <cellStyle name="Normal 25 18 9 4 3 2 2" xfId="21800" xr:uid="{00000000-0005-0000-0000-0000756F0000}"/>
    <cellStyle name="Normal 25 18 9 4 3 2 3" xfId="21801" xr:uid="{00000000-0005-0000-0000-0000766F0000}"/>
    <cellStyle name="Normal 25 18 9 4 3 3" xfId="21802" xr:uid="{00000000-0005-0000-0000-0000776F0000}"/>
    <cellStyle name="Normal 25 18 9 4 3 4" xfId="21803" xr:uid="{00000000-0005-0000-0000-0000786F0000}"/>
    <cellStyle name="Normal 25 18 9 4 3 5" xfId="21804" xr:uid="{00000000-0005-0000-0000-0000796F0000}"/>
    <cellStyle name="Normal 25 18 9 4 3 6" xfId="21805" xr:uid="{00000000-0005-0000-0000-00007A6F0000}"/>
    <cellStyle name="Normal 25 18 9 4 4" xfId="21806" xr:uid="{00000000-0005-0000-0000-00007B6F0000}"/>
    <cellStyle name="Normal 25 18 9 4 4 2" xfId="21807" xr:uid="{00000000-0005-0000-0000-00007C6F0000}"/>
    <cellStyle name="Normal 25 18 9 4 4 3" xfId="21808" xr:uid="{00000000-0005-0000-0000-00007D6F0000}"/>
    <cellStyle name="Normal 25 18 9 4 5" xfId="21809" xr:uid="{00000000-0005-0000-0000-00007E6F0000}"/>
    <cellStyle name="Normal 25 18 9 4 6" xfId="21810" xr:uid="{00000000-0005-0000-0000-00007F6F0000}"/>
    <cellStyle name="Normal 25 18 9 4 7" xfId="21811" xr:uid="{00000000-0005-0000-0000-0000806F0000}"/>
    <cellStyle name="Normal 25 18 9 4 8" xfId="21812" xr:uid="{00000000-0005-0000-0000-0000816F0000}"/>
    <cellStyle name="Normal 25 18 9 5" xfId="21813" xr:uid="{00000000-0005-0000-0000-0000826F0000}"/>
    <cellStyle name="Normal 25 18 9 5 2" xfId="21814" xr:uid="{00000000-0005-0000-0000-0000836F0000}"/>
    <cellStyle name="Normal 25 18 9 5 2 2" xfId="21815" xr:uid="{00000000-0005-0000-0000-0000846F0000}"/>
    <cellStyle name="Normal 25 18 9 5 2 2 2" xfId="21816" xr:uid="{00000000-0005-0000-0000-0000856F0000}"/>
    <cellStyle name="Normal 25 18 9 5 2 2 3" xfId="21817" xr:uid="{00000000-0005-0000-0000-0000866F0000}"/>
    <cellStyle name="Normal 25 18 9 5 2 2 4" xfId="21818" xr:uid="{00000000-0005-0000-0000-0000876F0000}"/>
    <cellStyle name="Normal 25 18 9 5 2 2 5" xfId="21819" xr:uid="{00000000-0005-0000-0000-0000886F0000}"/>
    <cellStyle name="Normal 25 18 9 5 2 3" xfId="21820" xr:uid="{00000000-0005-0000-0000-0000896F0000}"/>
    <cellStyle name="Normal 25 18 9 5 2 4" xfId="21821" xr:uid="{00000000-0005-0000-0000-00008A6F0000}"/>
    <cellStyle name="Normal 25 18 9 5 2 5" xfId="21822" xr:uid="{00000000-0005-0000-0000-00008B6F0000}"/>
    <cellStyle name="Normal 25 18 9 5 2 6" xfId="21823" xr:uid="{00000000-0005-0000-0000-00008C6F0000}"/>
    <cellStyle name="Normal 25 18 9 5 3" xfId="21824" xr:uid="{00000000-0005-0000-0000-00008D6F0000}"/>
    <cellStyle name="Normal 25 18 9 5 3 2" xfId="21825" xr:uid="{00000000-0005-0000-0000-00008E6F0000}"/>
    <cellStyle name="Normal 25 18 9 5 3 2 2" xfId="21826" xr:uid="{00000000-0005-0000-0000-00008F6F0000}"/>
    <cellStyle name="Normal 25 18 9 5 3 2 3" xfId="21827" xr:uid="{00000000-0005-0000-0000-0000906F0000}"/>
    <cellStyle name="Normal 25 18 9 5 3 3" xfId="21828" xr:uid="{00000000-0005-0000-0000-0000916F0000}"/>
    <cellStyle name="Normal 25 18 9 5 3 4" xfId="21829" xr:uid="{00000000-0005-0000-0000-0000926F0000}"/>
    <cellStyle name="Normal 25 18 9 5 3 5" xfId="21830" xr:uid="{00000000-0005-0000-0000-0000936F0000}"/>
    <cellStyle name="Normal 25 18 9 5 3 6" xfId="21831" xr:uid="{00000000-0005-0000-0000-0000946F0000}"/>
    <cellStyle name="Normal 25 18 9 5 4" xfId="21832" xr:uid="{00000000-0005-0000-0000-0000956F0000}"/>
    <cellStyle name="Normal 25 18 9 5 4 2" xfId="21833" xr:uid="{00000000-0005-0000-0000-0000966F0000}"/>
    <cellStyle name="Normal 25 18 9 5 4 3" xfId="21834" xr:uid="{00000000-0005-0000-0000-0000976F0000}"/>
    <cellStyle name="Normal 25 18 9 5 5" xfId="21835" xr:uid="{00000000-0005-0000-0000-0000986F0000}"/>
    <cellStyle name="Normal 25 18 9 5 6" xfId="21836" xr:uid="{00000000-0005-0000-0000-0000996F0000}"/>
    <cellStyle name="Normal 25 18 9 5 7" xfId="21837" xr:uid="{00000000-0005-0000-0000-00009A6F0000}"/>
    <cellStyle name="Normal 25 18 9 5 8" xfId="21838" xr:uid="{00000000-0005-0000-0000-00009B6F0000}"/>
    <cellStyle name="Normal 25 18 9 6" xfId="21839" xr:uid="{00000000-0005-0000-0000-00009C6F0000}"/>
    <cellStyle name="Normal 25 18 9 7" xfId="21840" xr:uid="{00000000-0005-0000-0000-00009D6F0000}"/>
    <cellStyle name="Normal 25 19" xfId="21841" xr:uid="{00000000-0005-0000-0000-00009E6F0000}"/>
    <cellStyle name="Normal 25 19 2" xfId="21842" xr:uid="{00000000-0005-0000-0000-00009F6F0000}"/>
    <cellStyle name="Normal 25 19 2 2" xfId="21843" xr:uid="{00000000-0005-0000-0000-0000A06F0000}"/>
    <cellStyle name="Normal 25 19 2 2 2" xfId="21844" xr:uid="{00000000-0005-0000-0000-0000A16F0000}"/>
    <cellStyle name="Normal 25 19 2 3" xfId="21845" xr:uid="{00000000-0005-0000-0000-0000A26F0000}"/>
    <cellStyle name="Normal 25 19 2 4" xfId="21846" xr:uid="{00000000-0005-0000-0000-0000A36F0000}"/>
    <cellStyle name="Normal 25 19 3" xfId="21847" xr:uid="{00000000-0005-0000-0000-0000A46F0000}"/>
    <cellStyle name="Normal 25 19 4" xfId="21848" xr:uid="{00000000-0005-0000-0000-0000A56F0000}"/>
    <cellStyle name="Normal 25 19 4 2" xfId="21849" xr:uid="{00000000-0005-0000-0000-0000A66F0000}"/>
    <cellStyle name="Normal 25 19 4 2 2" xfId="21850" xr:uid="{00000000-0005-0000-0000-0000A76F0000}"/>
    <cellStyle name="Normal 25 19 4 2 2 2" xfId="21851" xr:uid="{00000000-0005-0000-0000-0000A86F0000}"/>
    <cellStyle name="Normal 25 19 4 2 2 3" xfId="21852" xr:uid="{00000000-0005-0000-0000-0000A96F0000}"/>
    <cellStyle name="Normal 25 19 4 2 2 4" xfId="21853" xr:uid="{00000000-0005-0000-0000-0000AA6F0000}"/>
    <cellStyle name="Normal 25 19 4 2 2 5" xfId="21854" xr:uid="{00000000-0005-0000-0000-0000AB6F0000}"/>
    <cellStyle name="Normal 25 19 4 2 3" xfId="21855" xr:uid="{00000000-0005-0000-0000-0000AC6F0000}"/>
    <cellStyle name="Normal 25 19 4 2 4" xfId="21856" xr:uid="{00000000-0005-0000-0000-0000AD6F0000}"/>
    <cellStyle name="Normal 25 19 4 2 5" xfId="21857" xr:uid="{00000000-0005-0000-0000-0000AE6F0000}"/>
    <cellStyle name="Normal 25 19 4 2 6" xfId="21858" xr:uid="{00000000-0005-0000-0000-0000AF6F0000}"/>
    <cellStyle name="Normal 25 19 4 3" xfId="21859" xr:uid="{00000000-0005-0000-0000-0000B06F0000}"/>
    <cellStyle name="Normal 25 19 4 3 2" xfId="21860" xr:uid="{00000000-0005-0000-0000-0000B16F0000}"/>
    <cellStyle name="Normal 25 19 4 3 2 2" xfId="21861" xr:uid="{00000000-0005-0000-0000-0000B26F0000}"/>
    <cellStyle name="Normal 25 19 4 3 2 3" xfId="21862" xr:uid="{00000000-0005-0000-0000-0000B36F0000}"/>
    <cellStyle name="Normal 25 19 4 3 3" xfId="21863" xr:uid="{00000000-0005-0000-0000-0000B46F0000}"/>
    <cellStyle name="Normal 25 19 4 3 4" xfId="21864" xr:uid="{00000000-0005-0000-0000-0000B56F0000}"/>
    <cellStyle name="Normal 25 19 4 3 5" xfId="21865" xr:uid="{00000000-0005-0000-0000-0000B66F0000}"/>
    <cellStyle name="Normal 25 19 4 3 6" xfId="21866" xr:uid="{00000000-0005-0000-0000-0000B76F0000}"/>
    <cellStyle name="Normal 25 19 4 4" xfId="21867" xr:uid="{00000000-0005-0000-0000-0000B86F0000}"/>
    <cellStyle name="Normal 25 19 4 4 2" xfId="21868" xr:uid="{00000000-0005-0000-0000-0000B96F0000}"/>
    <cellStyle name="Normal 25 19 4 4 3" xfId="21869" xr:uid="{00000000-0005-0000-0000-0000BA6F0000}"/>
    <cellStyle name="Normal 25 19 4 5" xfId="21870" xr:uid="{00000000-0005-0000-0000-0000BB6F0000}"/>
    <cellStyle name="Normal 25 19 4 6" xfId="21871" xr:uid="{00000000-0005-0000-0000-0000BC6F0000}"/>
    <cellStyle name="Normal 25 19 4 7" xfId="21872" xr:uid="{00000000-0005-0000-0000-0000BD6F0000}"/>
    <cellStyle name="Normal 25 19 4 8" xfId="21873" xr:uid="{00000000-0005-0000-0000-0000BE6F0000}"/>
    <cellStyle name="Normal 25 19 5" xfId="21874" xr:uid="{00000000-0005-0000-0000-0000BF6F0000}"/>
    <cellStyle name="Normal 25 19 5 2" xfId="21875" xr:uid="{00000000-0005-0000-0000-0000C06F0000}"/>
    <cellStyle name="Normal 25 19 5 2 2" xfId="21876" xr:uid="{00000000-0005-0000-0000-0000C16F0000}"/>
    <cellStyle name="Normal 25 19 5 2 2 2" xfId="21877" xr:uid="{00000000-0005-0000-0000-0000C26F0000}"/>
    <cellStyle name="Normal 25 19 5 2 2 3" xfId="21878" xr:uid="{00000000-0005-0000-0000-0000C36F0000}"/>
    <cellStyle name="Normal 25 19 5 2 2 4" xfId="21879" xr:uid="{00000000-0005-0000-0000-0000C46F0000}"/>
    <cellStyle name="Normal 25 19 5 2 2 5" xfId="21880" xr:uid="{00000000-0005-0000-0000-0000C56F0000}"/>
    <cellStyle name="Normal 25 19 5 2 3" xfId="21881" xr:uid="{00000000-0005-0000-0000-0000C66F0000}"/>
    <cellStyle name="Normal 25 19 5 2 4" xfId="21882" xr:uid="{00000000-0005-0000-0000-0000C76F0000}"/>
    <cellStyle name="Normal 25 19 5 2 5" xfId="21883" xr:uid="{00000000-0005-0000-0000-0000C86F0000}"/>
    <cellStyle name="Normal 25 19 5 2 6" xfId="21884" xr:uid="{00000000-0005-0000-0000-0000C96F0000}"/>
    <cellStyle name="Normal 25 19 5 3" xfId="21885" xr:uid="{00000000-0005-0000-0000-0000CA6F0000}"/>
    <cellStyle name="Normal 25 19 5 3 2" xfId="21886" xr:uid="{00000000-0005-0000-0000-0000CB6F0000}"/>
    <cellStyle name="Normal 25 19 5 3 2 2" xfId="21887" xr:uid="{00000000-0005-0000-0000-0000CC6F0000}"/>
    <cellStyle name="Normal 25 19 5 3 2 3" xfId="21888" xr:uid="{00000000-0005-0000-0000-0000CD6F0000}"/>
    <cellStyle name="Normal 25 19 5 3 3" xfId="21889" xr:uid="{00000000-0005-0000-0000-0000CE6F0000}"/>
    <cellStyle name="Normal 25 19 5 3 4" xfId="21890" xr:uid="{00000000-0005-0000-0000-0000CF6F0000}"/>
    <cellStyle name="Normal 25 19 5 3 5" xfId="21891" xr:uid="{00000000-0005-0000-0000-0000D06F0000}"/>
    <cellStyle name="Normal 25 19 5 3 6" xfId="21892" xr:uid="{00000000-0005-0000-0000-0000D16F0000}"/>
    <cellStyle name="Normal 25 19 5 4" xfId="21893" xr:uid="{00000000-0005-0000-0000-0000D26F0000}"/>
    <cellStyle name="Normal 25 19 5 4 2" xfId="21894" xr:uid="{00000000-0005-0000-0000-0000D36F0000}"/>
    <cellStyle name="Normal 25 19 5 4 3" xfId="21895" xr:uid="{00000000-0005-0000-0000-0000D46F0000}"/>
    <cellStyle name="Normal 25 19 5 5" xfId="21896" xr:uid="{00000000-0005-0000-0000-0000D56F0000}"/>
    <cellStyle name="Normal 25 19 5 6" xfId="21897" xr:uid="{00000000-0005-0000-0000-0000D66F0000}"/>
    <cellStyle name="Normal 25 19 5 7" xfId="21898" xr:uid="{00000000-0005-0000-0000-0000D76F0000}"/>
    <cellStyle name="Normal 25 19 5 8" xfId="21899" xr:uid="{00000000-0005-0000-0000-0000D86F0000}"/>
    <cellStyle name="Normal 25 19 6" xfId="21900" xr:uid="{00000000-0005-0000-0000-0000D96F0000}"/>
    <cellStyle name="Normal 25 19 7" xfId="21901" xr:uid="{00000000-0005-0000-0000-0000DA6F0000}"/>
    <cellStyle name="Normal 25 2" xfId="21902" xr:uid="{00000000-0005-0000-0000-0000DB6F0000}"/>
    <cellStyle name="Normal 25 2 10" xfId="21903" xr:uid="{00000000-0005-0000-0000-0000DC6F0000}"/>
    <cellStyle name="Normal 25 2 10 2" xfId="21904" xr:uid="{00000000-0005-0000-0000-0000DD6F0000}"/>
    <cellStyle name="Normal 25 2 10 2 2" xfId="21905" xr:uid="{00000000-0005-0000-0000-0000DE6F0000}"/>
    <cellStyle name="Normal 25 2 10 2 2 2" xfId="21906" xr:uid="{00000000-0005-0000-0000-0000DF6F0000}"/>
    <cellStyle name="Normal 25 2 10 2 3" xfId="21907" xr:uid="{00000000-0005-0000-0000-0000E06F0000}"/>
    <cellStyle name="Normal 25 2 10 2 4" xfId="21908" xr:uid="{00000000-0005-0000-0000-0000E16F0000}"/>
    <cellStyle name="Normal 25 2 10 3" xfId="21909" xr:uid="{00000000-0005-0000-0000-0000E26F0000}"/>
    <cellStyle name="Normal 25 2 10 4" xfId="21910" xr:uid="{00000000-0005-0000-0000-0000E36F0000}"/>
    <cellStyle name="Normal 25 2 10 4 2" xfId="21911" xr:uid="{00000000-0005-0000-0000-0000E46F0000}"/>
    <cellStyle name="Normal 25 2 10 4 2 2" xfId="21912" xr:uid="{00000000-0005-0000-0000-0000E56F0000}"/>
    <cellStyle name="Normal 25 2 10 4 2 2 2" xfId="21913" xr:uid="{00000000-0005-0000-0000-0000E66F0000}"/>
    <cellStyle name="Normal 25 2 10 4 2 2 3" xfId="21914" xr:uid="{00000000-0005-0000-0000-0000E76F0000}"/>
    <cellStyle name="Normal 25 2 10 4 2 2 4" xfId="21915" xr:uid="{00000000-0005-0000-0000-0000E86F0000}"/>
    <cellStyle name="Normal 25 2 10 4 2 2 5" xfId="21916" xr:uid="{00000000-0005-0000-0000-0000E96F0000}"/>
    <cellStyle name="Normal 25 2 10 4 2 3" xfId="21917" xr:uid="{00000000-0005-0000-0000-0000EA6F0000}"/>
    <cellStyle name="Normal 25 2 10 4 2 4" xfId="21918" xr:uid="{00000000-0005-0000-0000-0000EB6F0000}"/>
    <cellStyle name="Normal 25 2 10 4 2 5" xfId="21919" xr:uid="{00000000-0005-0000-0000-0000EC6F0000}"/>
    <cellStyle name="Normal 25 2 10 4 2 6" xfId="21920" xr:uid="{00000000-0005-0000-0000-0000ED6F0000}"/>
    <cellStyle name="Normal 25 2 10 4 3" xfId="21921" xr:uid="{00000000-0005-0000-0000-0000EE6F0000}"/>
    <cellStyle name="Normal 25 2 10 4 3 2" xfId="21922" xr:uid="{00000000-0005-0000-0000-0000EF6F0000}"/>
    <cellStyle name="Normal 25 2 10 4 3 2 2" xfId="21923" xr:uid="{00000000-0005-0000-0000-0000F06F0000}"/>
    <cellStyle name="Normal 25 2 10 4 3 2 3" xfId="21924" xr:uid="{00000000-0005-0000-0000-0000F16F0000}"/>
    <cellStyle name="Normal 25 2 10 4 3 3" xfId="21925" xr:uid="{00000000-0005-0000-0000-0000F26F0000}"/>
    <cellStyle name="Normal 25 2 10 4 3 4" xfId="21926" xr:uid="{00000000-0005-0000-0000-0000F36F0000}"/>
    <cellStyle name="Normal 25 2 10 4 3 5" xfId="21927" xr:uid="{00000000-0005-0000-0000-0000F46F0000}"/>
    <cellStyle name="Normal 25 2 10 4 3 6" xfId="21928" xr:uid="{00000000-0005-0000-0000-0000F56F0000}"/>
    <cellStyle name="Normal 25 2 10 4 4" xfId="21929" xr:uid="{00000000-0005-0000-0000-0000F66F0000}"/>
    <cellStyle name="Normal 25 2 10 4 4 2" xfId="21930" xr:uid="{00000000-0005-0000-0000-0000F76F0000}"/>
    <cellStyle name="Normal 25 2 10 4 4 3" xfId="21931" xr:uid="{00000000-0005-0000-0000-0000F86F0000}"/>
    <cellStyle name="Normal 25 2 10 4 5" xfId="21932" xr:uid="{00000000-0005-0000-0000-0000F96F0000}"/>
    <cellStyle name="Normal 25 2 10 4 6" xfId="21933" xr:uid="{00000000-0005-0000-0000-0000FA6F0000}"/>
    <cellStyle name="Normal 25 2 10 4 7" xfId="21934" xr:uid="{00000000-0005-0000-0000-0000FB6F0000}"/>
    <cellStyle name="Normal 25 2 10 4 8" xfId="21935" xr:uid="{00000000-0005-0000-0000-0000FC6F0000}"/>
    <cellStyle name="Normal 25 2 10 5" xfId="21936" xr:uid="{00000000-0005-0000-0000-0000FD6F0000}"/>
    <cellStyle name="Normal 25 2 10 5 2" xfId="21937" xr:uid="{00000000-0005-0000-0000-0000FE6F0000}"/>
    <cellStyle name="Normal 25 2 10 5 2 2" xfId="21938" xr:uid="{00000000-0005-0000-0000-0000FF6F0000}"/>
    <cellStyle name="Normal 25 2 10 5 2 2 2" xfId="21939" xr:uid="{00000000-0005-0000-0000-000000700000}"/>
    <cellStyle name="Normal 25 2 10 5 2 2 3" xfId="21940" xr:uid="{00000000-0005-0000-0000-000001700000}"/>
    <cellStyle name="Normal 25 2 10 5 2 2 4" xfId="21941" xr:uid="{00000000-0005-0000-0000-000002700000}"/>
    <cellStyle name="Normal 25 2 10 5 2 2 5" xfId="21942" xr:uid="{00000000-0005-0000-0000-000003700000}"/>
    <cellStyle name="Normal 25 2 10 5 2 3" xfId="21943" xr:uid="{00000000-0005-0000-0000-000004700000}"/>
    <cellStyle name="Normal 25 2 10 5 2 4" xfId="21944" xr:uid="{00000000-0005-0000-0000-000005700000}"/>
    <cellStyle name="Normal 25 2 10 5 2 5" xfId="21945" xr:uid="{00000000-0005-0000-0000-000006700000}"/>
    <cellStyle name="Normal 25 2 10 5 2 6" xfId="21946" xr:uid="{00000000-0005-0000-0000-000007700000}"/>
    <cellStyle name="Normal 25 2 10 5 3" xfId="21947" xr:uid="{00000000-0005-0000-0000-000008700000}"/>
    <cellStyle name="Normal 25 2 10 5 3 2" xfId="21948" xr:uid="{00000000-0005-0000-0000-000009700000}"/>
    <cellStyle name="Normal 25 2 10 5 3 2 2" xfId="21949" xr:uid="{00000000-0005-0000-0000-00000A700000}"/>
    <cellStyle name="Normal 25 2 10 5 3 2 3" xfId="21950" xr:uid="{00000000-0005-0000-0000-00000B700000}"/>
    <cellStyle name="Normal 25 2 10 5 3 3" xfId="21951" xr:uid="{00000000-0005-0000-0000-00000C700000}"/>
    <cellStyle name="Normal 25 2 10 5 3 4" xfId="21952" xr:uid="{00000000-0005-0000-0000-00000D700000}"/>
    <cellStyle name="Normal 25 2 10 5 3 5" xfId="21953" xr:uid="{00000000-0005-0000-0000-00000E700000}"/>
    <cellStyle name="Normal 25 2 10 5 3 6" xfId="21954" xr:uid="{00000000-0005-0000-0000-00000F700000}"/>
    <cellStyle name="Normal 25 2 10 5 4" xfId="21955" xr:uid="{00000000-0005-0000-0000-000010700000}"/>
    <cellStyle name="Normal 25 2 10 5 4 2" xfId="21956" xr:uid="{00000000-0005-0000-0000-000011700000}"/>
    <cellStyle name="Normal 25 2 10 5 4 3" xfId="21957" xr:uid="{00000000-0005-0000-0000-000012700000}"/>
    <cellStyle name="Normal 25 2 10 5 5" xfId="21958" xr:uid="{00000000-0005-0000-0000-000013700000}"/>
    <cellStyle name="Normal 25 2 10 5 6" xfId="21959" xr:uid="{00000000-0005-0000-0000-000014700000}"/>
    <cellStyle name="Normal 25 2 10 5 7" xfId="21960" xr:uid="{00000000-0005-0000-0000-000015700000}"/>
    <cellStyle name="Normal 25 2 10 5 8" xfId="21961" xr:uid="{00000000-0005-0000-0000-000016700000}"/>
    <cellStyle name="Normal 25 2 10 6" xfId="21962" xr:uid="{00000000-0005-0000-0000-000017700000}"/>
    <cellStyle name="Normal 25 2 10 7" xfId="21963" xr:uid="{00000000-0005-0000-0000-000018700000}"/>
    <cellStyle name="Normal 25 2 11" xfId="21964" xr:uid="{00000000-0005-0000-0000-000019700000}"/>
    <cellStyle name="Normal 25 2 11 2" xfId="21965" xr:uid="{00000000-0005-0000-0000-00001A700000}"/>
    <cellStyle name="Normal 25 2 11 2 2" xfId="21966" xr:uid="{00000000-0005-0000-0000-00001B700000}"/>
    <cellStyle name="Normal 25 2 11 2 2 2" xfId="21967" xr:uid="{00000000-0005-0000-0000-00001C700000}"/>
    <cellStyle name="Normal 25 2 11 2 3" xfId="21968" xr:uid="{00000000-0005-0000-0000-00001D700000}"/>
    <cellStyle name="Normal 25 2 11 2 4" xfId="21969" xr:uid="{00000000-0005-0000-0000-00001E700000}"/>
    <cellStyle name="Normal 25 2 11 3" xfId="21970" xr:uid="{00000000-0005-0000-0000-00001F700000}"/>
    <cellStyle name="Normal 25 2 11 4" xfId="21971" xr:uid="{00000000-0005-0000-0000-000020700000}"/>
    <cellStyle name="Normal 25 2 11 4 2" xfId="21972" xr:uid="{00000000-0005-0000-0000-000021700000}"/>
    <cellStyle name="Normal 25 2 11 4 2 2" xfId="21973" xr:uid="{00000000-0005-0000-0000-000022700000}"/>
    <cellStyle name="Normal 25 2 11 4 2 2 2" xfId="21974" xr:uid="{00000000-0005-0000-0000-000023700000}"/>
    <cellStyle name="Normal 25 2 11 4 2 2 3" xfId="21975" xr:uid="{00000000-0005-0000-0000-000024700000}"/>
    <cellStyle name="Normal 25 2 11 4 2 2 4" xfId="21976" xr:uid="{00000000-0005-0000-0000-000025700000}"/>
    <cellStyle name="Normal 25 2 11 4 2 2 5" xfId="21977" xr:uid="{00000000-0005-0000-0000-000026700000}"/>
    <cellStyle name="Normal 25 2 11 4 2 3" xfId="21978" xr:uid="{00000000-0005-0000-0000-000027700000}"/>
    <cellStyle name="Normal 25 2 11 4 2 4" xfId="21979" xr:uid="{00000000-0005-0000-0000-000028700000}"/>
    <cellStyle name="Normal 25 2 11 4 2 5" xfId="21980" xr:uid="{00000000-0005-0000-0000-000029700000}"/>
    <cellStyle name="Normal 25 2 11 4 2 6" xfId="21981" xr:uid="{00000000-0005-0000-0000-00002A700000}"/>
    <cellStyle name="Normal 25 2 11 4 3" xfId="21982" xr:uid="{00000000-0005-0000-0000-00002B700000}"/>
    <cellStyle name="Normal 25 2 11 4 3 2" xfId="21983" xr:uid="{00000000-0005-0000-0000-00002C700000}"/>
    <cellStyle name="Normal 25 2 11 4 3 2 2" xfId="21984" xr:uid="{00000000-0005-0000-0000-00002D700000}"/>
    <cellStyle name="Normal 25 2 11 4 3 2 3" xfId="21985" xr:uid="{00000000-0005-0000-0000-00002E700000}"/>
    <cellStyle name="Normal 25 2 11 4 3 3" xfId="21986" xr:uid="{00000000-0005-0000-0000-00002F700000}"/>
    <cellStyle name="Normal 25 2 11 4 3 4" xfId="21987" xr:uid="{00000000-0005-0000-0000-000030700000}"/>
    <cellStyle name="Normal 25 2 11 4 3 5" xfId="21988" xr:uid="{00000000-0005-0000-0000-000031700000}"/>
    <cellStyle name="Normal 25 2 11 4 3 6" xfId="21989" xr:uid="{00000000-0005-0000-0000-000032700000}"/>
    <cellStyle name="Normal 25 2 11 4 4" xfId="21990" xr:uid="{00000000-0005-0000-0000-000033700000}"/>
    <cellStyle name="Normal 25 2 11 4 4 2" xfId="21991" xr:uid="{00000000-0005-0000-0000-000034700000}"/>
    <cellStyle name="Normal 25 2 11 4 4 3" xfId="21992" xr:uid="{00000000-0005-0000-0000-000035700000}"/>
    <cellStyle name="Normal 25 2 11 4 5" xfId="21993" xr:uid="{00000000-0005-0000-0000-000036700000}"/>
    <cellStyle name="Normal 25 2 11 4 6" xfId="21994" xr:uid="{00000000-0005-0000-0000-000037700000}"/>
    <cellStyle name="Normal 25 2 11 4 7" xfId="21995" xr:uid="{00000000-0005-0000-0000-000038700000}"/>
    <cellStyle name="Normal 25 2 11 4 8" xfId="21996" xr:uid="{00000000-0005-0000-0000-000039700000}"/>
    <cellStyle name="Normal 25 2 11 5" xfId="21997" xr:uid="{00000000-0005-0000-0000-00003A700000}"/>
    <cellStyle name="Normal 25 2 11 5 2" xfId="21998" xr:uid="{00000000-0005-0000-0000-00003B700000}"/>
    <cellStyle name="Normal 25 2 11 5 2 2" xfId="21999" xr:uid="{00000000-0005-0000-0000-00003C700000}"/>
    <cellStyle name="Normal 25 2 11 5 2 2 2" xfId="22000" xr:uid="{00000000-0005-0000-0000-00003D700000}"/>
    <cellStyle name="Normal 25 2 11 5 2 2 3" xfId="22001" xr:uid="{00000000-0005-0000-0000-00003E700000}"/>
    <cellStyle name="Normal 25 2 11 5 2 2 4" xfId="22002" xr:uid="{00000000-0005-0000-0000-00003F700000}"/>
    <cellStyle name="Normal 25 2 11 5 2 2 5" xfId="22003" xr:uid="{00000000-0005-0000-0000-000040700000}"/>
    <cellStyle name="Normal 25 2 11 5 2 3" xfId="22004" xr:uid="{00000000-0005-0000-0000-000041700000}"/>
    <cellStyle name="Normal 25 2 11 5 2 4" xfId="22005" xr:uid="{00000000-0005-0000-0000-000042700000}"/>
    <cellStyle name="Normal 25 2 11 5 2 5" xfId="22006" xr:uid="{00000000-0005-0000-0000-000043700000}"/>
    <cellStyle name="Normal 25 2 11 5 2 6" xfId="22007" xr:uid="{00000000-0005-0000-0000-000044700000}"/>
    <cellStyle name="Normal 25 2 11 5 3" xfId="22008" xr:uid="{00000000-0005-0000-0000-000045700000}"/>
    <cellStyle name="Normal 25 2 11 5 3 2" xfId="22009" xr:uid="{00000000-0005-0000-0000-000046700000}"/>
    <cellStyle name="Normal 25 2 11 5 3 2 2" xfId="22010" xr:uid="{00000000-0005-0000-0000-000047700000}"/>
    <cellStyle name="Normal 25 2 11 5 3 2 3" xfId="22011" xr:uid="{00000000-0005-0000-0000-000048700000}"/>
    <cellStyle name="Normal 25 2 11 5 3 3" xfId="22012" xr:uid="{00000000-0005-0000-0000-000049700000}"/>
    <cellStyle name="Normal 25 2 11 5 3 4" xfId="22013" xr:uid="{00000000-0005-0000-0000-00004A700000}"/>
    <cellStyle name="Normal 25 2 11 5 3 5" xfId="22014" xr:uid="{00000000-0005-0000-0000-00004B700000}"/>
    <cellStyle name="Normal 25 2 11 5 3 6" xfId="22015" xr:uid="{00000000-0005-0000-0000-00004C700000}"/>
    <cellStyle name="Normal 25 2 11 5 4" xfId="22016" xr:uid="{00000000-0005-0000-0000-00004D700000}"/>
    <cellStyle name="Normal 25 2 11 5 4 2" xfId="22017" xr:uid="{00000000-0005-0000-0000-00004E700000}"/>
    <cellStyle name="Normal 25 2 11 5 4 3" xfId="22018" xr:uid="{00000000-0005-0000-0000-00004F700000}"/>
    <cellStyle name="Normal 25 2 11 5 5" xfId="22019" xr:uid="{00000000-0005-0000-0000-000050700000}"/>
    <cellStyle name="Normal 25 2 11 5 6" xfId="22020" xr:uid="{00000000-0005-0000-0000-000051700000}"/>
    <cellStyle name="Normal 25 2 11 5 7" xfId="22021" xr:uid="{00000000-0005-0000-0000-000052700000}"/>
    <cellStyle name="Normal 25 2 11 5 8" xfId="22022" xr:uid="{00000000-0005-0000-0000-000053700000}"/>
    <cellStyle name="Normal 25 2 11 6" xfId="22023" xr:uid="{00000000-0005-0000-0000-000054700000}"/>
    <cellStyle name="Normal 25 2 11 7" xfId="22024" xr:uid="{00000000-0005-0000-0000-000055700000}"/>
    <cellStyle name="Normal 25 2 12" xfId="22025" xr:uid="{00000000-0005-0000-0000-000056700000}"/>
    <cellStyle name="Normal 25 2 12 2" xfId="22026" xr:uid="{00000000-0005-0000-0000-000057700000}"/>
    <cellStyle name="Normal 25 2 12 2 2" xfId="22027" xr:uid="{00000000-0005-0000-0000-000058700000}"/>
    <cellStyle name="Normal 25 2 12 2 2 2" xfId="22028" xr:uid="{00000000-0005-0000-0000-000059700000}"/>
    <cellStyle name="Normal 25 2 12 2 3" xfId="22029" xr:uid="{00000000-0005-0000-0000-00005A700000}"/>
    <cellStyle name="Normal 25 2 12 2 4" xfId="22030" xr:uid="{00000000-0005-0000-0000-00005B700000}"/>
    <cellStyle name="Normal 25 2 12 3" xfId="22031" xr:uid="{00000000-0005-0000-0000-00005C700000}"/>
    <cellStyle name="Normal 25 2 12 4" xfId="22032" xr:uid="{00000000-0005-0000-0000-00005D700000}"/>
    <cellStyle name="Normal 25 2 12 4 2" xfId="22033" xr:uid="{00000000-0005-0000-0000-00005E700000}"/>
    <cellStyle name="Normal 25 2 12 4 2 2" xfId="22034" xr:uid="{00000000-0005-0000-0000-00005F700000}"/>
    <cellStyle name="Normal 25 2 12 4 2 2 2" xfId="22035" xr:uid="{00000000-0005-0000-0000-000060700000}"/>
    <cellStyle name="Normal 25 2 12 4 2 2 3" xfId="22036" xr:uid="{00000000-0005-0000-0000-000061700000}"/>
    <cellStyle name="Normal 25 2 12 4 2 2 4" xfId="22037" xr:uid="{00000000-0005-0000-0000-000062700000}"/>
    <cellStyle name="Normal 25 2 12 4 2 2 5" xfId="22038" xr:uid="{00000000-0005-0000-0000-000063700000}"/>
    <cellStyle name="Normal 25 2 12 4 2 3" xfId="22039" xr:uid="{00000000-0005-0000-0000-000064700000}"/>
    <cellStyle name="Normal 25 2 12 4 2 4" xfId="22040" xr:uid="{00000000-0005-0000-0000-000065700000}"/>
    <cellStyle name="Normal 25 2 12 4 2 5" xfId="22041" xr:uid="{00000000-0005-0000-0000-000066700000}"/>
    <cellStyle name="Normal 25 2 12 4 2 6" xfId="22042" xr:uid="{00000000-0005-0000-0000-000067700000}"/>
    <cellStyle name="Normal 25 2 12 4 3" xfId="22043" xr:uid="{00000000-0005-0000-0000-000068700000}"/>
    <cellStyle name="Normal 25 2 12 4 3 2" xfId="22044" xr:uid="{00000000-0005-0000-0000-000069700000}"/>
    <cellStyle name="Normal 25 2 12 4 3 2 2" xfId="22045" xr:uid="{00000000-0005-0000-0000-00006A700000}"/>
    <cellStyle name="Normal 25 2 12 4 3 2 3" xfId="22046" xr:uid="{00000000-0005-0000-0000-00006B700000}"/>
    <cellStyle name="Normal 25 2 12 4 3 3" xfId="22047" xr:uid="{00000000-0005-0000-0000-00006C700000}"/>
    <cellStyle name="Normal 25 2 12 4 3 4" xfId="22048" xr:uid="{00000000-0005-0000-0000-00006D700000}"/>
    <cellStyle name="Normal 25 2 12 4 3 5" xfId="22049" xr:uid="{00000000-0005-0000-0000-00006E700000}"/>
    <cellStyle name="Normal 25 2 12 4 3 6" xfId="22050" xr:uid="{00000000-0005-0000-0000-00006F700000}"/>
    <cellStyle name="Normal 25 2 12 4 4" xfId="22051" xr:uid="{00000000-0005-0000-0000-000070700000}"/>
    <cellStyle name="Normal 25 2 12 4 4 2" xfId="22052" xr:uid="{00000000-0005-0000-0000-000071700000}"/>
    <cellStyle name="Normal 25 2 12 4 4 3" xfId="22053" xr:uid="{00000000-0005-0000-0000-000072700000}"/>
    <cellStyle name="Normal 25 2 12 4 5" xfId="22054" xr:uid="{00000000-0005-0000-0000-000073700000}"/>
    <cellStyle name="Normal 25 2 12 4 6" xfId="22055" xr:uid="{00000000-0005-0000-0000-000074700000}"/>
    <cellStyle name="Normal 25 2 12 4 7" xfId="22056" xr:uid="{00000000-0005-0000-0000-000075700000}"/>
    <cellStyle name="Normal 25 2 12 4 8" xfId="22057" xr:uid="{00000000-0005-0000-0000-000076700000}"/>
    <cellStyle name="Normal 25 2 12 5" xfId="22058" xr:uid="{00000000-0005-0000-0000-000077700000}"/>
    <cellStyle name="Normal 25 2 12 5 2" xfId="22059" xr:uid="{00000000-0005-0000-0000-000078700000}"/>
    <cellStyle name="Normal 25 2 12 5 2 2" xfId="22060" xr:uid="{00000000-0005-0000-0000-000079700000}"/>
    <cellStyle name="Normal 25 2 12 5 2 2 2" xfId="22061" xr:uid="{00000000-0005-0000-0000-00007A700000}"/>
    <cellStyle name="Normal 25 2 12 5 2 2 3" xfId="22062" xr:uid="{00000000-0005-0000-0000-00007B700000}"/>
    <cellStyle name="Normal 25 2 12 5 2 2 4" xfId="22063" xr:uid="{00000000-0005-0000-0000-00007C700000}"/>
    <cellStyle name="Normal 25 2 12 5 2 2 5" xfId="22064" xr:uid="{00000000-0005-0000-0000-00007D700000}"/>
    <cellStyle name="Normal 25 2 12 5 2 3" xfId="22065" xr:uid="{00000000-0005-0000-0000-00007E700000}"/>
    <cellStyle name="Normal 25 2 12 5 2 4" xfId="22066" xr:uid="{00000000-0005-0000-0000-00007F700000}"/>
    <cellStyle name="Normal 25 2 12 5 2 5" xfId="22067" xr:uid="{00000000-0005-0000-0000-000080700000}"/>
    <cellStyle name="Normal 25 2 12 5 2 6" xfId="22068" xr:uid="{00000000-0005-0000-0000-000081700000}"/>
    <cellStyle name="Normal 25 2 12 5 3" xfId="22069" xr:uid="{00000000-0005-0000-0000-000082700000}"/>
    <cellStyle name="Normal 25 2 12 5 3 2" xfId="22070" xr:uid="{00000000-0005-0000-0000-000083700000}"/>
    <cellStyle name="Normal 25 2 12 5 3 2 2" xfId="22071" xr:uid="{00000000-0005-0000-0000-000084700000}"/>
    <cellStyle name="Normal 25 2 12 5 3 2 3" xfId="22072" xr:uid="{00000000-0005-0000-0000-000085700000}"/>
    <cellStyle name="Normal 25 2 12 5 3 3" xfId="22073" xr:uid="{00000000-0005-0000-0000-000086700000}"/>
    <cellStyle name="Normal 25 2 12 5 3 4" xfId="22074" xr:uid="{00000000-0005-0000-0000-000087700000}"/>
    <cellStyle name="Normal 25 2 12 5 3 5" xfId="22075" xr:uid="{00000000-0005-0000-0000-000088700000}"/>
    <cellStyle name="Normal 25 2 12 5 3 6" xfId="22076" xr:uid="{00000000-0005-0000-0000-000089700000}"/>
    <cellStyle name="Normal 25 2 12 5 4" xfId="22077" xr:uid="{00000000-0005-0000-0000-00008A700000}"/>
    <cellStyle name="Normal 25 2 12 5 4 2" xfId="22078" xr:uid="{00000000-0005-0000-0000-00008B700000}"/>
    <cellStyle name="Normal 25 2 12 5 4 3" xfId="22079" xr:uid="{00000000-0005-0000-0000-00008C700000}"/>
    <cellStyle name="Normal 25 2 12 5 5" xfId="22080" xr:uid="{00000000-0005-0000-0000-00008D700000}"/>
    <cellStyle name="Normal 25 2 12 5 6" xfId="22081" xr:uid="{00000000-0005-0000-0000-00008E700000}"/>
    <cellStyle name="Normal 25 2 12 5 7" xfId="22082" xr:uid="{00000000-0005-0000-0000-00008F700000}"/>
    <cellStyle name="Normal 25 2 12 5 8" xfId="22083" xr:uid="{00000000-0005-0000-0000-000090700000}"/>
    <cellStyle name="Normal 25 2 12 6" xfId="22084" xr:uid="{00000000-0005-0000-0000-000091700000}"/>
    <cellStyle name="Normal 25 2 12 7" xfId="22085" xr:uid="{00000000-0005-0000-0000-000092700000}"/>
    <cellStyle name="Normal 25 2 13" xfId="22086" xr:uid="{00000000-0005-0000-0000-000093700000}"/>
    <cellStyle name="Normal 25 2 13 2" xfId="22087" xr:uid="{00000000-0005-0000-0000-000094700000}"/>
    <cellStyle name="Normal 25 2 13 2 2" xfId="22088" xr:uid="{00000000-0005-0000-0000-000095700000}"/>
    <cellStyle name="Normal 25 2 13 2 2 2" xfId="22089" xr:uid="{00000000-0005-0000-0000-000096700000}"/>
    <cellStyle name="Normal 25 2 13 2 3" xfId="22090" xr:uid="{00000000-0005-0000-0000-000097700000}"/>
    <cellStyle name="Normal 25 2 13 2 4" xfId="22091" xr:uid="{00000000-0005-0000-0000-000098700000}"/>
    <cellStyle name="Normal 25 2 13 3" xfId="22092" xr:uid="{00000000-0005-0000-0000-000099700000}"/>
    <cellStyle name="Normal 25 2 13 4" xfId="22093" xr:uid="{00000000-0005-0000-0000-00009A700000}"/>
    <cellStyle name="Normal 25 2 13 4 2" xfId="22094" xr:uid="{00000000-0005-0000-0000-00009B700000}"/>
    <cellStyle name="Normal 25 2 13 4 2 2" xfId="22095" xr:uid="{00000000-0005-0000-0000-00009C700000}"/>
    <cellStyle name="Normal 25 2 13 4 2 2 2" xfId="22096" xr:uid="{00000000-0005-0000-0000-00009D700000}"/>
    <cellStyle name="Normal 25 2 13 4 2 2 3" xfId="22097" xr:uid="{00000000-0005-0000-0000-00009E700000}"/>
    <cellStyle name="Normal 25 2 13 4 2 2 4" xfId="22098" xr:uid="{00000000-0005-0000-0000-00009F700000}"/>
    <cellStyle name="Normal 25 2 13 4 2 2 5" xfId="22099" xr:uid="{00000000-0005-0000-0000-0000A0700000}"/>
    <cellStyle name="Normal 25 2 13 4 2 3" xfId="22100" xr:uid="{00000000-0005-0000-0000-0000A1700000}"/>
    <cellStyle name="Normal 25 2 13 4 2 4" xfId="22101" xr:uid="{00000000-0005-0000-0000-0000A2700000}"/>
    <cellStyle name="Normal 25 2 13 4 2 5" xfId="22102" xr:uid="{00000000-0005-0000-0000-0000A3700000}"/>
    <cellStyle name="Normal 25 2 13 4 2 6" xfId="22103" xr:uid="{00000000-0005-0000-0000-0000A4700000}"/>
    <cellStyle name="Normal 25 2 13 4 3" xfId="22104" xr:uid="{00000000-0005-0000-0000-0000A5700000}"/>
    <cellStyle name="Normal 25 2 13 4 3 2" xfId="22105" xr:uid="{00000000-0005-0000-0000-0000A6700000}"/>
    <cellStyle name="Normal 25 2 13 4 3 2 2" xfId="22106" xr:uid="{00000000-0005-0000-0000-0000A7700000}"/>
    <cellStyle name="Normal 25 2 13 4 3 2 3" xfId="22107" xr:uid="{00000000-0005-0000-0000-0000A8700000}"/>
    <cellStyle name="Normal 25 2 13 4 3 3" xfId="22108" xr:uid="{00000000-0005-0000-0000-0000A9700000}"/>
    <cellStyle name="Normal 25 2 13 4 3 4" xfId="22109" xr:uid="{00000000-0005-0000-0000-0000AA700000}"/>
    <cellStyle name="Normal 25 2 13 4 3 5" xfId="22110" xr:uid="{00000000-0005-0000-0000-0000AB700000}"/>
    <cellStyle name="Normal 25 2 13 4 3 6" xfId="22111" xr:uid="{00000000-0005-0000-0000-0000AC700000}"/>
    <cellStyle name="Normal 25 2 13 4 4" xfId="22112" xr:uid="{00000000-0005-0000-0000-0000AD700000}"/>
    <cellStyle name="Normal 25 2 13 4 4 2" xfId="22113" xr:uid="{00000000-0005-0000-0000-0000AE700000}"/>
    <cellStyle name="Normal 25 2 13 4 4 3" xfId="22114" xr:uid="{00000000-0005-0000-0000-0000AF700000}"/>
    <cellStyle name="Normal 25 2 13 4 5" xfId="22115" xr:uid="{00000000-0005-0000-0000-0000B0700000}"/>
    <cellStyle name="Normal 25 2 13 4 6" xfId="22116" xr:uid="{00000000-0005-0000-0000-0000B1700000}"/>
    <cellStyle name="Normal 25 2 13 4 7" xfId="22117" xr:uid="{00000000-0005-0000-0000-0000B2700000}"/>
    <cellStyle name="Normal 25 2 13 4 8" xfId="22118" xr:uid="{00000000-0005-0000-0000-0000B3700000}"/>
    <cellStyle name="Normal 25 2 13 5" xfId="22119" xr:uid="{00000000-0005-0000-0000-0000B4700000}"/>
    <cellStyle name="Normal 25 2 13 5 2" xfId="22120" xr:uid="{00000000-0005-0000-0000-0000B5700000}"/>
    <cellStyle name="Normal 25 2 13 5 2 2" xfId="22121" xr:uid="{00000000-0005-0000-0000-0000B6700000}"/>
    <cellStyle name="Normal 25 2 13 5 2 2 2" xfId="22122" xr:uid="{00000000-0005-0000-0000-0000B7700000}"/>
    <cellStyle name="Normal 25 2 13 5 2 2 3" xfId="22123" xr:uid="{00000000-0005-0000-0000-0000B8700000}"/>
    <cellStyle name="Normal 25 2 13 5 2 2 4" xfId="22124" xr:uid="{00000000-0005-0000-0000-0000B9700000}"/>
    <cellStyle name="Normal 25 2 13 5 2 2 5" xfId="22125" xr:uid="{00000000-0005-0000-0000-0000BA700000}"/>
    <cellStyle name="Normal 25 2 13 5 2 3" xfId="22126" xr:uid="{00000000-0005-0000-0000-0000BB700000}"/>
    <cellStyle name="Normal 25 2 13 5 2 4" xfId="22127" xr:uid="{00000000-0005-0000-0000-0000BC700000}"/>
    <cellStyle name="Normal 25 2 13 5 2 5" xfId="22128" xr:uid="{00000000-0005-0000-0000-0000BD700000}"/>
    <cellStyle name="Normal 25 2 13 5 2 6" xfId="22129" xr:uid="{00000000-0005-0000-0000-0000BE700000}"/>
    <cellStyle name="Normal 25 2 13 5 3" xfId="22130" xr:uid="{00000000-0005-0000-0000-0000BF700000}"/>
    <cellStyle name="Normal 25 2 13 5 3 2" xfId="22131" xr:uid="{00000000-0005-0000-0000-0000C0700000}"/>
    <cellStyle name="Normal 25 2 13 5 3 2 2" xfId="22132" xr:uid="{00000000-0005-0000-0000-0000C1700000}"/>
    <cellStyle name="Normal 25 2 13 5 3 2 3" xfId="22133" xr:uid="{00000000-0005-0000-0000-0000C2700000}"/>
    <cellStyle name="Normal 25 2 13 5 3 3" xfId="22134" xr:uid="{00000000-0005-0000-0000-0000C3700000}"/>
    <cellStyle name="Normal 25 2 13 5 3 4" xfId="22135" xr:uid="{00000000-0005-0000-0000-0000C4700000}"/>
    <cellStyle name="Normal 25 2 13 5 3 5" xfId="22136" xr:uid="{00000000-0005-0000-0000-0000C5700000}"/>
    <cellStyle name="Normal 25 2 13 5 3 6" xfId="22137" xr:uid="{00000000-0005-0000-0000-0000C6700000}"/>
    <cellStyle name="Normal 25 2 13 5 4" xfId="22138" xr:uid="{00000000-0005-0000-0000-0000C7700000}"/>
    <cellStyle name="Normal 25 2 13 5 4 2" xfId="22139" xr:uid="{00000000-0005-0000-0000-0000C8700000}"/>
    <cellStyle name="Normal 25 2 13 5 4 3" xfId="22140" xr:uid="{00000000-0005-0000-0000-0000C9700000}"/>
    <cellStyle name="Normal 25 2 13 5 5" xfId="22141" xr:uid="{00000000-0005-0000-0000-0000CA700000}"/>
    <cellStyle name="Normal 25 2 13 5 6" xfId="22142" xr:uid="{00000000-0005-0000-0000-0000CB700000}"/>
    <cellStyle name="Normal 25 2 13 5 7" xfId="22143" xr:uid="{00000000-0005-0000-0000-0000CC700000}"/>
    <cellStyle name="Normal 25 2 13 5 8" xfId="22144" xr:uid="{00000000-0005-0000-0000-0000CD700000}"/>
    <cellStyle name="Normal 25 2 13 6" xfId="22145" xr:uid="{00000000-0005-0000-0000-0000CE700000}"/>
    <cellStyle name="Normal 25 2 13 7" xfId="22146" xr:uid="{00000000-0005-0000-0000-0000CF700000}"/>
    <cellStyle name="Normal 25 2 14" xfId="22147" xr:uid="{00000000-0005-0000-0000-0000D0700000}"/>
    <cellStyle name="Normal 25 2 14 2" xfId="22148" xr:uid="{00000000-0005-0000-0000-0000D1700000}"/>
    <cellStyle name="Normal 25 2 14 2 2" xfId="22149" xr:uid="{00000000-0005-0000-0000-0000D2700000}"/>
    <cellStyle name="Normal 25 2 14 2 2 2" xfId="22150" xr:uid="{00000000-0005-0000-0000-0000D3700000}"/>
    <cellStyle name="Normal 25 2 14 2 3" xfId="22151" xr:uid="{00000000-0005-0000-0000-0000D4700000}"/>
    <cellStyle name="Normal 25 2 14 2 4" xfId="22152" xr:uid="{00000000-0005-0000-0000-0000D5700000}"/>
    <cellStyle name="Normal 25 2 14 3" xfId="22153" xr:uid="{00000000-0005-0000-0000-0000D6700000}"/>
    <cellStyle name="Normal 25 2 14 4" xfId="22154" xr:uid="{00000000-0005-0000-0000-0000D7700000}"/>
    <cellStyle name="Normal 25 2 14 4 2" xfId="22155" xr:uid="{00000000-0005-0000-0000-0000D8700000}"/>
    <cellStyle name="Normal 25 2 14 4 2 2" xfId="22156" xr:uid="{00000000-0005-0000-0000-0000D9700000}"/>
    <cellStyle name="Normal 25 2 14 4 2 2 2" xfId="22157" xr:uid="{00000000-0005-0000-0000-0000DA700000}"/>
    <cellStyle name="Normal 25 2 14 4 2 2 3" xfId="22158" xr:uid="{00000000-0005-0000-0000-0000DB700000}"/>
    <cellStyle name="Normal 25 2 14 4 2 2 4" xfId="22159" xr:uid="{00000000-0005-0000-0000-0000DC700000}"/>
    <cellStyle name="Normal 25 2 14 4 2 2 5" xfId="22160" xr:uid="{00000000-0005-0000-0000-0000DD700000}"/>
    <cellStyle name="Normal 25 2 14 4 2 3" xfId="22161" xr:uid="{00000000-0005-0000-0000-0000DE700000}"/>
    <cellStyle name="Normal 25 2 14 4 2 4" xfId="22162" xr:uid="{00000000-0005-0000-0000-0000DF700000}"/>
    <cellStyle name="Normal 25 2 14 4 2 5" xfId="22163" xr:uid="{00000000-0005-0000-0000-0000E0700000}"/>
    <cellStyle name="Normal 25 2 14 4 2 6" xfId="22164" xr:uid="{00000000-0005-0000-0000-0000E1700000}"/>
    <cellStyle name="Normal 25 2 14 4 3" xfId="22165" xr:uid="{00000000-0005-0000-0000-0000E2700000}"/>
    <cellStyle name="Normal 25 2 14 4 3 2" xfId="22166" xr:uid="{00000000-0005-0000-0000-0000E3700000}"/>
    <cellStyle name="Normal 25 2 14 4 3 2 2" xfId="22167" xr:uid="{00000000-0005-0000-0000-0000E4700000}"/>
    <cellStyle name="Normal 25 2 14 4 3 2 3" xfId="22168" xr:uid="{00000000-0005-0000-0000-0000E5700000}"/>
    <cellStyle name="Normal 25 2 14 4 3 3" xfId="22169" xr:uid="{00000000-0005-0000-0000-0000E6700000}"/>
    <cellStyle name="Normal 25 2 14 4 3 4" xfId="22170" xr:uid="{00000000-0005-0000-0000-0000E7700000}"/>
    <cellStyle name="Normal 25 2 14 4 3 5" xfId="22171" xr:uid="{00000000-0005-0000-0000-0000E8700000}"/>
    <cellStyle name="Normal 25 2 14 4 3 6" xfId="22172" xr:uid="{00000000-0005-0000-0000-0000E9700000}"/>
    <cellStyle name="Normal 25 2 14 4 4" xfId="22173" xr:uid="{00000000-0005-0000-0000-0000EA700000}"/>
    <cellStyle name="Normal 25 2 14 4 4 2" xfId="22174" xr:uid="{00000000-0005-0000-0000-0000EB700000}"/>
    <cellStyle name="Normal 25 2 14 4 4 3" xfId="22175" xr:uid="{00000000-0005-0000-0000-0000EC700000}"/>
    <cellStyle name="Normal 25 2 14 4 5" xfId="22176" xr:uid="{00000000-0005-0000-0000-0000ED700000}"/>
    <cellStyle name="Normal 25 2 14 4 6" xfId="22177" xr:uid="{00000000-0005-0000-0000-0000EE700000}"/>
    <cellStyle name="Normal 25 2 14 4 7" xfId="22178" xr:uid="{00000000-0005-0000-0000-0000EF700000}"/>
    <cellStyle name="Normal 25 2 14 4 8" xfId="22179" xr:uid="{00000000-0005-0000-0000-0000F0700000}"/>
    <cellStyle name="Normal 25 2 14 5" xfId="22180" xr:uid="{00000000-0005-0000-0000-0000F1700000}"/>
    <cellStyle name="Normal 25 2 14 5 2" xfId="22181" xr:uid="{00000000-0005-0000-0000-0000F2700000}"/>
    <cellStyle name="Normal 25 2 14 5 2 2" xfId="22182" xr:uid="{00000000-0005-0000-0000-0000F3700000}"/>
    <cellStyle name="Normal 25 2 14 5 2 2 2" xfId="22183" xr:uid="{00000000-0005-0000-0000-0000F4700000}"/>
    <cellStyle name="Normal 25 2 14 5 2 2 3" xfId="22184" xr:uid="{00000000-0005-0000-0000-0000F5700000}"/>
    <cellStyle name="Normal 25 2 14 5 2 2 4" xfId="22185" xr:uid="{00000000-0005-0000-0000-0000F6700000}"/>
    <cellStyle name="Normal 25 2 14 5 2 2 5" xfId="22186" xr:uid="{00000000-0005-0000-0000-0000F7700000}"/>
    <cellStyle name="Normal 25 2 14 5 2 3" xfId="22187" xr:uid="{00000000-0005-0000-0000-0000F8700000}"/>
    <cellStyle name="Normal 25 2 14 5 2 4" xfId="22188" xr:uid="{00000000-0005-0000-0000-0000F9700000}"/>
    <cellStyle name="Normal 25 2 14 5 2 5" xfId="22189" xr:uid="{00000000-0005-0000-0000-0000FA700000}"/>
    <cellStyle name="Normal 25 2 14 5 2 6" xfId="22190" xr:uid="{00000000-0005-0000-0000-0000FB700000}"/>
    <cellStyle name="Normal 25 2 14 5 3" xfId="22191" xr:uid="{00000000-0005-0000-0000-0000FC700000}"/>
    <cellStyle name="Normal 25 2 14 5 3 2" xfId="22192" xr:uid="{00000000-0005-0000-0000-0000FD700000}"/>
    <cellStyle name="Normal 25 2 14 5 3 2 2" xfId="22193" xr:uid="{00000000-0005-0000-0000-0000FE700000}"/>
    <cellStyle name="Normal 25 2 14 5 3 2 3" xfId="22194" xr:uid="{00000000-0005-0000-0000-0000FF700000}"/>
    <cellStyle name="Normal 25 2 14 5 3 3" xfId="22195" xr:uid="{00000000-0005-0000-0000-000000710000}"/>
    <cellStyle name="Normal 25 2 14 5 3 4" xfId="22196" xr:uid="{00000000-0005-0000-0000-000001710000}"/>
    <cellStyle name="Normal 25 2 14 5 3 5" xfId="22197" xr:uid="{00000000-0005-0000-0000-000002710000}"/>
    <cellStyle name="Normal 25 2 14 5 3 6" xfId="22198" xr:uid="{00000000-0005-0000-0000-000003710000}"/>
    <cellStyle name="Normal 25 2 14 5 4" xfId="22199" xr:uid="{00000000-0005-0000-0000-000004710000}"/>
    <cellStyle name="Normal 25 2 14 5 4 2" xfId="22200" xr:uid="{00000000-0005-0000-0000-000005710000}"/>
    <cellStyle name="Normal 25 2 14 5 4 3" xfId="22201" xr:uid="{00000000-0005-0000-0000-000006710000}"/>
    <cellStyle name="Normal 25 2 14 5 5" xfId="22202" xr:uid="{00000000-0005-0000-0000-000007710000}"/>
    <cellStyle name="Normal 25 2 14 5 6" xfId="22203" xr:uid="{00000000-0005-0000-0000-000008710000}"/>
    <cellStyle name="Normal 25 2 14 5 7" xfId="22204" xr:uid="{00000000-0005-0000-0000-000009710000}"/>
    <cellStyle name="Normal 25 2 14 5 8" xfId="22205" xr:uid="{00000000-0005-0000-0000-00000A710000}"/>
    <cellStyle name="Normal 25 2 14 6" xfId="22206" xr:uid="{00000000-0005-0000-0000-00000B710000}"/>
    <cellStyle name="Normal 25 2 14 7" xfId="22207" xr:uid="{00000000-0005-0000-0000-00000C710000}"/>
    <cellStyle name="Normal 25 2 15" xfId="22208" xr:uid="{00000000-0005-0000-0000-00000D710000}"/>
    <cellStyle name="Normal 25 2 15 2" xfId="22209" xr:uid="{00000000-0005-0000-0000-00000E710000}"/>
    <cellStyle name="Normal 25 2 15 2 2" xfId="22210" xr:uid="{00000000-0005-0000-0000-00000F710000}"/>
    <cellStyle name="Normal 25 2 15 2 2 2" xfId="22211" xr:uid="{00000000-0005-0000-0000-000010710000}"/>
    <cellStyle name="Normal 25 2 15 2 3" xfId="22212" xr:uid="{00000000-0005-0000-0000-000011710000}"/>
    <cellStyle name="Normal 25 2 15 2 4" xfId="22213" xr:uid="{00000000-0005-0000-0000-000012710000}"/>
    <cellStyle name="Normal 25 2 15 3" xfId="22214" xr:uid="{00000000-0005-0000-0000-000013710000}"/>
    <cellStyle name="Normal 25 2 15 4" xfId="22215" xr:uid="{00000000-0005-0000-0000-000014710000}"/>
    <cellStyle name="Normal 25 2 15 4 2" xfId="22216" xr:uid="{00000000-0005-0000-0000-000015710000}"/>
    <cellStyle name="Normal 25 2 15 4 2 2" xfId="22217" xr:uid="{00000000-0005-0000-0000-000016710000}"/>
    <cellStyle name="Normal 25 2 15 4 2 2 2" xfId="22218" xr:uid="{00000000-0005-0000-0000-000017710000}"/>
    <cellStyle name="Normal 25 2 15 4 2 2 3" xfId="22219" xr:uid="{00000000-0005-0000-0000-000018710000}"/>
    <cellStyle name="Normal 25 2 15 4 2 2 4" xfId="22220" xr:uid="{00000000-0005-0000-0000-000019710000}"/>
    <cellStyle name="Normal 25 2 15 4 2 2 5" xfId="22221" xr:uid="{00000000-0005-0000-0000-00001A710000}"/>
    <cellStyle name="Normal 25 2 15 4 2 3" xfId="22222" xr:uid="{00000000-0005-0000-0000-00001B710000}"/>
    <cellStyle name="Normal 25 2 15 4 2 4" xfId="22223" xr:uid="{00000000-0005-0000-0000-00001C710000}"/>
    <cellStyle name="Normal 25 2 15 4 2 5" xfId="22224" xr:uid="{00000000-0005-0000-0000-00001D710000}"/>
    <cellStyle name="Normal 25 2 15 4 2 6" xfId="22225" xr:uid="{00000000-0005-0000-0000-00001E710000}"/>
    <cellStyle name="Normal 25 2 15 4 3" xfId="22226" xr:uid="{00000000-0005-0000-0000-00001F710000}"/>
    <cellStyle name="Normal 25 2 15 4 3 2" xfId="22227" xr:uid="{00000000-0005-0000-0000-000020710000}"/>
    <cellStyle name="Normal 25 2 15 4 3 2 2" xfId="22228" xr:uid="{00000000-0005-0000-0000-000021710000}"/>
    <cellStyle name="Normal 25 2 15 4 3 2 3" xfId="22229" xr:uid="{00000000-0005-0000-0000-000022710000}"/>
    <cellStyle name="Normal 25 2 15 4 3 3" xfId="22230" xr:uid="{00000000-0005-0000-0000-000023710000}"/>
    <cellStyle name="Normal 25 2 15 4 3 4" xfId="22231" xr:uid="{00000000-0005-0000-0000-000024710000}"/>
    <cellStyle name="Normal 25 2 15 4 3 5" xfId="22232" xr:uid="{00000000-0005-0000-0000-000025710000}"/>
    <cellStyle name="Normal 25 2 15 4 3 6" xfId="22233" xr:uid="{00000000-0005-0000-0000-000026710000}"/>
    <cellStyle name="Normal 25 2 15 4 4" xfId="22234" xr:uid="{00000000-0005-0000-0000-000027710000}"/>
    <cellStyle name="Normal 25 2 15 4 4 2" xfId="22235" xr:uid="{00000000-0005-0000-0000-000028710000}"/>
    <cellStyle name="Normal 25 2 15 4 4 3" xfId="22236" xr:uid="{00000000-0005-0000-0000-000029710000}"/>
    <cellStyle name="Normal 25 2 15 4 5" xfId="22237" xr:uid="{00000000-0005-0000-0000-00002A710000}"/>
    <cellStyle name="Normal 25 2 15 4 6" xfId="22238" xr:uid="{00000000-0005-0000-0000-00002B710000}"/>
    <cellStyle name="Normal 25 2 15 4 7" xfId="22239" xr:uid="{00000000-0005-0000-0000-00002C710000}"/>
    <cellStyle name="Normal 25 2 15 4 8" xfId="22240" xr:uid="{00000000-0005-0000-0000-00002D710000}"/>
    <cellStyle name="Normal 25 2 15 5" xfId="22241" xr:uid="{00000000-0005-0000-0000-00002E710000}"/>
    <cellStyle name="Normal 25 2 15 5 2" xfId="22242" xr:uid="{00000000-0005-0000-0000-00002F710000}"/>
    <cellStyle name="Normal 25 2 15 5 2 2" xfId="22243" xr:uid="{00000000-0005-0000-0000-000030710000}"/>
    <cellStyle name="Normal 25 2 15 5 2 2 2" xfId="22244" xr:uid="{00000000-0005-0000-0000-000031710000}"/>
    <cellStyle name="Normal 25 2 15 5 2 2 3" xfId="22245" xr:uid="{00000000-0005-0000-0000-000032710000}"/>
    <cellStyle name="Normal 25 2 15 5 2 2 4" xfId="22246" xr:uid="{00000000-0005-0000-0000-000033710000}"/>
    <cellStyle name="Normal 25 2 15 5 2 2 5" xfId="22247" xr:uid="{00000000-0005-0000-0000-000034710000}"/>
    <cellStyle name="Normal 25 2 15 5 2 3" xfId="22248" xr:uid="{00000000-0005-0000-0000-000035710000}"/>
    <cellStyle name="Normal 25 2 15 5 2 4" xfId="22249" xr:uid="{00000000-0005-0000-0000-000036710000}"/>
    <cellStyle name="Normal 25 2 15 5 2 5" xfId="22250" xr:uid="{00000000-0005-0000-0000-000037710000}"/>
    <cellStyle name="Normal 25 2 15 5 2 6" xfId="22251" xr:uid="{00000000-0005-0000-0000-000038710000}"/>
    <cellStyle name="Normal 25 2 15 5 3" xfId="22252" xr:uid="{00000000-0005-0000-0000-000039710000}"/>
    <cellStyle name="Normal 25 2 15 5 3 2" xfId="22253" xr:uid="{00000000-0005-0000-0000-00003A710000}"/>
    <cellStyle name="Normal 25 2 15 5 3 2 2" xfId="22254" xr:uid="{00000000-0005-0000-0000-00003B710000}"/>
    <cellStyle name="Normal 25 2 15 5 3 2 3" xfId="22255" xr:uid="{00000000-0005-0000-0000-00003C710000}"/>
    <cellStyle name="Normal 25 2 15 5 3 3" xfId="22256" xr:uid="{00000000-0005-0000-0000-00003D710000}"/>
    <cellStyle name="Normal 25 2 15 5 3 4" xfId="22257" xr:uid="{00000000-0005-0000-0000-00003E710000}"/>
    <cellStyle name="Normal 25 2 15 5 3 5" xfId="22258" xr:uid="{00000000-0005-0000-0000-00003F710000}"/>
    <cellStyle name="Normal 25 2 15 5 3 6" xfId="22259" xr:uid="{00000000-0005-0000-0000-000040710000}"/>
    <cellStyle name="Normal 25 2 15 5 4" xfId="22260" xr:uid="{00000000-0005-0000-0000-000041710000}"/>
    <cellStyle name="Normal 25 2 15 5 4 2" xfId="22261" xr:uid="{00000000-0005-0000-0000-000042710000}"/>
    <cellStyle name="Normal 25 2 15 5 4 3" xfId="22262" xr:uid="{00000000-0005-0000-0000-000043710000}"/>
    <cellStyle name="Normal 25 2 15 5 5" xfId="22263" xr:uid="{00000000-0005-0000-0000-000044710000}"/>
    <cellStyle name="Normal 25 2 15 5 6" xfId="22264" xr:uid="{00000000-0005-0000-0000-000045710000}"/>
    <cellStyle name="Normal 25 2 15 5 7" xfId="22265" xr:uid="{00000000-0005-0000-0000-000046710000}"/>
    <cellStyle name="Normal 25 2 15 5 8" xfId="22266" xr:uid="{00000000-0005-0000-0000-000047710000}"/>
    <cellStyle name="Normal 25 2 15 6" xfId="22267" xr:uid="{00000000-0005-0000-0000-000048710000}"/>
    <cellStyle name="Normal 25 2 15 7" xfId="22268" xr:uid="{00000000-0005-0000-0000-000049710000}"/>
    <cellStyle name="Normal 25 2 16" xfId="22269" xr:uid="{00000000-0005-0000-0000-00004A710000}"/>
    <cellStyle name="Normal 25 2 16 2" xfId="22270" xr:uid="{00000000-0005-0000-0000-00004B710000}"/>
    <cellStyle name="Normal 25 2 16 2 2" xfId="22271" xr:uid="{00000000-0005-0000-0000-00004C710000}"/>
    <cellStyle name="Normal 25 2 16 2 2 2" xfId="22272" xr:uid="{00000000-0005-0000-0000-00004D710000}"/>
    <cellStyle name="Normal 25 2 16 2 3" xfId="22273" xr:uid="{00000000-0005-0000-0000-00004E710000}"/>
    <cellStyle name="Normal 25 2 16 2 4" xfId="22274" xr:uid="{00000000-0005-0000-0000-00004F710000}"/>
    <cellStyle name="Normal 25 2 16 3" xfId="22275" xr:uid="{00000000-0005-0000-0000-000050710000}"/>
    <cellStyle name="Normal 25 2 16 4" xfId="22276" xr:uid="{00000000-0005-0000-0000-000051710000}"/>
    <cellStyle name="Normal 25 2 16 4 2" xfId="22277" xr:uid="{00000000-0005-0000-0000-000052710000}"/>
    <cellStyle name="Normal 25 2 16 4 2 2" xfId="22278" xr:uid="{00000000-0005-0000-0000-000053710000}"/>
    <cellStyle name="Normal 25 2 16 4 2 2 2" xfId="22279" xr:uid="{00000000-0005-0000-0000-000054710000}"/>
    <cellStyle name="Normal 25 2 16 4 2 2 3" xfId="22280" xr:uid="{00000000-0005-0000-0000-000055710000}"/>
    <cellStyle name="Normal 25 2 16 4 2 2 4" xfId="22281" xr:uid="{00000000-0005-0000-0000-000056710000}"/>
    <cellStyle name="Normal 25 2 16 4 2 2 5" xfId="22282" xr:uid="{00000000-0005-0000-0000-000057710000}"/>
    <cellStyle name="Normal 25 2 16 4 2 3" xfId="22283" xr:uid="{00000000-0005-0000-0000-000058710000}"/>
    <cellStyle name="Normal 25 2 16 4 2 4" xfId="22284" xr:uid="{00000000-0005-0000-0000-000059710000}"/>
    <cellStyle name="Normal 25 2 16 4 2 5" xfId="22285" xr:uid="{00000000-0005-0000-0000-00005A710000}"/>
    <cellStyle name="Normal 25 2 16 4 2 6" xfId="22286" xr:uid="{00000000-0005-0000-0000-00005B710000}"/>
    <cellStyle name="Normal 25 2 16 4 3" xfId="22287" xr:uid="{00000000-0005-0000-0000-00005C710000}"/>
    <cellStyle name="Normal 25 2 16 4 3 2" xfId="22288" xr:uid="{00000000-0005-0000-0000-00005D710000}"/>
    <cellStyle name="Normal 25 2 16 4 3 2 2" xfId="22289" xr:uid="{00000000-0005-0000-0000-00005E710000}"/>
    <cellStyle name="Normal 25 2 16 4 3 2 3" xfId="22290" xr:uid="{00000000-0005-0000-0000-00005F710000}"/>
    <cellStyle name="Normal 25 2 16 4 3 3" xfId="22291" xr:uid="{00000000-0005-0000-0000-000060710000}"/>
    <cellStyle name="Normal 25 2 16 4 3 4" xfId="22292" xr:uid="{00000000-0005-0000-0000-000061710000}"/>
    <cellStyle name="Normal 25 2 16 4 3 5" xfId="22293" xr:uid="{00000000-0005-0000-0000-000062710000}"/>
    <cellStyle name="Normal 25 2 16 4 3 6" xfId="22294" xr:uid="{00000000-0005-0000-0000-000063710000}"/>
    <cellStyle name="Normal 25 2 16 4 4" xfId="22295" xr:uid="{00000000-0005-0000-0000-000064710000}"/>
    <cellStyle name="Normal 25 2 16 4 4 2" xfId="22296" xr:uid="{00000000-0005-0000-0000-000065710000}"/>
    <cellStyle name="Normal 25 2 16 4 4 3" xfId="22297" xr:uid="{00000000-0005-0000-0000-000066710000}"/>
    <cellStyle name="Normal 25 2 16 4 5" xfId="22298" xr:uid="{00000000-0005-0000-0000-000067710000}"/>
    <cellStyle name="Normal 25 2 16 4 6" xfId="22299" xr:uid="{00000000-0005-0000-0000-000068710000}"/>
    <cellStyle name="Normal 25 2 16 4 7" xfId="22300" xr:uid="{00000000-0005-0000-0000-000069710000}"/>
    <cellStyle name="Normal 25 2 16 4 8" xfId="22301" xr:uid="{00000000-0005-0000-0000-00006A710000}"/>
    <cellStyle name="Normal 25 2 16 5" xfId="22302" xr:uid="{00000000-0005-0000-0000-00006B710000}"/>
    <cellStyle name="Normal 25 2 16 5 2" xfId="22303" xr:uid="{00000000-0005-0000-0000-00006C710000}"/>
    <cellStyle name="Normal 25 2 16 5 2 2" xfId="22304" xr:uid="{00000000-0005-0000-0000-00006D710000}"/>
    <cellStyle name="Normal 25 2 16 5 2 2 2" xfId="22305" xr:uid="{00000000-0005-0000-0000-00006E710000}"/>
    <cellStyle name="Normal 25 2 16 5 2 2 3" xfId="22306" xr:uid="{00000000-0005-0000-0000-00006F710000}"/>
    <cellStyle name="Normal 25 2 16 5 2 2 4" xfId="22307" xr:uid="{00000000-0005-0000-0000-000070710000}"/>
    <cellStyle name="Normal 25 2 16 5 2 2 5" xfId="22308" xr:uid="{00000000-0005-0000-0000-000071710000}"/>
    <cellStyle name="Normal 25 2 16 5 2 3" xfId="22309" xr:uid="{00000000-0005-0000-0000-000072710000}"/>
    <cellStyle name="Normal 25 2 16 5 2 4" xfId="22310" xr:uid="{00000000-0005-0000-0000-000073710000}"/>
    <cellStyle name="Normal 25 2 16 5 2 5" xfId="22311" xr:uid="{00000000-0005-0000-0000-000074710000}"/>
    <cellStyle name="Normal 25 2 16 5 2 6" xfId="22312" xr:uid="{00000000-0005-0000-0000-000075710000}"/>
    <cellStyle name="Normal 25 2 16 5 3" xfId="22313" xr:uid="{00000000-0005-0000-0000-000076710000}"/>
    <cellStyle name="Normal 25 2 16 5 3 2" xfId="22314" xr:uid="{00000000-0005-0000-0000-000077710000}"/>
    <cellStyle name="Normal 25 2 16 5 3 2 2" xfId="22315" xr:uid="{00000000-0005-0000-0000-000078710000}"/>
    <cellStyle name="Normal 25 2 16 5 3 2 3" xfId="22316" xr:uid="{00000000-0005-0000-0000-000079710000}"/>
    <cellStyle name="Normal 25 2 16 5 3 3" xfId="22317" xr:uid="{00000000-0005-0000-0000-00007A710000}"/>
    <cellStyle name="Normal 25 2 16 5 3 4" xfId="22318" xr:uid="{00000000-0005-0000-0000-00007B710000}"/>
    <cellStyle name="Normal 25 2 16 5 3 5" xfId="22319" xr:uid="{00000000-0005-0000-0000-00007C710000}"/>
    <cellStyle name="Normal 25 2 16 5 3 6" xfId="22320" xr:uid="{00000000-0005-0000-0000-00007D710000}"/>
    <cellStyle name="Normal 25 2 16 5 4" xfId="22321" xr:uid="{00000000-0005-0000-0000-00007E710000}"/>
    <cellStyle name="Normal 25 2 16 5 4 2" xfId="22322" xr:uid="{00000000-0005-0000-0000-00007F710000}"/>
    <cellStyle name="Normal 25 2 16 5 4 3" xfId="22323" xr:uid="{00000000-0005-0000-0000-000080710000}"/>
    <cellStyle name="Normal 25 2 16 5 5" xfId="22324" xr:uid="{00000000-0005-0000-0000-000081710000}"/>
    <cellStyle name="Normal 25 2 16 5 6" xfId="22325" xr:uid="{00000000-0005-0000-0000-000082710000}"/>
    <cellStyle name="Normal 25 2 16 5 7" xfId="22326" xr:uid="{00000000-0005-0000-0000-000083710000}"/>
    <cellStyle name="Normal 25 2 16 5 8" xfId="22327" xr:uid="{00000000-0005-0000-0000-000084710000}"/>
    <cellStyle name="Normal 25 2 16 6" xfId="22328" xr:uid="{00000000-0005-0000-0000-000085710000}"/>
    <cellStyle name="Normal 25 2 16 7" xfId="22329" xr:uid="{00000000-0005-0000-0000-000086710000}"/>
    <cellStyle name="Normal 25 2 17" xfId="22330" xr:uid="{00000000-0005-0000-0000-000087710000}"/>
    <cellStyle name="Normal 25 2 17 2" xfId="22331" xr:uid="{00000000-0005-0000-0000-000088710000}"/>
    <cellStyle name="Normal 25 2 17 2 2" xfId="22332" xr:uid="{00000000-0005-0000-0000-000089710000}"/>
    <cellStyle name="Normal 25 2 17 2 2 2" xfId="22333" xr:uid="{00000000-0005-0000-0000-00008A710000}"/>
    <cellStyle name="Normal 25 2 17 2 3" xfId="22334" xr:uid="{00000000-0005-0000-0000-00008B710000}"/>
    <cellStyle name="Normal 25 2 17 2 4" xfId="22335" xr:uid="{00000000-0005-0000-0000-00008C710000}"/>
    <cellStyle name="Normal 25 2 17 3" xfId="22336" xr:uid="{00000000-0005-0000-0000-00008D710000}"/>
    <cellStyle name="Normal 25 2 17 4" xfId="22337" xr:uid="{00000000-0005-0000-0000-00008E710000}"/>
    <cellStyle name="Normal 25 2 17 4 2" xfId="22338" xr:uid="{00000000-0005-0000-0000-00008F710000}"/>
    <cellStyle name="Normal 25 2 17 4 2 2" xfId="22339" xr:uid="{00000000-0005-0000-0000-000090710000}"/>
    <cellStyle name="Normal 25 2 17 4 2 2 2" xfId="22340" xr:uid="{00000000-0005-0000-0000-000091710000}"/>
    <cellStyle name="Normal 25 2 17 4 2 2 3" xfId="22341" xr:uid="{00000000-0005-0000-0000-000092710000}"/>
    <cellStyle name="Normal 25 2 17 4 2 2 4" xfId="22342" xr:uid="{00000000-0005-0000-0000-000093710000}"/>
    <cellStyle name="Normal 25 2 17 4 2 2 5" xfId="22343" xr:uid="{00000000-0005-0000-0000-000094710000}"/>
    <cellStyle name="Normal 25 2 17 4 2 3" xfId="22344" xr:uid="{00000000-0005-0000-0000-000095710000}"/>
    <cellStyle name="Normal 25 2 17 4 2 4" xfId="22345" xr:uid="{00000000-0005-0000-0000-000096710000}"/>
    <cellStyle name="Normal 25 2 17 4 2 5" xfId="22346" xr:uid="{00000000-0005-0000-0000-000097710000}"/>
    <cellStyle name="Normal 25 2 17 4 2 6" xfId="22347" xr:uid="{00000000-0005-0000-0000-000098710000}"/>
    <cellStyle name="Normal 25 2 17 4 3" xfId="22348" xr:uid="{00000000-0005-0000-0000-000099710000}"/>
    <cellStyle name="Normal 25 2 17 4 3 2" xfId="22349" xr:uid="{00000000-0005-0000-0000-00009A710000}"/>
    <cellStyle name="Normal 25 2 17 4 3 2 2" xfId="22350" xr:uid="{00000000-0005-0000-0000-00009B710000}"/>
    <cellStyle name="Normal 25 2 17 4 3 2 3" xfId="22351" xr:uid="{00000000-0005-0000-0000-00009C710000}"/>
    <cellStyle name="Normal 25 2 17 4 3 3" xfId="22352" xr:uid="{00000000-0005-0000-0000-00009D710000}"/>
    <cellStyle name="Normal 25 2 17 4 3 4" xfId="22353" xr:uid="{00000000-0005-0000-0000-00009E710000}"/>
    <cellStyle name="Normal 25 2 17 4 3 5" xfId="22354" xr:uid="{00000000-0005-0000-0000-00009F710000}"/>
    <cellStyle name="Normal 25 2 17 4 3 6" xfId="22355" xr:uid="{00000000-0005-0000-0000-0000A0710000}"/>
    <cellStyle name="Normal 25 2 17 4 4" xfId="22356" xr:uid="{00000000-0005-0000-0000-0000A1710000}"/>
    <cellStyle name="Normal 25 2 17 4 4 2" xfId="22357" xr:uid="{00000000-0005-0000-0000-0000A2710000}"/>
    <cellStyle name="Normal 25 2 17 4 4 3" xfId="22358" xr:uid="{00000000-0005-0000-0000-0000A3710000}"/>
    <cellStyle name="Normal 25 2 17 4 5" xfId="22359" xr:uid="{00000000-0005-0000-0000-0000A4710000}"/>
    <cellStyle name="Normal 25 2 17 4 6" xfId="22360" xr:uid="{00000000-0005-0000-0000-0000A5710000}"/>
    <cellStyle name="Normal 25 2 17 4 7" xfId="22361" xr:uid="{00000000-0005-0000-0000-0000A6710000}"/>
    <cellStyle name="Normal 25 2 17 4 8" xfId="22362" xr:uid="{00000000-0005-0000-0000-0000A7710000}"/>
    <cellStyle name="Normal 25 2 17 5" xfId="22363" xr:uid="{00000000-0005-0000-0000-0000A8710000}"/>
    <cellStyle name="Normal 25 2 17 5 2" xfId="22364" xr:uid="{00000000-0005-0000-0000-0000A9710000}"/>
    <cellStyle name="Normal 25 2 17 5 2 2" xfId="22365" xr:uid="{00000000-0005-0000-0000-0000AA710000}"/>
    <cellStyle name="Normal 25 2 17 5 2 2 2" xfId="22366" xr:uid="{00000000-0005-0000-0000-0000AB710000}"/>
    <cellStyle name="Normal 25 2 17 5 2 2 3" xfId="22367" xr:uid="{00000000-0005-0000-0000-0000AC710000}"/>
    <cellStyle name="Normal 25 2 17 5 2 2 4" xfId="22368" xr:uid="{00000000-0005-0000-0000-0000AD710000}"/>
    <cellStyle name="Normal 25 2 17 5 2 2 5" xfId="22369" xr:uid="{00000000-0005-0000-0000-0000AE710000}"/>
    <cellStyle name="Normal 25 2 17 5 2 3" xfId="22370" xr:uid="{00000000-0005-0000-0000-0000AF710000}"/>
    <cellStyle name="Normal 25 2 17 5 2 4" xfId="22371" xr:uid="{00000000-0005-0000-0000-0000B0710000}"/>
    <cellStyle name="Normal 25 2 17 5 2 5" xfId="22372" xr:uid="{00000000-0005-0000-0000-0000B1710000}"/>
    <cellStyle name="Normal 25 2 17 5 2 6" xfId="22373" xr:uid="{00000000-0005-0000-0000-0000B2710000}"/>
    <cellStyle name="Normal 25 2 17 5 3" xfId="22374" xr:uid="{00000000-0005-0000-0000-0000B3710000}"/>
    <cellStyle name="Normal 25 2 17 5 3 2" xfId="22375" xr:uid="{00000000-0005-0000-0000-0000B4710000}"/>
    <cellStyle name="Normal 25 2 17 5 3 2 2" xfId="22376" xr:uid="{00000000-0005-0000-0000-0000B5710000}"/>
    <cellStyle name="Normal 25 2 17 5 3 2 3" xfId="22377" xr:uid="{00000000-0005-0000-0000-0000B6710000}"/>
    <cellStyle name="Normal 25 2 17 5 3 3" xfId="22378" xr:uid="{00000000-0005-0000-0000-0000B7710000}"/>
    <cellStyle name="Normal 25 2 17 5 3 4" xfId="22379" xr:uid="{00000000-0005-0000-0000-0000B8710000}"/>
    <cellStyle name="Normal 25 2 17 5 3 5" xfId="22380" xr:uid="{00000000-0005-0000-0000-0000B9710000}"/>
    <cellStyle name="Normal 25 2 17 5 3 6" xfId="22381" xr:uid="{00000000-0005-0000-0000-0000BA710000}"/>
    <cellStyle name="Normal 25 2 17 5 4" xfId="22382" xr:uid="{00000000-0005-0000-0000-0000BB710000}"/>
    <cellStyle name="Normal 25 2 17 5 4 2" xfId="22383" xr:uid="{00000000-0005-0000-0000-0000BC710000}"/>
    <cellStyle name="Normal 25 2 17 5 4 3" xfId="22384" xr:uid="{00000000-0005-0000-0000-0000BD710000}"/>
    <cellStyle name="Normal 25 2 17 5 5" xfId="22385" xr:uid="{00000000-0005-0000-0000-0000BE710000}"/>
    <cellStyle name="Normal 25 2 17 5 6" xfId="22386" xr:uid="{00000000-0005-0000-0000-0000BF710000}"/>
    <cellStyle name="Normal 25 2 17 5 7" xfId="22387" xr:uid="{00000000-0005-0000-0000-0000C0710000}"/>
    <cellStyle name="Normal 25 2 17 5 8" xfId="22388" xr:uid="{00000000-0005-0000-0000-0000C1710000}"/>
    <cellStyle name="Normal 25 2 17 6" xfId="22389" xr:uid="{00000000-0005-0000-0000-0000C2710000}"/>
    <cellStyle name="Normal 25 2 17 7" xfId="22390" xr:uid="{00000000-0005-0000-0000-0000C3710000}"/>
    <cellStyle name="Normal 25 2 2" xfId="22391" xr:uid="{00000000-0005-0000-0000-0000C4710000}"/>
    <cellStyle name="Normal 25 2 2 2" xfId="22392" xr:uid="{00000000-0005-0000-0000-0000C5710000}"/>
    <cellStyle name="Normal 25 2 2 2 2" xfId="22393" xr:uid="{00000000-0005-0000-0000-0000C6710000}"/>
    <cellStyle name="Normal 25 2 2 2 2 2" xfId="22394" xr:uid="{00000000-0005-0000-0000-0000C7710000}"/>
    <cellStyle name="Normal 25 2 2 2 3" xfId="22395" xr:uid="{00000000-0005-0000-0000-0000C8710000}"/>
    <cellStyle name="Normal 25 2 2 2 4" xfId="22396" xr:uid="{00000000-0005-0000-0000-0000C9710000}"/>
    <cellStyle name="Normal 25 2 2 3" xfId="22397" xr:uid="{00000000-0005-0000-0000-0000CA710000}"/>
    <cellStyle name="Normal 25 2 2 4" xfId="22398" xr:uid="{00000000-0005-0000-0000-0000CB710000}"/>
    <cellStyle name="Normal 25 2 2 4 2" xfId="22399" xr:uid="{00000000-0005-0000-0000-0000CC710000}"/>
    <cellStyle name="Normal 25 2 2 4 2 2" xfId="22400" xr:uid="{00000000-0005-0000-0000-0000CD710000}"/>
    <cellStyle name="Normal 25 2 2 4 2 2 2" xfId="22401" xr:uid="{00000000-0005-0000-0000-0000CE710000}"/>
    <cellStyle name="Normal 25 2 2 4 2 2 3" xfId="22402" xr:uid="{00000000-0005-0000-0000-0000CF710000}"/>
    <cellStyle name="Normal 25 2 2 4 2 2 4" xfId="22403" xr:uid="{00000000-0005-0000-0000-0000D0710000}"/>
    <cellStyle name="Normal 25 2 2 4 2 2 5" xfId="22404" xr:uid="{00000000-0005-0000-0000-0000D1710000}"/>
    <cellStyle name="Normal 25 2 2 4 2 3" xfId="22405" xr:uid="{00000000-0005-0000-0000-0000D2710000}"/>
    <cellStyle name="Normal 25 2 2 4 2 4" xfId="22406" xr:uid="{00000000-0005-0000-0000-0000D3710000}"/>
    <cellStyle name="Normal 25 2 2 4 2 5" xfId="22407" xr:uid="{00000000-0005-0000-0000-0000D4710000}"/>
    <cellStyle name="Normal 25 2 2 4 2 6" xfId="22408" xr:uid="{00000000-0005-0000-0000-0000D5710000}"/>
    <cellStyle name="Normal 25 2 2 4 3" xfId="22409" xr:uid="{00000000-0005-0000-0000-0000D6710000}"/>
    <cellStyle name="Normal 25 2 2 4 3 2" xfId="22410" xr:uid="{00000000-0005-0000-0000-0000D7710000}"/>
    <cellStyle name="Normal 25 2 2 4 3 2 2" xfId="22411" xr:uid="{00000000-0005-0000-0000-0000D8710000}"/>
    <cellStyle name="Normal 25 2 2 4 3 2 3" xfId="22412" xr:uid="{00000000-0005-0000-0000-0000D9710000}"/>
    <cellStyle name="Normal 25 2 2 4 3 3" xfId="22413" xr:uid="{00000000-0005-0000-0000-0000DA710000}"/>
    <cellStyle name="Normal 25 2 2 4 3 4" xfId="22414" xr:uid="{00000000-0005-0000-0000-0000DB710000}"/>
    <cellStyle name="Normal 25 2 2 4 3 5" xfId="22415" xr:uid="{00000000-0005-0000-0000-0000DC710000}"/>
    <cellStyle name="Normal 25 2 2 4 3 6" xfId="22416" xr:uid="{00000000-0005-0000-0000-0000DD710000}"/>
    <cellStyle name="Normal 25 2 2 4 4" xfId="22417" xr:uid="{00000000-0005-0000-0000-0000DE710000}"/>
    <cellStyle name="Normal 25 2 2 4 4 2" xfId="22418" xr:uid="{00000000-0005-0000-0000-0000DF710000}"/>
    <cellStyle name="Normal 25 2 2 4 4 3" xfId="22419" xr:uid="{00000000-0005-0000-0000-0000E0710000}"/>
    <cellStyle name="Normal 25 2 2 4 5" xfId="22420" xr:uid="{00000000-0005-0000-0000-0000E1710000}"/>
    <cellStyle name="Normal 25 2 2 4 6" xfId="22421" xr:uid="{00000000-0005-0000-0000-0000E2710000}"/>
    <cellStyle name="Normal 25 2 2 4 7" xfId="22422" xr:uid="{00000000-0005-0000-0000-0000E3710000}"/>
    <cellStyle name="Normal 25 2 2 4 8" xfId="22423" xr:uid="{00000000-0005-0000-0000-0000E4710000}"/>
    <cellStyle name="Normal 25 2 2 5" xfId="22424" xr:uid="{00000000-0005-0000-0000-0000E5710000}"/>
    <cellStyle name="Normal 25 2 2 5 2" xfId="22425" xr:uid="{00000000-0005-0000-0000-0000E6710000}"/>
    <cellStyle name="Normal 25 2 2 5 2 2" xfId="22426" xr:uid="{00000000-0005-0000-0000-0000E7710000}"/>
    <cellStyle name="Normal 25 2 2 5 2 2 2" xfId="22427" xr:uid="{00000000-0005-0000-0000-0000E8710000}"/>
    <cellStyle name="Normal 25 2 2 5 2 2 3" xfId="22428" xr:uid="{00000000-0005-0000-0000-0000E9710000}"/>
    <cellStyle name="Normal 25 2 2 5 2 2 4" xfId="22429" xr:uid="{00000000-0005-0000-0000-0000EA710000}"/>
    <cellStyle name="Normal 25 2 2 5 2 2 5" xfId="22430" xr:uid="{00000000-0005-0000-0000-0000EB710000}"/>
    <cellStyle name="Normal 25 2 2 5 2 3" xfId="22431" xr:uid="{00000000-0005-0000-0000-0000EC710000}"/>
    <cellStyle name="Normal 25 2 2 5 2 4" xfId="22432" xr:uid="{00000000-0005-0000-0000-0000ED710000}"/>
    <cellStyle name="Normal 25 2 2 5 2 5" xfId="22433" xr:uid="{00000000-0005-0000-0000-0000EE710000}"/>
    <cellStyle name="Normal 25 2 2 5 2 6" xfId="22434" xr:uid="{00000000-0005-0000-0000-0000EF710000}"/>
    <cellStyle name="Normal 25 2 2 5 3" xfId="22435" xr:uid="{00000000-0005-0000-0000-0000F0710000}"/>
    <cellStyle name="Normal 25 2 2 5 3 2" xfId="22436" xr:uid="{00000000-0005-0000-0000-0000F1710000}"/>
    <cellStyle name="Normal 25 2 2 5 3 2 2" xfId="22437" xr:uid="{00000000-0005-0000-0000-0000F2710000}"/>
    <cellStyle name="Normal 25 2 2 5 3 2 3" xfId="22438" xr:uid="{00000000-0005-0000-0000-0000F3710000}"/>
    <cellStyle name="Normal 25 2 2 5 3 3" xfId="22439" xr:uid="{00000000-0005-0000-0000-0000F4710000}"/>
    <cellStyle name="Normal 25 2 2 5 3 4" xfId="22440" xr:uid="{00000000-0005-0000-0000-0000F5710000}"/>
    <cellStyle name="Normal 25 2 2 5 3 5" xfId="22441" xr:uid="{00000000-0005-0000-0000-0000F6710000}"/>
    <cellStyle name="Normal 25 2 2 5 3 6" xfId="22442" xr:uid="{00000000-0005-0000-0000-0000F7710000}"/>
    <cellStyle name="Normal 25 2 2 5 4" xfId="22443" xr:uid="{00000000-0005-0000-0000-0000F8710000}"/>
    <cellStyle name="Normal 25 2 2 5 4 2" xfId="22444" xr:uid="{00000000-0005-0000-0000-0000F9710000}"/>
    <cellStyle name="Normal 25 2 2 5 4 3" xfId="22445" xr:uid="{00000000-0005-0000-0000-0000FA710000}"/>
    <cellStyle name="Normal 25 2 2 5 5" xfId="22446" xr:uid="{00000000-0005-0000-0000-0000FB710000}"/>
    <cellStyle name="Normal 25 2 2 5 6" xfId="22447" xr:uid="{00000000-0005-0000-0000-0000FC710000}"/>
    <cellStyle name="Normal 25 2 2 5 7" xfId="22448" xr:uid="{00000000-0005-0000-0000-0000FD710000}"/>
    <cellStyle name="Normal 25 2 2 5 8" xfId="22449" xr:uid="{00000000-0005-0000-0000-0000FE710000}"/>
    <cellStyle name="Normal 25 2 2 6" xfId="22450" xr:uid="{00000000-0005-0000-0000-0000FF710000}"/>
    <cellStyle name="Normal 25 2 2 7" xfId="22451" xr:uid="{00000000-0005-0000-0000-000000720000}"/>
    <cellStyle name="Normal 25 2 3" xfId="22452" xr:uid="{00000000-0005-0000-0000-000001720000}"/>
    <cellStyle name="Normal 25 2 3 2" xfId="22453" xr:uid="{00000000-0005-0000-0000-000002720000}"/>
    <cellStyle name="Normal 25 2 3 2 2" xfId="22454" xr:uid="{00000000-0005-0000-0000-000003720000}"/>
    <cellStyle name="Normal 25 2 3 2 2 2" xfId="22455" xr:uid="{00000000-0005-0000-0000-000004720000}"/>
    <cellStyle name="Normal 25 2 3 2 3" xfId="22456" xr:uid="{00000000-0005-0000-0000-000005720000}"/>
    <cellStyle name="Normal 25 2 3 2 4" xfId="22457" xr:uid="{00000000-0005-0000-0000-000006720000}"/>
    <cellStyle name="Normal 25 2 3 3" xfId="22458" xr:uid="{00000000-0005-0000-0000-000007720000}"/>
    <cellStyle name="Normal 25 2 3 4" xfId="22459" xr:uid="{00000000-0005-0000-0000-000008720000}"/>
    <cellStyle name="Normal 25 2 3 4 2" xfId="22460" xr:uid="{00000000-0005-0000-0000-000009720000}"/>
    <cellStyle name="Normal 25 2 3 4 2 2" xfId="22461" xr:uid="{00000000-0005-0000-0000-00000A720000}"/>
    <cellStyle name="Normal 25 2 3 4 2 2 2" xfId="22462" xr:uid="{00000000-0005-0000-0000-00000B720000}"/>
    <cellStyle name="Normal 25 2 3 4 2 2 3" xfId="22463" xr:uid="{00000000-0005-0000-0000-00000C720000}"/>
    <cellStyle name="Normal 25 2 3 4 2 2 4" xfId="22464" xr:uid="{00000000-0005-0000-0000-00000D720000}"/>
    <cellStyle name="Normal 25 2 3 4 2 2 5" xfId="22465" xr:uid="{00000000-0005-0000-0000-00000E720000}"/>
    <cellStyle name="Normal 25 2 3 4 2 3" xfId="22466" xr:uid="{00000000-0005-0000-0000-00000F720000}"/>
    <cellStyle name="Normal 25 2 3 4 2 4" xfId="22467" xr:uid="{00000000-0005-0000-0000-000010720000}"/>
    <cellStyle name="Normal 25 2 3 4 2 5" xfId="22468" xr:uid="{00000000-0005-0000-0000-000011720000}"/>
    <cellStyle name="Normal 25 2 3 4 2 6" xfId="22469" xr:uid="{00000000-0005-0000-0000-000012720000}"/>
    <cellStyle name="Normal 25 2 3 4 3" xfId="22470" xr:uid="{00000000-0005-0000-0000-000013720000}"/>
    <cellStyle name="Normal 25 2 3 4 3 2" xfId="22471" xr:uid="{00000000-0005-0000-0000-000014720000}"/>
    <cellStyle name="Normal 25 2 3 4 3 2 2" xfId="22472" xr:uid="{00000000-0005-0000-0000-000015720000}"/>
    <cellStyle name="Normal 25 2 3 4 3 2 3" xfId="22473" xr:uid="{00000000-0005-0000-0000-000016720000}"/>
    <cellStyle name="Normal 25 2 3 4 3 3" xfId="22474" xr:uid="{00000000-0005-0000-0000-000017720000}"/>
    <cellStyle name="Normal 25 2 3 4 3 4" xfId="22475" xr:uid="{00000000-0005-0000-0000-000018720000}"/>
    <cellStyle name="Normal 25 2 3 4 3 5" xfId="22476" xr:uid="{00000000-0005-0000-0000-000019720000}"/>
    <cellStyle name="Normal 25 2 3 4 3 6" xfId="22477" xr:uid="{00000000-0005-0000-0000-00001A720000}"/>
    <cellStyle name="Normal 25 2 3 4 4" xfId="22478" xr:uid="{00000000-0005-0000-0000-00001B720000}"/>
    <cellStyle name="Normal 25 2 3 4 4 2" xfId="22479" xr:uid="{00000000-0005-0000-0000-00001C720000}"/>
    <cellStyle name="Normal 25 2 3 4 4 3" xfId="22480" xr:uid="{00000000-0005-0000-0000-00001D720000}"/>
    <cellStyle name="Normal 25 2 3 4 5" xfId="22481" xr:uid="{00000000-0005-0000-0000-00001E720000}"/>
    <cellStyle name="Normal 25 2 3 4 6" xfId="22482" xr:uid="{00000000-0005-0000-0000-00001F720000}"/>
    <cellStyle name="Normal 25 2 3 4 7" xfId="22483" xr:uid="{00000000-0005-0000-0000-000020720000}"/>
    <cellStyle name="Normal 25 2 3 4 8" xfId="22484" xr:uid="{00000000-0005-0000-0000-000021720000}"/>
    <cellStyle name="Normal 25 2 3 5" xfId="22485" xr:uid="{00000000-0005-0000-0000-000022720000}"/>
    <cellStyle name="Normal 25 2 3 5 2" xfId="22486" xr:uid="{00000000-0005-0000-0000-000023720000}"/>
    <cellStyle name="Normal 25 2 3 5 2 2" xfId="22487" xr:uid="{00000000-0005-0000-0000-000024720000}"/>
    <cellStyle name="Normal 25 2 3 5 2 2 2" xfId="22488" xr:uid="{00000000-0005-0000-0000-000025720000}"/>
    <cellStyle name="Normal 25 2 3 5 2 2 3" xfId="22489" xr:uid="{00000000-0005-0000-0000-000026720000}"/>
    <cellStyle name="Normal 25 2 3 5 2 2 4" xfId="22490" xr:uid="{00000000-0005-0000-0000-000027720000}"/>
    <cellStyle name="Normal 25 2 3 5 2 2 5" xfId="22491" xr:uid="{00000000-0005-0000-0000-000028720000}"/>
    <cellStyle name="Normal 25 2 3 5 2 3" xfId="22492" xr:uid="{00000000-0005-0000-0000-000029720000}"/>
    <cellStyle name="Normal 25 2 3 5 2 4" xfId="22493" xr:uid="{00000000-0005-0000-0000-00002A720000}"/>
    <cellStyle name="Normal 25 2 3 5 2 5" xfId="22494" xr:uid="{00000000-0005-0000-0000-00002B720000}"/>
    <cellStyle name="Normal 25 2 3 5 2 6" xfId="22495" xr:uid="{00000000-0005-0000-0000-00002C720000}"/>
    <cellStyle name="Normal 25 2 3 5 3" xfId="22496" xr:uid="{00000000-0005-0000-0000-00002D720000}"/>
    <cellStyle name="Normal 25 2 3 5 3 2" xfId="22497" xr:uid="{00000000-0005-0000-0000-00002E720000}"/>
    <cellStyle name="Normal 25 2 3 5 3 2 2" xfId="22498" xr:uid="{00000000-0005-0000-0000-00002F720000}"/>
    <cellStyle name="Normal 25 2 3 5 3 2 3" xfId="22499" xr:uid="{00000000-0005-0000-0000-000030720000}"/>
    <cellStyle name="Normal 25 2 3 5 3 3" xfId="22500" xr:uid="{00000000-0005-0000-0000-000031720000}"/>
    <cellStyle name="Normal 25 2 3 5 3 4" xfId="22501" xr:uid="{00000000-0005-0000-0000-000032720000}"/>
    <cellStyle name="Normal 25 2 3 5 3 5" xfId="22502" xr:uid="{00000000-0005-0000-0000-000033720000}"/>
    <cellStyle name="Normal 25 2 3 5 3 6" xfId="22503" xr:uid="{00000000-0005-0000-0000-000034720000}"/>
    <cellStyle name="Normal 25 2 3 5 4" xfId="22504" xr:uid="{00000000-0005-0000-0000-000035720000}"/>
    <cellStyle name="Normal 25 2 3 5 4 2" xfId="22505" xr:uid="{00000000-0005-0000-0000-000036720000}"/>
    <cellStyle name="Normal 25 2 3 5 4 3" xfId="22506" xr:uid="{00000000-0005-0000-0000-000037720000}"/>
    <cellStyle name="Normal 25 2 3 5 5" xfId="22507" xr:uid="{00000000-0005-0000-0000-000038720000}"/>
    <cellStyle name="Normal 25 2 3 5 6" xfId="22508" xr:uid="{00000000-0005-0000-0000-000039720000}"/>
    <cellStyle name="Normal 25 2 3 5 7" xfId="22509" xr:uid="{00000000-0005-0000-0000-00003A720000}"/>
    <cellStyle name="Normal 25 2 3 5 8" xfId="22510" xr:uid="{00000000-0005-0000-0000-00003B720000}"/>
    <cellStyle name="Normal 25 2 3 6" xfId="22511" xr:uid="{00000000-0005-0000-0000-00003C720000}"/>
    <cellStyle name="Normal 25 2 3 7" xfId="22512" xr:uid="{00000000-0005-0000-0000-00003D720000}"/>
    <cellStyle name="Normal 25 2 4" xfId="22513" xr:uid="{00000000-0005-0000-0000-00003E720000}"/>
    <cellStyle name="Normal 25 2 4 2" xfId="22514" xr:uid="{00000000-0005-0000-0000-00003F720000}"/>
    <cellStyle name="Normal 25 2 4 2 2" xfId="22515" xr:uid="{00000000-0005-0000-0000-000040720000}"/>
    <cellStyle name="Normal 25 2 4 2 2 2" xfId="22516" xr:uid="{00000000-0005-0000-0000-000041720000}"/>
    <cellStyle name="Normal 25 2 4 2 3" xfId="22517" xr:uid="{00000000-0005-0000-0000-000042720000}"/>
    <cellStyle name="Normal 25 2 4 2 4" xfId="22518" xr:uid="{00000000-0005-0000-0000-000043720000}"/>
    <cellStyle name="Normal 25 2 4 3" xfId="22519" xr:uid="{00000000-0005-0000-0000-000044720000}"/>
    <cellStyle name="Normal 25 2 4 4" xfId="22520" xr:uid="{00000000-0005-0000-0000-000045720000}"/>
    <cellStyle name="Normal 25 2 4 4 2" xfId="22521" xr:uid="{00000000-0005-0000-0000-000046720000}"/>
    <cellStyle name="Normal 25 2 4 4 2 2" xfId="22522" xr:uid="{00000000-0005-0000-0000-000047720000}"/>
    <cellStyle name="Normal 25 2 4 4 2 2 2" xfId="22523" xr:uid="{00000000-0005-0000-0000-000048720000}"/>
    <cellStyle name="Normal 25 2 4 4 2 2 3" xfId="22524" xr:uid="{00000000-0005-0000-0000-000049720000}"/>
    <cellStyle name="Normal 25 2 4 4 2 2 4" xfId="22525" xr:uid="{00000000-0005-0000-0000-00004A720000}"/>
    <cellStyle name="Normal 25 2 4 4 2 2 5" xfId="22526" xr:uid="{00000000-0005-0000-0000-00004B720000}"/>
    <cellStyle name="Normal 25 2 4 4 2 3" xfId="22527" xr:uid="{00000000-0005-0000-0000-00004C720000}"/>
    <cellStyle name="Normal 25 2 4 4 2 4" xfId="22528" xr:uid="{00000000-0005-0000-0000-00004D720000}"/>
    <cellStyle name="Normal 25 2 4 4 2 5" xfId="22529" xr:uid="{00000000-0005-0000-0000-00004E720000}"/>
    <cellStyle name="Normal 25 2 4 4 2 6" xfId="22530" xr:uid="{00000000-0005-0000-0000-00004F720000}"/>
    <cellStyle name="Normal 25 2 4 4 3" xfId="22531" xr:uid="{00000000-0005-0000-0000-000050720000}"/>
    <cellStyle name="Normal 25 2 4 4 3 2" xfId="22532" xr:uid="{00000000-0005-0000-0000-000051720000}"/>
    <cellStyle name="Normal 25 2 4 4 3 2 2" xfId="22533" xr:uid="{00000000-0005-0000-0000-000052720000}"/>
    <cellStyle name="Normal 25 2 4 4 3 2 3" xfId="22534" xr:uid="{00000000-0005-0000-0000-000053720000}"/>
    <cellStyle name="Normal 25 2 4 4 3 3" xfId="22535" xr:uid="{00000000-0005-0000-0000-000054720000}"/>
    <cellStyle name="Normal 25 2 4 4 3 4" xfId="22536" xr:uid="{00000000-0005-0000-0000-000055720000}"/>
    <cellStyle name="Normal 25 2 4 4 3 5" xfId="22537" xr:uid="{00000000-0005-0000-0000-000056720000}"/>
    <cellStyle name="Normal 25 2 4 4 3 6" xfId="22538" xr:uid="{00000000-0005-0000-0000-000057720000}"/>
    <cellStyle name="Normal 25 2 4 4 4" xfId="22539" xr:uid="{00000000-0005-0000-0000-000058720000}"/>
    <cellStyle name="Normal 25 2 4 4 4 2" xfId="22540" xr:uid="{00000000-0005-0000-0000-000059720000}"/>
    <cellStyle name="Normal 25 2 4 4 4 3" xfId="22541" xr:uid="{00000000-0005-0000-0000-00005A720000}"/>
    <cellStyle name="Normal 25 2 4 4 5" xfId="22542" xr:uid="{00000000-0005-0000-0000-00005B720000}"/>
    <cellStyle name="Normal 25 2 4 4 6" xfId="22543" xr:uid="{00000000-0005-0000-0000-00005C720000}"/>
    <cellStyle name="Normal 25 2 4 4 7" xfId="22544" xr:uid="{00000000-0005-0000-0000-00005D720000}"/>
    <cellStyle name="Normal 25 2 4 4 8" xfId="22545" xr:uid="{00000000-0005-0000-0000-00005E720000}"/>
    <cellStyle name="Normal 25 2 4 5" xfId="22546" xr:uid="{00000000-0005-0000-0000-00005F720000}"/>
    <cellStyle name="Normal 25 2 4 5 2" xfId="22547" xr:uid="{00000000-0005-0000-0000-000060720000}"/>
    <cellStyle name="Normal 25 2 4 5 2 2" xfId="22548" xr:uid="{00000000-0005-0000-0000-000061720000}"/>
    <cellStyle name="Normal 25 2 4 5 2 2 2" xfId="22549" xr:uid="{00000000-0005-0000-0000-000062720000}"/>
    <cellStyle name="Normal 25 2 4 5 2 2 3" xfId="22550" xr:uid="{00000000-0005-0000-0000-000063720000}"/>
    <cellStyle name="Normal 25 2 4 5 2 2 4" xfId="22551" xr:uid="{00000000-0005-0000-0000-000064720000}"/>
    <cellStyle name="Normal 25 2 4 5 2 2 5" xfId="22552" xr:uid="{00000000-0005-0000-0000-000065720000}"/>
    <cellStyle name="Normal 25 2 4 5 2 3" xfId="22553" xr:uid="{00000000-0005-0000-0000-000066720000}"/>
    <cellStyle name="Normal 25 2 4 5 2 4" xfId="22554" xr:uid="{00000000-0005-0000-0000-000067720000}"/>
    <cellStyle name="Normal 25 2 4 5 2 5" xfId="22555" xr:uid="{00000000-0005-0000-0000-000068720000}"/>
    <cellStyle name="Normal 25 2 4 5 2 6" xfId="22556" xr:uid="{00000000-0005-0000-0000-000069720000}"/>
    <cellStyle name="Normal 25 2 4 5 3" xfId="22557" xr:uid="{00000000-0005-0000-0000-00006A720000}"/>
    <cellStyle name="Normal 25 2 4 5 3 2" xfId="22558" xr:uid="{00000000-0005-0000-0000-00006B720000}"/>
    <cellStyle name="Normal 25 2 4 5 3 2 2" xfId="22559" xr:uid="{00000000-0005-0000-0000-00006C720000}"/>
    <cellStyle name="Normal 25 2 4 5 3 2 3" xfId="22560" xr:uid="{00000000-0005-0000-0000-00006D720000}"/>
    <cellStyle name="Normal 25 2 4 5 3 3" xfId="22561" xr:uid="{00000000-0005-0000-0000-00006E720000}"/>
    <cellStyle name="Normal 25 2 4 5 3 4" xfId="22562" xr:uid="{00000000-0005-0000-0000-00006F720000}"/>
    <cellStyle name="Normal 25 2 4 5 3 5" xfId="22563" xr:uid="{00000000-0005-0000-0000-000070720000}"/>
    <cellStyle name="Normal 25 2 4 5 3 6" xfId="22564" xr:uid="{00000000-0005-0000-0000-000071720000}"/>
    <cellStyle name="Normal 25 2 4 5 4" xfId="22565" xr:uid="{00000000-0005-0000-0000-000072720000}"/>
    <cellStyle name="Normal 25 2 4 5 4 2" xfId="22566" xr:uid="{00000000-0005-0000-0000-000073720000}"/>
    <cellStyle name="Normal 25 2 4 5 4 3" xfId="22567" xr:uid="{00000000-0005-0000-0000-000074720000}"/>
    <cellStyle name="Normal 25 2 4 5 5" xfId="22568" xr:uid="{00000000-0005-0000-0000-000075720000}"/>
    <cellStyle name="Normal 25 2 4 5 6" xfId="22569" xr:uid="{00000000-0005-0000-0000-000076720000}"/>
    <cellStyle name="Normal 25 2 4 5 7" xfId="22570" xr:uid="{00000000-0005-0000-0000-000077720000}"/>
    <cellStyle name="Normal 25 2 4 5 8" xfId="22571" xr:uid="{00000000-0005-0000-0000-000078720000}"/>
    <cellStyle name="Normal 25 2 4 6" xfId="22572" xr:uid="{00000000-0005-0000-0000-000079720000}"/>
    <cellStyle name="Normal 25 2 4 7" xfId="22573" xr:uid="{00000000-0005-0000-0000-00007A720000}"/>
    <cellStyle name="Normal 25 2 5" xfId="22574" xr:uid="{00000000-0005-0000-0000-00007B720000}"/>
    <cellStyle name="Normal 25 2 5 2" xfId="22575" xr:uid="{00000000-0005-0000-0000-00007C720000}"/>
    <cellStyle name="Normal 25 2 5 2 2" xfId="22576" xr:uid="{00000000-0005-0000-0000-00007D720000}"/>
    <cellStyle name="Normal 25 2 5 2 2 2" xfId="22577" xr:uid="{00000000-0005-0000-0000-00007E720000}"/>
    <cellStyle name="Normal 25 2 5 2 3" xfId="22578" xr:uid="{00000000-0005-0000-0000-00007F720000}"/>
    <cellStyle name="Normal 25 2 5 2 4" xfId="22579" xr:uid="{00000000-0005-0000-0000-000080720000}"/>
    <cellStyle name="Normal 25 2 5 3" xfId="22580" xr:uid="{00000000-0005-0000-0000-000081720000}"/>
    <cellStyle name="Normal 25 2 5 4" xfId="22581" xr:uid="{00000000-0005-0000-0000-000082720000}"/>
    <cellStyle name="Normal 25 2 5 4 2" xfId="22582" xr:uid="{00000000-0005-0000-0000-000083720000}"/>
    <cellStyle name="Normal 25 2 5 4 2 2" xfId="22583" xr:uid="{00000000-0005-0000-0000-000084720000}"/>
    <cellStyle name="Normal 25 2 5 4 2 2 2" xfId="22584" xr:uid="{00000000-0005-0000-0000-000085720000}"/>
    <cellStyle name="Normal 25 2 5 4 2 2 3" xfId="22585" xr:uid="{00000000-0005-0000-0000-000086720000}"/>
    <cellStyle name="Normal 25 2 5 4 2 2 4" xfId="22586" xr:uid="{00000000-0005-0000-0000-000087720000}"/>
    <cellStyle name="Normal 25 2 5 4 2 2 5" xfId="22587" xr:uid="{00000000-0005-0000-0000-000088720000}"/>
    <cellStyle name="Normal 25 2 5 4 2 3" xfId="22588" xr:uid="{00000000-0005-0000-0000-000089720000}"/>
    <cellStyle name="Normal 25 2 5 4 2 4" xfId="22589" xr:uid="{00000000-0005-0000-0000-00008A720000}"/>
    <cellStyle name="Normal 25 2 5 4 2 5" xfId="22590" xr:uid="{00000000-0005-0000-0000-00008B720000}"/>
    <cellStyle name="Normal 25 2 5 4 2 6" xfId="22591" xr:uid="{00000000-0005-0000-0000-00008C720000}"/>
    <cellStyle name="Normal 25 2 5 4 3" xfId="22592" xr:uid="{00000000-0005-0000-0000-00008D720000}"/>
    <cellStyle name="Normal 25 2 5 4 3 2" xfId="22593" xr:uid="{00000000-0005-0000-0000-00008E720000}"/>
    <cellStyle name="Normal 25 2 5 4 3 2 2" xfId="22594" xr:uid="{00000000-0005-0000-0000-00008F720000}"/>
    <cellStyle name="Normal 25 2 5 4 3 2 3" xfId="22595" xr:uid="{00000000-0005-0000-0000-000090720000}"/>
    <cellStyle name="Normal 25 2 5 4 3 3" xfId="22596" xr:uid="{00000000-0005-0000-0000-000091720000}"/>
    <cellStyle name="Normal 25 2 5 4 3 4" xfId="22597" xr:uid="{00000000-0005-0000-0000-000092720000}"/>
    <cellStyle name="Normal 25 2 5 4 3 5" xfId="22598" xr:uid="{00000000-0005-0000-0000-000093720000}"/>
    <cellStyle name="Normal 25 2 5 4 3 6" xfId="22599" xr:uid="{00000000-0005-0000-0000-000094720000}"/>
    <cellStyle name="Normal 25 2 5 4 4" xfId="22600" xr:uid="{00000000-0005-0000-0000-000095720000}"/>
    <cellStyle name="Normal 25 2 5 4 4 2" xfId="22601" xr:uid="{00000000-0005-0000-0000-000096720000}"/>
    <cellStyle name="Normal 25 2 5 4 4 3" xfId="22602" xr:uid="{00000000-0005-0000-0000-000097720000}"/>
    <cellStyle name="Normal 25 2 5 4 5" xfId="22603" xr:uid="{00000000-0005-0000-0000-000098720000}"/>
    <cellStyle name="Normal 25 2 5 4 6" xfId="22604" xr:uid="{00000000-0005-0000-0000-000099720000}"/>
    <cellStyle name="Normal 25 2 5 4 7" xfId="22605" xr:uid="{00000000-0005-0000-0000-00009A720000}"/>
    <cellStyle name="Normal 25 2 5 4 8" xfId="22606" xr:uid="{00000000-0005-0000-0000-00009B720000}"/>
    <cellStyle name="Normal 25 2 5 5" xfId="22607" xr:uid="{00000000-0005-0000-0000-00009C720000}"/>
    <cellStyle name="Normal 25 2 5 5 2" xfId="22608" xr:uid="{00000000-0005-0000-0000-00009D720000}"/>
    <cellStyle name="Normal 25 2 5 5 2 2" xfId="22609" xr:uid="{00000000-0005-0000-0000-00009E720000}"/>
    <cellStyle name="Normal 25 2 5 5 2 2 2" xfId="22610" xr:uid="{00000000-0005-0000-0000-00009F720000}"/>
    <cellStyle name="Normal 25 2 5 5 2 2 3" xfId="22611" xr:uid="{00000000-0005-0000-0000-0000A0720000}"/>
    <cellStyle name="Normal 25 2 5 5 2 2 4" xfId="22612" xr:uid="{00000000-0005-0000-0000-0000A1720000}"/>
    <cellStyle name="Normal 25 2 5 5 2 2 5" xfId="22613" xr:uid="{00000000-0005-0000-0000-0000A2720000}"/>
    <cellStyle name="Normal 25 2 5 5 2 3" xfId="22614" xr:uid="{00000000-0005-0000-0000-0000A3720000}"/>
    <cellStyle name="Normal 25 2 5 5 2 4" xfId="22615" xr:uid="{00000000-0005-0000-0000-0000A4720000}"/>
    <cellStyle name="Normal 25 2 5 5 2 5" xfId="22616" xr:uid="{00000000-0005-0000-0000-0000A5720000}"/>
    <cellStyle name="Normal 25 2 5 5 2 6" xfId="22617" xr:uid="{00000000-0005-0000-0000-0000A6720000}"/>
    <cellStyle name="Normal 25 2 5 5 3" xfId="22618" xr:uid="{00000000-0005-0000-0000-0000A7720000}"/>
    <cellStyle name="Normal 25 2 5 5 3 2" xfId="22619" xr:uid="{00000000-0005-0000-0000-0000A8720000}"/>
    <cellStyle name="Normal 25 2 5 5 3 2 2" xfId="22620" xr:uid="{00000000-0005-0000-0000-0000A9720000}"/>
    <cellStyle name="Normal 25 2 5 5 3 2 3" xfId="22621" xr:uid="{00000000-0005-0000-0000-0000AA720000}"/>
    <cellStyle name="Normal 25 2 5 5 3 3" xfId="22622" xr:uid="{00000000-0005-0000-0000-0000AB720000}"/>
    <cellStyle name="Normal 25 2 5 5 3 4" xfId="22623" xr:uid="{00000000-0005-0000-0000-0000AC720000}"/>
    <cellStyle name="Normal 25 2 5 5 3 5" xfId="22624" xr:uid="{00000000-0005-0000-0000-0000AD720000}"/>
    <cellStyle name="Normal 25 2 5 5 3 6" xfId="22625" xr:uid="{00000000-0005-0000-0000-0000AE720000}"/>
    <cellStyle name="Normal 25 2 5 5 4" xfId="22626" xr:uid="{00000000-0005-0000-0000-0000AF720000}"/>
    <cellStyle name="Normal 25 2 5 5 4 2" xfId="22627" xr:uid="{00000000-0005-0000-0000-0000B0720000}"/>
    <cellStyle name="Normal 25 2 5 5 4 3" xfId="22628" xr:uid="{00000000-0005-0000-0000-0000B1720000}"/>
    <cellStyle name="Normal 25 2 5 5 5" xfId="22629" xr:uid="{00000000-0005-0000-0000-0000B2720000}"/>
    <cellStyle name="Normal 25 2 5 5 6" xfId="22630" xr:uid="{00000000-0005-0000-0000-0000B3720000}"/>
    <cellStyle name="Normal 25 2 5 5 7" xfId="22631" xr:uid="{00000000-0005-0000-0000-0000B4720000}"/>
    <cellStyle name="Normal 25 2 5 5 8" xfId="22632" xr:uid="{00000000-0005-0000-0000-0000B5720000}"/>
    <cellStyle name="Normal 25 2 5 6" xfId="22633" xr:uid="{00000000-0005-0000-0000-0000B6720000}"/>
    <cellStyle name="Normal 25 2 5 7" xfId="22634" xr:uid="{00000000-0005-0000-0000-0000B7720000}"/>
    <cellStyle name="Normal 25 2 6" xfId="22635" xr:uid="{00000000-0005-0000-0000-0000B8720000}"/>
    <cellStyle name="Normal 25 2 6 2" xfId="22636" xr:uid="{00000000-0005-0000-0000-0000B9720000}"/>
    <cellStyle name="Normal 25 2 6 2 2" xfId="22637" xr:uid="{00000000-0005-0000-0000-0000BA720000}"/>
    <cellStyle name="Normal 25 2 6 2 2 2" xfId="22638" xr:uid="{00000000-0005-0000-0000-0000BB720000}"/>
    <cellStyle name="Normal 25 2 6 2 3" xfId="22639" xr:uid="{00000000-0005-0000-0000-0000BC720000}"/>
    <cellStyle name="Normal 25 2 6 2 4" xfId="22640" xr:uid="{00000000-0005-0000-0000-0000BD720000}"/>
    <cellStyle name="Normal 25 2 6 3" xfId="22641" xr:uid="{00000000-0005-0000-0000-0000BE720000}"/>
    <cellStyle name="Normal 25 2 6 4" xfId="22642" xr:uid="{00000000-0005-0000-0000-0000BF720000}"/>
    <cellStyle name="Normal 25 2 6 4 2" xfId="22643" xr:uid="{00000000-0005-0000-0000-0000C0720000}"/>
    <cellStyle name="Normal 25 2 6 4 2 2" xfId="22644" xr:uid="{00000000-0005-0000-0000-0000C1720000}"/>
    <cellStyle name="Normal 25 2 6 4 2 2 2" xfId="22645" xr:uid="{00000000-0005-0000-0000-0000C2720000}"/>
    <cellStyle name="Normal 25 2 6 4 2 2 3" xfId="22646" xr:uid="{00000000-0005-0000-0000-0000C3720000}"/>
    <cellStyle name="Normal 25 2 6 4 2 2 4" xfId="22647" xr:uid="{00000000-0005-0000-0000-0000C4720000}"/>
    <cellStyle name="Normal 25 2 6 4 2 2 5" xfId="22648" xr:uid="{00000000-0005-0000-0000-0000C5720000}"/>
    <cellStyle name="Normal 25 2 6 4 2 3" xfId="22649" xr:uid="{00000000-0005-0000-0000-0000C6720000}"/>
    <cellStyle name="Normal 25 2 6 4 2 4" xfId="22650" xr:uid="{00000000-0005-0000-0000-0000C7720000}"/>
    <cellStyle name="Normal 25 2 6 4 2 5" xfId="22651" xr:uid="{00000000-0005-0000-0000-0000C8720000}"/>
    <cellStyle name="Normal 25 2 6 4 2 6" xfId="22652" xr:uid="{00000000-0005-0000-0000-0000C9720000}"/>
    <cellStyle name="Normal 25 2 6 4 3" xfId="22653" xr:uid="{00000000-0005-0000-0000-0000CA720000}"/>
    <cellStyle name="Normal 25 2 6 4 3 2" xfId="22654" xr:uid="{00000000-0005-0000-0000-0000CB720000}"/>
    <cellStyle name="Normal 25 2 6 4 3 2 2" xfId="22655" xr:uid="{00000000-0005-0000-0000-0000CC720000}"/>
    <cellStyle name="Normal 25 2 6 4 3 2 3" xfId="22656" xr:uid="{00000000-0005-0000-0000-0000CD720000}"/>
    <cellStyle name="Normal 25 2 6 4 3 3" xfId="22657" xr:uid="{00000000-0005-0000-0000-0000CE720000}"/>
    <cellStyle name="Normal 25 2 6 4 3 4" xfId="22658" xr:uid="{00000000-0005-0000-0000-0000CF720000}"/>
    <cellStyle name="Normal 25 2 6 4 3 5" xfId="22659" xr:uid="{00000000-0005-0000-0000-0000D0720000}"/>
    <cellStyle name="Normal 25 2 6 4 3 6" xfId="22660" xr:uid="{00000000-0005-0000-0000-0000D1720000}"/>
    <cellStyle name="Normal 25 2 6 4 4" xfId="22661" xr:uid="{00000000-0005-0000-0000-0000D2720000}"/>
    <cellStyle name="Normal 25 2 6 4 4 2" xfId="22662" xr:uid="{00000000-0005-0000-0000-0000D3720000}"/>
    <cellStyle name="Normal 25 2 6 4 4 3" xfId="22663" xr:uid="{00000000-0005-0000-0000-0000D4720000}"/>
    <cellStyle name="Normal 25 2 6 4 5" xfId="22664" xr:uid="{00000000-0005-0000-0000-0000D5720000}"/>
    <cellStyle name="Normal 25 2 6 4 6" xfId="22665" xr:uid="{00000000-0005-0000-0000-0000D6720000}"/>
    <cellStyle name="Normal 25 2 6 4 7" xfId="22666" xr:uid="{00000000-0005-0000-0000-0000D7720000}"/>
    <cellStyle name="Normal 25 2 6 4 8" xfId="22667" xr:uid="{00000000-0005-0000-0000-0000D8720000}"/>
    <cellStyle name="Normal 25 2 6 5" xfId="22668" xr:uid="{00000000-0005-0000-0000-0000D9720000}"/>
    <cellStyle name="Normal 25 2 6 5 2" xfId="22669" xr:uid="{00000000-0005-0000-0000-0000DA720000}"/>
    <cellStyle name="Normal 25 2 6 5 2 2" xfId="22670" xr:uid="{00000000-0005-0000-0000-0000DB720000}"/>
    <cellStyle name="Normal 25 2 6 5 2 2 2" xfId="22671" xr:uid="{00000000-0005-0000-0000-0000DC720000}"/>
    <cellStyle name="Normal 25 2 6 5 2 2 3" xfId="22672" xr:uid="{00000000-0005-0000-0000-0000DD720000}"/>
    <cellStyle name="Normal 25 2 6 5 2 2 4" xfId="22673" xr:uid="{00000000-0005-0000-0000-0000DE720000}"/>
    <cellStyle name="Normal 25 2 6 5 2 2 5" xfId="22674" xr:uid="{00000000-0005-0000-0000-0000DF720000}"/>
    <cellStyle name="Normal 25 2 6 5 2 3" xfId="22675" xr:uid="{00000000-0005-0000-0000-0000E0720000}"/>
    <cellStyle name="Normal 25 2 6 5 2 4" xfId="22676" xr:uid="{00000000-0005-0000-0000-0000E1720000}"/>
    <cellStyle name="Normal 25 2 6 5 2 5" xfId="22677" xr:uid="{00000000-0005-0000-0000-0000E2720000}"/>
    <cellStyle name="Normal 25 2 6 5 2 6" xfId="22678" xr:uid="{00000000-0005-0000-0000-0000E3720000}"/>
    <cellStyle name="Normal 25 2 6 5 3" xfId="22679" xr:uid="{00000000-0005-0000-0000-0000E4720000}"/>
    <cellStyle name="Normal 25 2 6 5 3 2" xfId="22680" xr:uid="{00000000-0005-0000-0000-0000E5720000}"/>
    <cellStyle name="Normal 25 2 6 5 3 2 2" xfId="22681" xr:uid="{00000000-0005-0000-0000-0000E6720000}"/>
    <cellStyle name="Normal 25 2 6 5 3 2 3" xfId="22682" xr:uid="{00000000-0005-0000-0000-0000E7720000}"/>
    <cellStyle name="Normal 25 2 6 5 3 3" xfId="22683" xr:uid="{00000000-0005-0000-0000-0000E8720000}"/>
    <cellStyle name="Normal 25 2 6 5 3 4" xfId="22684" xr:uid="{00000000-0005-0000-0000-0000E9720000}"/>
    <cellStyle name="Normal 25 2 6 5 3 5" xfId="22685" xr:uid="{00000000-0005-0000-0000-0000EA720000}"/>
    <cellStyle name="Normal 25 2 6 5 3 6" xfId="22686" xr:uid="{00000000-0005-0000-0000-0000EB720000}"/>
    <cellStyle name="Normal 25 2 6 5 4" xfId="22687" xr:uid="{00000000-0005-0000-0000-0000EC720000}"/>
    <cellStyle name="Normal 25 2 6 5 4 2" xfId="22688" xr:uid="{00000000-0005-0000-0000-0000ED720000}"/>
    <cellStyle name="Normal 25 2 6 5 4 3" xfId="22689" xr:uid="{00000000-0005-0000-0000-0000EE720000}"/>
    <cellStyle name="Normal 25 2 6 5 5" xfId="22690" xr:uid="{00000000-0005-0000-0000-0000EF720000}"/>
    <cellStyle name="Normal 25 2 6 5 6" xfId="22691" xr:uid="{00000000-0005-0000-0000-0000F0720000}"/>
    <cellStyle name="Normal 25 2 6 5 7" xfId="22692" xr:uid="{00000000-0005-0000-0000-0000F1720000}"/>
    <cellStyle name="Normal 25 2 6 5 8" xfId="22693" xr:uid="{00000000-0005-0000-0000-0000F2720000}"/>
    <cellStyle name="Normal 25 2 6 6" xfId="22694" xr:uid="{00000000-0005-0000-0000-0000F3720000}"/>
    <cellStyle name="Normal 25 2 6 7" xfId="22695" xr:uid="{00000000-0005-0000-0000-0000F4720000}"/>
    <cellStyle name="Normal 25 2 7" xfId="22696" xr:uid="{00000000-0005-0000-0000-0000F5720000}"/>
    <cellStyle name="Normal 25 2 7 2" xfId="22697" xr:uid="{00000000-0005-0000-0000-0000F6720000}"/>
    <cellStyle name="Normal 25 2 7 2 2" xfId="22698" xr:uid="{00000000-0005-0000-0000-0000F7720000}"/>
    <cellStyle name="Normal 25 2 7 2 2 2" xfId="22699" xr:uid="{00000000-0005-0000-0000-0000F8720000}"/>
    <cellStyle name="Normal 25 2 7 2 3" xfId="22700" xr:uid="{00000000-0005-0000-0000-0000F9720000}"/>
    <cellStyle name="Normal 25 2 7 2 4" xfId="22701" xr:uid="{00000000-0005-0000-0000-0000FA720000}"/>
    <cellStyle name="Normal 25 2 7 3" xfId="22702" xr:uid="{00000000-0005-0000-0000-0000FB720000}"/>
    <cellStyle name="Normal 25 2 7 4" xfId="22703" xr:uid="{00000000-0005-0000-0000-0000FC720000}"/>
    <cellStyle name="Normal 25 2 7 4 2" xfId="22704" xr:uid="{00000000-0005-0000-0000-0000FD720000}"/>
    <cellStyle name="Normal 25 2 7 4 2 2" xfId="22705" xr:uid="{00000000-0005-0000-0000-0000FE720000}"/>
    <cellStyle name="Normal 25 2 7 4 2 2 2" xfId="22706" xr:uid="{00000000-0005-0000-0000-0000FF720000}"/>
    <cellStyle name="Normal 25 2 7 4 2 2 3" xfId="22707" xr:uid="{00000000-0005-0000-0000-000000730000}"/>
    <cellStyle name="Normal 25 2 7 4 2 2 4" xfId="22708" xr:uid="{00000000-0005-0000-0000-000001730000}"/>
    <cellStyle name="Normal 25 2 7 4 2 2 5" xfId="22709" xr:uid="{00000000-0005-0000-0000-000002730000}"/>
    <cellStyle name="Normal 25 2 7 4 2 3" xfId="22710" xr:uid="{00000000-0005-0000-0000-000003730000}"/>
    <cellStyle name="Normal 25 2 7 4 2 4" xfId="22711" xr:uid="{00000000-0005-0000-0000-000004730000}"/>
    <cellStyle name="Normal 25 2 7 4 2 5" xfId="22712" xr:uid="{00000000-0005-0000-0000-000005730000}"/>
    <cellStyle name="Normal 25 2 7 4 2 6" xfId="22713" xr:uid="{00000000-0005-0000-0000-000006730000}"/>
    <cellStyle name="Normal 25 2 7 4 3" xfId="22714" xr:uid="{00000000-0005-0000-0000-000007730000}"/>
    <cellStyle name="Normal 25 2 7 4 3 2" xfId="22715" xr:uid="{00000000-0005-0000-0000-000008730000}"/>
    <cellStyle name="Normal 25 2 7 4 3 2 2" xfId="22716" xr:uid="{00000000-0005-0000-0000-000009730000}"/>
    <cellStyle name="Normal 25 2 7 4 3 2 3" xfId="22717" xr:uid="{00000000-0005-0000-0000-00000A730000}"/>
    <cellStyle name="Normal 25 2 7 4 3 3" xfId="22718" xr:uid="{00000000-0005-0000-0000-00000B730000}"/>
    <cellStyle name="Normal 25 2 7 4 3 4" xfId="22719" xr:uid="{00000000-0005-0000-0000-00000C730000}"/>
    <cellStyle name="Normal 25 2 7 4 3 5" xfId="22720" xr:uid="{00000000-0005-0000-0000-00000D730000}"/>
    <cellStyle name="Normal 25 2 7 4 3 6" xfId="22721" xr:uid="{00000000-0005-0000-0000-00000E730000}"/>
    <cellStyle name="Normal 25 2 7 4 4" xfId="22722" xr:uid="{00000000-0005-0000-0000-00000F730000}"/>
    <cellStyle name="Normal 25 2 7 4 4 2" xfId="22723" xr:uid="{00000000-0005-0000-0000-000010730000}"/>
    <cellStyle name="Normal 25 2 7 4 4 3" xfId="22724" xr:uid="{00000000-0005-0000-0000-000011730000}"/>
    <cellStyle name="Normal 25 2 7 4 5" xfId="22725" xr:uid="{00000000-0005-0000-0000-000012730000}"/>
    <cellStyle name="Normal 25 2 7 4 6" xfId="22726" xr:uid="{00000000-0005-0000-0000-000013730000}"/>
    <cellStyle name="Normal 25 2 7 4 7" xfId="22727" xr:uid="{00000000-0005-0000-0000-000014730000}"/>
    <cellStyle name="Normal 25 2 7 4 8" xfId="22728" xr:uid="{00000000-0005-0000-0000-000015730000}"/>
    <cellStyle name="Normal 25 2 7 5" xfId="22729" xr:uid="{00000000-0005-0000-0000-000016730000}"/>
    <cellStyle name="Normal 25 2 7 5 2" xfId="22730" xr:uid="{00000000-0005-0000-0000-000017730000}"/>
    <cellStyle name="Normal 25 2 7 5 2 2" xfId="22731" xr:uid="{00000000-0005-0000-0000-000018730000}"/>
    <cellStyle name="Normal 25 2 7 5 2 2 2" xfId="22732" xr:uid="{00000000-0005-0000-0000-000019730000}"/>
    <cellStyle name="Normal 25 2 7 5 2 2 3" xfId="22733" xr:uid="{00000000-0005-0000-0000-00001A730000}"/>
    <cellStyle name="Normal 25 2 7 5 2 2 4" xfId="22734" xr:uid="{00000000-0005-0000-0000-00001B730000}"/>
    <cellStyle name="Normal 25 2 7 5 2 2 5" xfId="22735" xr:uid="{00000000-0005-0000-0000-00001C730000}"/>
    <cellStyle name="Normal 25 2 7 5 2 3" xfId="22736" xr:uid="{00000000-0005-0000-0000-00001D730000}"/>
    <cellStyle name="Normal 25 2 7 5 2 4" xfId="22737" xr:uid="{00000000-0005-0000-0000-00001E730000}"/>
    <cellStyle name="Normal 25 2 7 5 2 5" xfId="22738" xr:uid="{00000000-0005-0000-0000-00001F730000}"/>
    <cellStyle name="Normal 25 2 7 5 2 6" xfId="22739" xr:uid="{00000000-0005-0000-0000-000020730000}"/>
    <cellStyle name="Normal 25 2 7 5 3" xfId="22740" xr:uid="{00000000-0005-0000-0000-000021730000}"/>
    <cellStyle name="Normal 25 2 7 5 3 2" xfId="22741" xr:uid="{00000000-0005-0000-0000-000022730000}"/>
    <cellStyle name="Normal 25 2 7 5 3 2 2" xfId="22742" xr:uid="{00000000-0005-0000-0000-000023730000}"/>
    <cellStyle name="Normal 25 2 7 5 3 2 3" xfId="22743" xr:uid="{00000000-0005-0000-0000-000024730000}"/>
    <cellStyle name="Normal 25 2 7 5 3 3" xfId="22744" xr:uid="{00000000-0005-0000-0000-000025730000}"/>
    <cellStyle name="Normal 25 2 7 5 3 4" xfId="22745" xr:uid="{00000000-0005-0000-0000-000026730000}"/>
    <cellStyle name="Normal 25 2 7 5 3 5" xfId="22746" xr:uid="{00000000-0005-0000-0000-000027730000}"/>
    <cellStyle name="Normal 25 2 7 5 3 6" xfId="22747" xr:uid="{00000000-0005-0000-0000-000028730000}"/>
    <cellStyle name="Normal 25 2 7 5 4" xfId="22748" xr:uid="{00000000-0005-0000-0000-000029730000}"/>
    <cellStyle name="Normal 25 2 7 5 4 2" xfId="22749" xr:uid="{00000000-0005-0000-0000-00002A730000}"/>
    <cellStyle name="Normal 25 2 7 5 4 3" xfId="22750" xr:uid="{00000000-0005-0000-0000-00002B730000}"/>
    <cellStyle name="Normal 25 2 7 5 5" xfId="22751" xr:uid="{00000000-0005-0000-0000-00002C730000}"/>
    <cellStyle name="Normal 25 2 7 5 6" xfId="22752" xr:uid="{00000000-0005-0000-0000-00002D730000}"/>
    <cellStyle name="Normal 25 2 7 5 7" xfId="22753" xr:uid="{00000000-0005-0000-0000-00002E730000}"/>
    <cellStyle name="Normal 25 2 7 5 8" xfId="22754" xr:uid="{00000000-0005-0000-0000-00002F730000}"/>
    <cellStyle name="Normal 25 2 7 6" xfId="22755" xr:uid="{00000000-0005-0000-0000-000030730000}"/>
    <cellStyle name="Normal 25 2 7 7" xfId="22756" xr:uid="{00000000-0005-0000-0000-000031730000}"/>
    <cellStyle name="Normal 25 2 8" xfId="22757" xr:uid="{00000000-0005-0000-0000-000032730000}"/>
    <cellStyle name="Normal 25 2 8 2" xfId="22758" xr:uid="{00000000-0005-0000-0000-000033730000}"/>
    <cellStyle name="Normal 25 2 8 2 2" xfId="22759" xr:uid="{00000000-0005-0000-0000-000034730000}"/>
    <cellStyle name="Normal 25 2 8 2 2 2" xfId="22760" xr:uid="{00000000-0005-0000-0000-000035730000}"/>
    <cellStyle name="Normal 25 2 8 2 3" xfId="22761" xr:uid="{00000000-0005-0000-0000-000036730000}"/>
    <cellStyle name="Normal 25 2 8 2 4" xfId="22762" xr:uid="{00000000-0005-0000-0000-000037730000}"/>
    <cellStyle name="Normal 25 2 8 3" xfId="22763" xr:uid="{00000000-0005-0000-0000-000038730000}"/>
    <cellStyle name="Normal 25 2 8 4" xfId="22764" xr:uid="{00000000-0005-0000-0000-000039730000}"/>
    <cellStyle name="Normal 25 2 8 4 2" xfId="22765" xr:uid="{00000000-0005-0000-0000-00003A730000}"/>
    <cellStyle name="Normal 25 2 8 4 2 2" xfId="22766" xr:uid="{00000000-0005-0000-0000-00003B730000}"/>
    <cellStyle name="Normal 25 2 8 4 2 2 2" xfId="22767" xr:uid="{00000000-0005-0000-0000-00003C730000}"/>
    <cellStyle name="Normal 25 2 8 4 2 2 3" xfId="22768" xr:uid="{00000000-0005-0000-0000-00003D730000}"/>
    <cellStyle name="Normal 25 2 8 4 2 2 4" xfId="22769" xr:uid="{00000000-0005-0000-0000-00003E730000}"/>
    <cellStyle name="Normal 25 2 8 4 2 2 5" xfId="22770" xr:uid="{00000000-0005-0000-0000-00003F730000}"/>
    <cellStyle name="Normal 25 2 8 4 2 3" xfId="22771" xr:uid="{00000000-0005-0000-0000-000040730000}"/>
    <cellStyle name="Normal 25 2 8 4 2 4" xfId="22772" xr:uid="{00000000-0005-0000-0000-000041730000}"/>
    <cellStyle name="Normal 25 2 8 4 2 5" xfId="22773" xr:uid="{00000000-0005-0000-0000-000042730000}"/>
    <cellStyle name="Normal 25 2 8 4 2 6" xfId="22774" xr:uid="{00000000-0005-0000-0000-000043730000}"/>
    <cellStyle name="Normal 25 2 8 4 3" xfId="22775" xr:uid="{00000000-0005-0000-0000-000044730000}"/>
    <cellStyle name="Normal 25 2 8 4 3 2" xfId="22776" xr:uid="{00000000-0005-0000-0000-000045730000}"/>
    <cellStyle name="Normal 25 2 8 4 3 2 2" xfId="22777" xr:uid="{00000000-0005-0000-0000-000046730000}"/>
    <cellStyle name="Normal 25 2 8 4 3 2 3" xfId="22778" xr:uid="{00000000-0005-0000-0000-000047730000}"/>
    <cellStyle name="Normal 25 2 8 4 3 3" xfId="22779" xr:uid="{00000000-0005-0000-0000-000048730000}"/>
    <cellStyle name="Normal 25 2 8 4 3 4" xfId="22780" xr:uid="{00000000-0005-0000-0000-000049730000}"/>
    <cellStyle name="Normal 25 2 8 4 3 5" xfId="22781" xr:uid="{00000000-0005-0000-0000-00004A730000}"/>
    <cellStyle name="Normal 25 2 8 4 3 6" xfId="22782" xr:uid="{00000000-0005-0000-0000-00004B730000}"/>
    <cellStyle name="Normal 25 2 8 4 4" xfId="22783" xr:uid="{00000000-0005-0000-0000-00004C730000}"/>
    <cellStyle name="Normal 25 2 8 4 4 2" xfId="22784" xr:uid="{00000000-0005-0000-0000-00004D730000}"/>
    <cellStyle name="Normal 25 2 8 4 4 3" xfId="22785" xr:uid="{00000000-0005-0000-0000-00004E730000}"/>
    <cellStyle name="Normal 25 2 8 4 5" xfId="22786" xr:uid="{00000000-0005-0000-0000-00004F730000}"/>
    <cellStyle name="Normal 25 2 8 4 6" xfId="22787" xr:uid="{00000000-0005-0000-0000-000050730000}"/>
    <cellStyle name="Normal 25 2 8 4 7" xfId="22788" xr:uid="{00000000-0005-0000-0000-000051730000}"/>
    <cellStyle name="Normal 25 2 8 4 8" xfId="22789" xr:uid="{00000000-0005-0000-0000-000052730000}"/>
    <cellStyle name="Normal 25 2 8 5" xfId="22790" xr:uid="{00000000-0005-0000-0000-000053730000}"/>
    <cellStyle name="Normal 25 2 8 5 2" xfId="22791" xr:uid="{00000000-0005-0000-0000-000054730000}"/>
    <cellStyle name="Normal 25 2 8 5 2 2" xfId="22792" xr:uid="{00000000-0005-0000-0000-000055730000}"/>
    <cellStyle name="Normal 25 2 8 5 2 2 2" xfId="22793" xr:uid="{00000000-0005-0000-0000-000056730000}"/>
    <cellStyle name="Normal 25 2 8 5 2 2 3" xfId="22794" xr:uid="{00000000-0005-0000-0000-000057730000}"/>
    <cellStyle name="Normal 25 2 8 5 2 2 4" xfId="22795" xr:uid="{00000000-0005-0000-0000-000058730000}"/>
    <cellStyle name="Normal 25 2 8 5 2 2 5" xfId="22796" xr:uid="{00000000-0005-0000-0000-000059730000}"/>
    <cellStyle name="Normal 25 2 8 5 2 3" xfId="22797" xr:uid="{00000000-0005-0000-0000-00005A730000}"/>
    <cellStyle name="Normal 25 2 8 5 2 4" xfId="22798" xr:uid="{00000000-0005-0000-0000-00005B730000}"/>
    <cellStyle name="Normal 25 2 8 5 2 5" xfId="22799" xr:uid="{00000000-0005-0000-0000-00005C730000}"/>
    <cellStyle name="Normal 25 2 8 5 2 6" xfId="22800" xr:uid="{00000000-0005-0000-0000-00005D730000}"/>
    <cellStyle name="Normal 25 2 8 5 3" xfId="22801" xr:uid="{00000000-0005-0000-0000-00005E730000}"/>
    <cellStyle name="Normal 25 2 8 5 3 2" xfId="22802" xr:uid="{00000000-0005-0000-0000-00005F730000}"/>
    <cellStyle name="Normal 25 2 8 5 3 2 2" xfId="22803" xr:uid="{00000000-0005-0000-0000-000060730000}"/>
    <cellStyle name="Normal 25 2 8 5 3 2 3" xfId="22804" xr:uid="{00000000-0005-0000-0000-000061730000}"/>
    <cellStyle name="Normal 25 2 8 5 3 3" xfId="22805" xr:uid="{00000000-0005-0000-0000-000062730000}"/>
    <cellStyle name="Normal 25 2 8 5 3 4" xfId="22806" xr:uid="{00000000-0005-0000-0000-000063730000}"/>
    <cellStyle name="Normal 25 2 8 5 3 5" xfId="22807" xr:uid="{00000000-0005-0000-0000-000064730000}"/>
    <cellStyle name="Normal 25 2 8 5 3 6" xfId="22808" xr:uid="{00000000-0005-0000-0000-000065730000}"/>
    <cellStyle name="Normal 25 2 8 5 4" xfId="22809" xr:uid="{00000000-0005-0000-0000-000066730000}"/>
    <cellStyle name="Normal 25 2 8 5 4 2" xfId="22810" xr:uid="{00000000-0005-0000-0000-000067730000}"/>
    <cellStyle name="Normal 25 2 8 5 4 3" xfId="22811" xr:uid="{00000000-0005-0000-0000-000068730000}"/>
    <cellStyle name="Normal 25 2 8 5 5" xfId="22812" xr:uid="{00000000-0005-0000-0000-000069730000}"/>
    <cellStyle name="Normal 25 2 8 5 6" xfId="22813" xr:uid="{00000000-0005-0000-0000-00006A730000}"/>
    <cellStyle name="Normal 25 2 8 5 7" xfId="22814" xr:uid="{00000000-0005-0000-0000-00006B730000}"/>
    <cellStyle name="Normal 25 2 8 5 8" xfId="22815" xr:uid="{00000000-0005-0000-0000-00006C730000}"/>
    <cellStyle name="Normal 25 2 8 6" xfId="22816" xr:uid="{00000000-0005-0000-0000-00006D730000}"/>
    <cellStyle name="Normal 25 2 8 7" xfId="22817" xr:uid="{00000000-0005-0000-0000-00006E730000}"/>
    <cellStyle name="Normal 25 2 9" xfId="22818" xr:uid="{00000000-0005-0000-0000-00006F730000}"/>
    <cellStyle name="Normal 25 2 9 2" xfId="22819" xr:uid="{00000000-0005-0000-0000-000070730000}"/>
    <cellStyle name="Normal 25 2 9 2 2" xfId="22820" xr:uid="{00000000-0005-0000-0000-000071730000}"/>
    <cellStyle name="Normal 25 2 9 2 2 2" xfId="22821" xr:uid="{00000000-0005-0000-0000-000072730000}"/>
    <cellStyle name="Normal 25 2 9 2 3" xfId="22822" xr:uid="{00000000-0005-0000-0000-000073730000}"/>
    <cellStyle name="Normal 25 2 9 2 4" xfId="22823" xr:uid="{00000000-0005-0000-0000-000074730000}"/>
    <cellStyle name="Normal 25 2 9 3" xfId="22824" xr:uid="{00000000-0005-0000-0000-000075730000}"/>
    <cellStyle name="Normal 25 2 9 4" xfId="22825" xr:uid="{00000000-0005-0000-0000-000076730000}"/>
    <cellStyle name="Normal 25 2 9 4 2" xfId="22826" xr:uid="{00000000-0005-0000-0000-000077730000}"/>
    <cellStyle name="Normal 25 2 9 4 2 2" xfId="22827" xr:uid="{00000000-0005-0000-0000-000078730000}"/>
    <cellStyle name="Normal 25 2 9 4 2 2 2" xfId="22828" xr:uid="{00000000-0005-0000-0000-000079730000}"/>
    <cellStyle name="Normal 25 2 9 4 2 2 3" xfId="22829" xr:uid="{00000000-0005-0000-0000-00007A730000}"/>
    <cellStyle name="Normal 25 2 9 4 2 2 4" xfId="22830" xr:uid="{00000000-0005-0000-0000-00007B730000}"/>
    <cellStyle name="Normal 25 2 9 4 2 2 5" xfId="22831" xr:uid="{00000000-0005-0000-0000-00007C730000}"/>
    <cellStyle name="Normal 25 2 9 4 2 3" xfId="22832" xr:uid="{00000000-0005-0000-0000-00007D730000}"/>
    <cellStyle name="Normal 25 2 9 4 2 4" xfId="22833" xr:uid="{00000000-0005-0000-0000-00007E730000}"/>
    <cellStyle name="Normal 25 2 9 4 2 5" xfId="22834" xr:uid="{00000000-0005-0000-0000-00007F730000}"/>
    <cellStyle name="Normal 25 2 9 4 2 6" xfId="22835" xr:uid="{00000000-0005-0000-0000-000080730000}"/>
    <cellStyle name="Normal 25 2 9 4 3" xfId="22836" xr:uid="{00000000-0005-0000-0000-000081730000}"/>
    <cellStyle name="Normal 25 2 9 4 3 2" xfId="22837" xr:uid="{00000000-0005-0000-0000-000082730000}"/>
    <cellStyle name="Normal 25 2 9 4 3 2 2" xfId="22838" xr:uid="{00000000-0005-0000-0000-000083730000}"/>
    <cellStyle name="Normal 25 2 9 4 3 2 3" xfId="22839" xr:uid="{00000000-0005-0000-0000-000084730000}"/>
    <cellStyle name="Normal 25 2 9 4 3 3" xfId="22840" xr:uid="{00000000-0005-0000-0000-000085730000}"/>
    <cellStyle name="Normal 25 2 9 4 3 4" xfId="22841" xr:uid="{00000000-0005-0000-0000-000086730000}"/>
    <cellStyle name="Normal 25 2 9 4 3 5" xfId="22842" xr:uid="{00000000-0005-0000-0000-000087730000}"/>
    <cellStyle name="Normal 25 2 9 4 3 6" xfId="22843" xr:uid="{00000000-0005-0000-0000-000088730000}"/>
    <cellStyle name="Normal 25 2 9 4 4" xfId="22844" xr:uid="{00000000-0005-0000-0000-000089730000}"/>
    <cellStyle name="Normal 25 2 9 4 4 2" xfId="22845" xr:uid="{00000000-0005-0000-0000-00008A730000}"/>
    <cellStyle name="Normal 25 2 9 4 4 3" xfId="22846" xr:uid="{00000000-0005-0000-0000-00008B730000}"/>
    <cellStyle name="Normal 25 2 9 4 5" xfId="22847" xr:uid="{00000000-0005-0000-0000-00008C730000}"/>
    <cellStyle name="Normal 25 2 9 4 6" xfId="22848" xr:uid="{00000000-0005-0000-0000-00008D730000}"/>
    <cellStyle name="Normal 25 2 9 4 7" xfId="22849" xr:uid="{00000000-0005-0000-0000-00008E730000}"/>
    <cellStyle name="Normal 25 2 9 4 8" xfId="22850" xr:uid="{00000000-0005-0000-0000-00008F730000}"/>
    <cellStyle name="Normal 25 2 9 5" xfId="22851" xr:uid="{00000000-0005-0000-0000-000090730000}"/>
    <cellStyle name="Normal 25 2 9 5 2" xfId="22852" xr:uid="{00000000-0005-0000-0000-000091730000}"/>
    <cellStyle name="Normal 25 2 9 5 2 2" xfId="22853" xr:uid="{00000000-0005-0000-0000-000092730000}"/>
    <cellStyle name="Normal 25 2 9 5 2 2 2" xfId="22854" xr:uid="{00000000-0005-0000-0000-000093730000}"/>
    <cellStyle name="Normal 25 2 9 5 2 2 3" xfId="22855" xr:uid="{00000000-0005-0000-0000-000094730000}"/>
    <cellStyle name="Normal 25 2 9 5 2 2 4" xfId="22856" xr:uid="{00000000-0005-0000-0000-000095730000}"/>
    <cellStyle name="Normal 25 2 9 5 2 2 5" xfId="22857" xr:uid="{00000000-0005-0000-0000-000096730000}"/>
    <cellStyle name="Normal 25 2 9 5 2 3" xfId="22858" xr:uid="{00000000-0005-0000-0000-000097730000}"/>
    <cellStyle name="Normal 25 2 9 5 2 4" xfId="22859" xr:uid="{00000000-0005-0000-0000-000098730000}"/>
    <cellStyle name="Normal 25 2 9 5 2 5" xfId="22860" xr:uid="{00000000-0005-0000-0000-000099730000}"/>
    <cellStyle name="Normal 25 2 9 5 2 6" xfId="22861" xr:uid="{00000000-0005-0000-0000-00009A730000}"/>
    <cellStyle name="Normal 25 2 9 5 3" xfId="22862" xr:uid="{00000000-0005-0000-0000-00009B730000}"/>
    <cellStyle name="Normal 25 2 9 5 3 2" xfId="22863" xr:uid="{00000000-0005-0000-0000-00009C730000}"/>
    <cellStyle name="Normal 25 2 9 5 3 2 2" xfId="22864" xr:uid="{00000000-0005-0000-0000-00009D730000}"/>
    <cellStyle name="Normal 25 2 9 5 3 2 3" xfId="22865" xr:uid="{00000000-0005-0000-0000-00009E730000}"/>
    <cellStyle name="Normal 25 2 9 5 3 3" xfId="22866" xr:uid="{00000000-0005-0000-0000-00009F730000}"/>
    <cellStyle name="Normal 25 2 9 5 3 4" xfId="22867" xr:uid="{00000000-0005-0000-0000-0000A0730000}"/>
    <cellStyle name="Normal 25 2 9 5 3 5" xfId="22868" xr:uid="{00000000-0005-0000-0000-0000A1730000}"/>
    <cellStyle name="Normal 25 2 9 5 3 6" xfId="22869" xr:uid="{00000000-0005-0000-0000-0000A2730000}"/>
    <cellStyle name="Normal 25 2 9 5 4" xfId="22870" xr:uid="{00000000-0005-0000-0000-0000A3730000}"/>
    <cellStyle name="Normal 25 2 9 5 4 2" xfId="22871" xr:uid="{00000000-0005-0000-0000-0000A4730000}"/>
    <cellStyle name="Normal 25 2 9 5 4 3" xfId="22872" xr:uid="{00000000-0005-0000-0000-0000A5730000}"/>
    <cellStyle name="Normal 25 2 9 5 5" xfId="22873" xr:uid="{00000000-0005-0000-0000-0000A6730000}"/>
    <cellStyle name="Normal 25 2 9 5 6" xfId="22874" xr:uid="{00000000-0005-0000-0000-0000A7730000}"/>
    <cellStyle name="Normal 25 2 9 5 7" xfId="22875" xr:uid="{00000000-0005-0000-0000-0000A8730000}"/>
    <cellStyle name="Normal 25 2 9 5 8" xfId="22876" xr:uid="{00000000-0005-0000-0000-0000A9730000}"/>
    <cellStyle name="Normal 25 2 9 6" xfId="22877" xr:uid="{00000000-0005-0000-0000-0000AA730000}"/>
    <cellStyle name="Normal 25 2 9 7" xfId="22878" xr:uid="{00000000-0005-0000-0000-0000AB730000}"/>
    <cellStyle name="Normal 25 20" xfId="22879" xr:uid="{00000000-0005-0000-0000-0000AC730000}"/>
    <cellStyle name="Normal 25 20 2" xfId="22880" xr:uid="{00000000-0005-0000-0000-0000AD730000}"/>
    <cellStyle name="Normal 25 20 2 2" xfId="22881" xr:uid="{00000000-0005-0000-0000-0000AE730000}"/>
    <cellStyle name="Normal 25 20 2 2 2" xfId="22882" xr:uid="{00000000-0005-0000-0000-0000AF730000}"/>
    <cellStyle name="Normal 25 20 2 3" xfId="22883" xr:uid="{00000000-0005-0000-0000-0000B0730000}"/>
    <cellStyle name="Normal 25 20 2 4" xfId="22884" xr:uid="{00000000-0005-0000-0000-0000B1730000}"/>
    <cellStyle name="Normal 25 20 3" xfId="22885" xr:uid="{00000000-0005-0000-0000-0000B2730000}"/>
    <cellStyle name="Normal 25 20 4" xfId="22886" xr:uid="{00000000-0005-0000-0000-0000B3730000}"/>
    <cellStyle name="Normal 25 20 4 2" xfId="22887" xr:uid="{00000000-0005-0000-0000-0000B4730000}"/>
    <cellStyle name="Normal 25 20 4 2 2" xfId="22888" xr:uid="{00000000-0005-0000-0000-0000B5730000}"/>
    <cellStyle name="Normal 25 20 4 2 2 2" xfId="22889" xr:uid="{00000000-0005-0000-0000-0000B6730000}"/>
    <cellStyle name="Normal 25 20 4 2 2 3" xfId="22890" xr:uid="{00000000-0005-0000-0000-0000B7730000}"/>
    <cellStyle name="Normal 25 20 4 2 2 4" xfId="22891" xr:uid="{00000000-0005-0000-0000-0000B8730000}"/>
    <cellStyle name="Normal 25 20 4 2 2 5" xfId="22892" xr:uid="{00000000-0005-0000-0000-0000B9730000}"/>
    <cellStyle name="Normal 25 20 4 2 3" xfId="22893" xr:uid="{00000000-0005-0000-0000-0000BA730000}"/>
    <cellStyle name="Normal 25 20 4 2 4" xfId="22894" xr:uid="{00000000-0005-0000-0000-0000BB730000}"/>
    <cellStyle name="Normal 25 20 4 2 5" xfId="22895" xr:uid="{00000000-0005-0000-0000-0000BC730000}"/>
    <cellStyle name="Normal 25 20 4 2 6" xfId="22896" xr:uid="{00000000-0005-0000-0000-0000BD730000}"/>
    <cellStyle name="Normal 25 20 4 3" xfId="22897" xr:uid="{00000000-0005-0000-0000-0000BE730000}"/>
    <cellStyle name="Normal 25 20 4 3 2" xfId="22898" xr:uid="{00000000-0005-0000-0000-0000BF730000}"/>
    <cellStyle name="Normal 25 20 4 3 2 2" xfId="22899" xr:uid="{00000000-0005-0000-0000-0000C0730000}"/>
    <cellStyle name="Normal 25 20 4 3 2 3" xfId="22900" xr:uid="{00000000-0005-0000-0000-0000C1730000}"/>
    <cellStyle name="Normal 25 20 4 3 3" xfId="22901" xr:uid="{00000000-0005-0000-0000-0000C2730000}"/>
    <cellStyle name="Normal 25 20 4 3 4" xfId="22902" xr:uid="{00000000-0005-0000-0000-0000C3730000}"/>
    <cellStyle name="Normal 25 20 4 3 5" xfId="22903" xr:uid="{00000000-0005-0000-0000-0000C4730000}"/>
    <cellStyle name="Normal 25 20 4 3 6" xfId="22904" xr:uid="{00000000-0005-0000-0000-0000C5730000}"/>
    <cellStyle name="Normal 25 20 4 4" xfId="22905" xr:uid="{00000000-0005-0000-0000-0000C6730000}"/>
    <cellStyle name="Normal 25 20 4 4 2" xfId="22906" xr:uid="{00000000-0005-0000-0000-0000C7730000}"/>
    <cellStyle name="Normal 25 20 4 4 3" xfId="22907" xr:uid="{00000000-0005-0000-0000-0000C8730000}"/>
    <cellStyle name="Normal 25 20 4 5" xfId="22908" xr:uid="{00000000-0005-0000-0000-0000C9730000}"/>
    <cellStyle name="Normal 25 20 4 6" xfId="22909" xr:uid="{00000000-0005-0000-0000-0000CA730000}"/>
    <cellStyle name="Normal 25 20 4 7" xfId="22910" xr:uid="{00000000-0005-0000-0000-0000CB730000}"/>
    <cellStyle name="Normal 25 20 4 8" xfId="22911" xr:uid="{00000000-0005-0000-0000-0000CC730000}"/>
    <cellStyle name="Normal 25 20 5" xfId="22912" xr:uid="{00000000-0005-0000-0000-0000CD730000}"/>
    <cellStyle name="Normal 25 20 5 2" xfId="22913" xr:uid="{00000000-0005-0000-0000-0000CE730000}"/>
    <cellStyle name="Normal 25 20 5 2 2" xfId="22914" xr:uid="{00000000-0005-0000-0000-0000CF730000}"/>
    <cellStyle name="Normal 25 20 5 2 2 2" xfId="22915" xr:uid="{00000000-0005-0000-0000-0000D0730000}"/>
    <cellStyle name="Normal 25 20 5 2 2 3" xfId="22916" xr:uid="{00000000-0005-0000-0000-0000D1730000}"/>
    <cellStyle name="Normal 25 20 5 2 2 4" xfId="22917" xr:uid="{00000000-0005-0000-0000-0000D2730000}"/>
    <cellStyle name="Normal 25 20 5 2 2 5" xfId="22918" xr:uid="{00000000-0005-0000-0000-0000D3730000}"/>
    <cellStyle name="Normal 25 20 5 2 3" xfId="22919" xr:uid="{00000000-0005-0000-0000-0000D4730000}"/>
    <cellStyle name="Normal 25 20 5 2 4" xfId="22920" xr:uid="{00000000-0005-0000-0000-0000D5730000}"/>
    <cellStyle name="Normal 25 20 5 2 5" xfId="22921" xr:uid="{00000000-0005-0000-0000-0000D6730000}"/>
    <cellStyle name="Normal 25 20 5 2 6" xfId="22922" xr:uid="{00000000-0005-0000-0000-0000D7730000}"/>
    <cellStyle name="Normal 25 20 5 3" xfId="22923" xr:uid="{00000000-0005-0000-0000-0000D8730000}"/>
    <cellStyle name="Normal 25 20 5 3 2" xfId="22924" xr:uid="{00000000-0005-0000-0000-0000D9730000}"/>
    <cellStyle name="Normal 25 20 5 3 2 2" xfId="22925" xr:uid="{00000000-0005-0000-0000-0000DA730000}"/>
    <cellStyle name="Normal 25 20 5 3 2 3" xfId="22926" xr:uid="{00000000-0005-0000-0000-0000DB730000}"/>
    <cellStyle name="Normal 25 20 5 3 3" xfId="22927" xr:uid="{00000000-0005-0000-0000-0000DC730000}"/>
    <cellStyle name="Normal 25 20 5 3 4" xfId="22928" xr:uid="{00000000-0005-0000-0000-0000DD730000}"/>
    <cellStyle name="Normal 25 20 5 3 5" xfId="22929" xr:uid="{00000000-0005-0000-0000-0000DE730000}"/>
    <cellStyle name="Normal 25 20 5 3 6" xfId="22930" xr:uid="{00000000-0005-0000-0000-0000DF730000}"/>
    <cellStyle name="Normal 25 20 5 4" xfId="22931" xr:uid="{00000000-0005-0000-0000-0000E0730000}"/>
    <cellStyle name="Normal 25 20 5 4 2" xfId="22932" xr:uid="{00000000-0005-0000-0000-0000E1730000}"/>
    <cellStyle name="Normal 25 20 5 4 3" xfId="22933" xr:uid="{00000000-0005-0000-0000-0000E2730000}"/>
    <cellStyle name="Normal 25 20 5 5" xfId="22934" xr:uid="{00000000-0005-0000-0000-0000E3730000}"/>
    <cellStyle name="Normal 25 20 5 6" xfId="22935" xr:uid="{00000000-0005-0000-0000-0000E4730000}"/>
    <cellStyle name="Normal 25 20 5 7" xfId="22936" xr:uid="{00000000-0005-0000-0000-0000E5730000}"/>
    <cellStyle name="Normal 25 20 5 8" xfId="22937" xr:uid="{00000000-0005-0000-0000-0000E6730000}"/>
    <cellStyle name="Normal 25 20 6" xfId="22938" xr:uid="{00000000-0005-0000-0000-0000E7730000}"/>
    <cellStyle name="Normal 25 20 7" xfId="22939" xr:uid="{00000000-0005-0000-0000-0000E8730000}"/>
    <cellStyle name="Normal 25 21" xfId="22940" xr:uid="{00000000-0005-0000-0000-0000E9730000}"/>
    <cellStyle name="Normal 25 21 2" xfId="22941" xr:uid="{00000000-0005-0000-0000-0000EA730000}"/>
    <cellStyle name="Normal 25 21 2 2" xfId="22942" xr:uid="{00000000-0005-0000-0000-0000EB730000}"/>
    <cellStyle name="Normal 25 21 2 2 2" xfId="22943" xr:uid="{00000000-0005-0000-0000-0000EC730000}"/>
    <cellStyle name="Normal 25 21 2 3" xfId="22944" xr:uid="{00000000-0005-0000-0000-0000ED730000}"/>
    <cellStyle name="Normal 25 21 2 4" xfId="22945" xr:uid="{00000000-0005-0000-0000-0000EE730000}"/>
    <cellStyle name="Normal 25 21 3" xfId="22946" xr:uid="{00000000-0005-0000-0000-0000EF730000}"/>
    <cellStyle name="Normal 25 21 4" xfId="22947" xr:uid="{00000000-0005-0000-0000-0000F0730000}"/>
    <cellStyle name="Normal 25 21 4 2" xfId="22948" xr:uid="{00000000-0005-0000-0000-0000F1730000}"/>
    <cellStyle name="Normal 25 21 4 2 2" xfId="22949" xr:uid="{00000000-0005-0000-0000-0000F2730000}"/>
    <cellStyle name="Normal 25 21 4 2 2 2" xfId="22950" xr:uid="{00000000-0005-0000-0000-0000F3730000}"/>
    <cellStyle name="Normal 25 21 4 2 2 3" xfId="22951" xr:uid="{00000000-0005-0000-0000-0000F4730000}"/>
    <cellStyle name="Normal 25 21 4 2 2 4" xfId="22952" xr:uid="{00000000-0005-0000-0000-0000F5730000}"/>
    <cellStyle name="Normal 25 21 4 2 2 5" xfId="22953" xr:uid="{00000000-0005-0000-0000-0000F6730000}"/>
    <cellStyle name="Normal 25 21 4 2 3" xfId="22954" xr:uid="{00000000-0005-0000-0000-0000F7730000}"/>
    <cellStyle name="Normal 25 21 4 2 4" xfId="22955" xr:uid="{00000000-0005-0000-0000-0000F8730000}"/>
    <cellStyle name="Normal 25 21 4 2 5" xfId="22956" xr:uid="{00000000-0005-0000-0000-0000F9730000}"/>
    <cellStyle name="Normal 25 21 4 2 6" xfId="22957" xr:uid="{00000000-0005-0000-0000-0000FA730000}"/>
    <cellStyle name="Normal 25 21 4 3" xfId="22958" xr:uid="{00000000-0005-0000-0000-0000FB730000}"/>
    <cellStyle name="Normal 25 21 4 3 2" xfId="22959" xr:uid="{00000000-0005-0000-0000-0000FC730000}"/>
    <cellStyle name="Normal 25 21 4 3 2 2" xfId="22960" xr:uid="{00000000-0005-0000-0000-0000FD730000}"/>
    <cellStyle name="Normal 25 21 4 3 2 3" xfId="22961" xr:uid="{00000000-0005-0000-0000-0000FE730000}"/>
    <cellStyle name="Normal 25 21 4 3 3" xfId="22962" xr:uid="{00000000-0005-0000-0000-0000FF730000}"/>
    <cellStyle name="Normal 25 21 4 3 4" xfId="22963" xr:uid="{00000000-0005-0000-0000-000000740000}"/>
    <cellStyle name="Normal 25 21 4 3 5" xfId="22964" xr:uid="{00000000-0005-0000-0000-000001740000}"/>
    <cellStyle name="Normal 25 21 4 3 6" xfId="22965" xr:uid="{00000000-0005-0000-0000-000002740000}"/>
    <cellStyle name="Normal 25 21 4 4" xfId="22966" xr:uid="{00000000-0005-0000-0000-000003740000}"/>
    <cellStyle name="Normal 25 21 4 4 2" xfId="22967" xr:uid="{00000000-0005-0000-0000-000004740000}"/>
    <cellStyle name="Normal 25 21 4 4 3" xfId="22968" xr:uid="{00000000-0005-0000-0000-000005740000}"/>
    <cellStyle name="Normal 25 21 4 5" xfId="22969" xr:uid="{00000000-0005-0000-0000-000006740000}"/>
    <cellStyle name="Normal 25 21 4 6" xfId="22970" xr:uid="{00000000-0005-0000-0000-000007740000}"/>
    <cellStyle name="Normal 25 21 4 7" xfId="22971" xr:uid="{00000000-0005-0000-0000-000008740000}"/>
    <cellStyle name="Normal 25 21 4 8" xfId="22972" xr:uid="{00000000-0005-0000-0000-000009740000}"/>
    <cellStyle name="Normal 25 21 5" xfId="22973" xr:uid="{00000000-0005-0000-0000-00000A740000}"/>
    <cellStyle name="Normal 25 21 5 2" xfId="22974" xr:uid="{00000000-0005-0000-0000-00000B740000}"/>
    <cellStyle name="Normal 25 21 5 2 2" xfId="22975" xr:uid="{00000000-0005-0000-0000-00000C740000}"/>
    <cellStyle name="Normal 25 21 5 2 2 2" xfId="22976" xr:uid="{00000000-0005-0000-0000-00000D740000}"/>
    <cellStyle name="Normal 25 21 5 2 2 3" xfId="22977" xr:uid="{00000000-0005-0000-0000-00000E740000}"/>
    <cellStyle name="Normal 25 21 5 2 2 4" xfId="22978" xr:uid="{00000000-0005-0000-0000-00000F740000}"/>
    <cellStyle name="Normal 25 21 5 2 2 5" xfId="22979" xr:uid="{00000000-0005-0000-0000-000010740000}"/>
    <cellStyle name="Normal 25 21 5 2 3" xfId="22980" xr:uid="{00000000-0005-0000-0000-000011740000}"/>
    <cellStyle name="Normal 25 21 5 2 4" xfId="22981" xr:uid="{00000000-0005-0000-0000-000012740000}"/>
    <cellStyle name="Normal 25 21 5 2 5" xfId="22982" xr:uid="{00000000-0005-0000-0000-000013740000}"/>
    <cellStyle name="Normal 25 21 5 2 6" xfId="22983" xr:uid="{00000000-0005-0000-0000-000014740000}"/>
    <cellStyle name="Normal 25 21 5 3" xfId="22984" xr:uid="{00000000-0005-0000-0000-000015740000}"/>
    <cellStyle name="Normal 25 21 5 3 2" xfId="22985" xr:uid="{00000000-0005-0000-0000-000016740000}"/>
    <cellStyle name="Normal 25 21 5 3 2 2" xfId="22986" xr:uid="{00000000-0005-0000-0000-000017740000}"/>
    <cellStyle name="Normal 25 21 5 3 2 3" xfId="22987" xr:uid="{00000000-0005-0000-0000-000018740000}"/>
    <cellStyle name="Normal 25 21 5 3 3" xfId="22988" xr:uid="{00000000-0005-0000-0000-000019740000}"/>
    <cellStyle name="Normal 25 21 5 3 4" xfId="22989" xr:uid="{00000000-0005-0000-0000-00001A740000}"/>
    <cellStyle name="Normal 25 21 5 3 5" xfId="22990" xr:uid="{00000000-0005-0000-0000-00001B740000}"/>
    <cellStyle name="Normal 25 21 5 3 6" xfId="22991" xr:uid="{00000000-0005-0000-0000-00001C740000}"/>
    <cellStyle name="Normal 25 21 5 4" xfId="22992" xr:uid="{00000000-0005-0000-0000-00001D740000}"/>
    <cellStyle name="Normal 25 21 5 4 2" xfId="22993" xr:uid="{00000000-0005-0000-0000-00001E740000}"/>
    <cellStyle name="Normal 25 21 5 4 3" xfId="22994" xr:uid="{00000000-0005-0000-0000-00001F740000}"/>
    <cellStyle name="Normal 25 21 5 5" xfId="22995" xr:uid="{00000000-0005-0000-0000-000020740000}"/>
    <cellStyle name="Normal 25 21 5 6" xfId="22996" xr:uid="{00000000-0005-0000-0000-000021740000}"/>
    <cellStyle name="Normal 25 21 5 7" xfId="22997" xr:uid="{00000000-0005-0000-0000-000022740000}"/>
    <cellStyle name="Normal 25 21 5 8" xfId="22998" xr:uid="{00000000-0005-0000-0000-000023740000}"/>
    <cellStyle name="Normal 25 21 6" xfId="22999" xr:uid="{00000000-0005-0000-0000-000024740000}"/>
    <cellStyle name="Normal 25 21 7" xfId="23000" xr:uid="{00000000-0005-0000-0000-000025740000}"/>
    <cellStyle name="Normal 25 22" xfId="23001" xr:uid="{00000000-0005-0000-0000-000026740000}"/>
    <cellStyle name="Normal 25 22 2" xfId="23002" xr:uid="{00000000-0005-0000-0000-000027740000}"/>
    <cellStyle name="Normal 25 22 2 2" xfId="23003" xr:uid="{00000000-0005-0000-0000-000028740000}"/>
    <cellStyle name="Normal 25 22 2 2 2" xfId="23004" xr:uid="{00000000-0005-0000-0000-000029740000}"/>
    <cellStyle name="Normal 25 22 2 3" xfId="23005" xr:uid="{00000000-0005-0000-0000-00002A740000}"/>
    <cellStyle name="Normal 25 22 2 4" xfId="23006" xr:uid="{00000000-0005-0000-0000-00002B740000}"/>
    <cellStyle name="Normal 25 22 3" xfId="23007" xr:uid="{00000000-0005-0000-0000-00002C740000}"/>
    <cellStyle name="Normal 25 22 4" xfId="23008" xr:uid="{00000000-0005-0000-0000-00002D740000}"/>
    <cellStyle name="Normal 25 22 4 2" xfId="23009" xr:uid="{00000000-0005-0000-0000-00002E740000}"/>
    <cellStyle name="Normal 25 22 4 2 2" xfId="23010" xr:uid="{00000000-0005-0000-0000-00002F740000}"/>
    <cellStyle name="Normal 25 22 4 2 2 2" xfId="23011" xr:uid="{00000000-0005-0000-0000-000030740000}"/>
    <cellStyle name="Normal 25 22 4 2 2 3" xfId="23012" xr:uid="{00000000-0005-0000-0000-000031740000}"/>
    <cellStyle name="Normal 25 22 4 2 2 4" xfId="23013" xr:uid="{00000000-0005-0000-0000-000032740000}"/>
    <cellStyle name="Normal 25 22 4 2 2 5" xfId="23014" xr:uid="{00000000-0005-0000-0000-000033740000}"/>
    <cellStyle name="Normal 25 22 4 2 3" xfId="23015" xr:uid="{00000000-0005-0000-0000-000034740000}"/>
    <cellStyle name="Normal 25 22 4 2 4" xfId="23016" xr:uid="{00000000-0005-0000-0000-000035740000}"/>
    <cellStyle name="Normal 25 22 4 2 5" xfId="23017" xr:uid="{00000000-0005-0000-0000-000036740000}"/>
    <cellStyle name="Normal 25 22 4 2 6" xfId="23018" xr:uid="{00000000-0005-0000-0000-000037740000}"/>
    <cellStyle name="Normal 25 22 4 3" xfId="23019" xr:uid="{00000000-0005-0000-0000-000038740000}"/>
    <cellStyle name="Normal 25 22 4 3 2" xfId="23020" xr:uid="{00000000-0005-0000-0000-000039740000}"/>
    <cellStyle name="Normal 25 22 4 3 2 2" xfId="23021" xr:uid="{00000000-0005-0000-0000-00003A740000}"/>
    <cellStyle name="Normal 25 22 4 3 2 3" xfId="23022" xr:uid="{00000000-0005-0000-0000-00003B740000}"/>
    <cellStyle name="Normal 25 22 4 3 3" xfId="23023" xr:uid="{00000000-0005-0000-0000-00003C740000}"/>
    <cellStyle name="Normal 25 22 4 3 4" xfId="23024" xr:uid="{00000000-0005-0000-0000-00003D740000}"/>
    <cellStyle name="Normal 25 22 4 3 5" xfId="23025" xr:uid="{00000000-0005-0000-0000-00003E740000}"/>
    <cellStyle name="Normal 25 22 4 3 6" xfId="23026" xr:uid="{00000000-0005-0000-0000-00003F740000}"/>
    <cellStyle name="Normal 25 22 4 4" xfId="23027" xr:uid="{00000000-0005-0000-0000-000040740000}"/>
    <cellStyle name="Normal 25 22 4 4 2" xfId="23028" xr:uid="{00000000-0005-0000-0000-000041740000}"/>
    <cellStyle name="Normal 25 22 4 4 3" xfId="23029" xr:uid="{00000000-0005-0000-0000-000042740000}"/>
    <cellStyle name="Normal 25 22 4 5" xfId="23030" xr:uid="{00000000-0005-0000-0000-000043740000}"/>
    <cellStyle name="Normal 25 22 4 6" xfId="23031" xr:uid="{00000000-0005-0000-0000-000044740000}"/>
    <cellStyle name="Normal 25 22 4 7" xfId="23032" xr:uid="{00000000-0005-0000-0000-000045740000}"/>
    <cellStyle name="Normal 25 22 4 8" xfId="23033" xr:uid="{00000000-0005-0000-0000-000046740000}"/>
    <cellStyle name="Normal 25 22 5" xfId="23034" xr:uid="{00000000-0005-0000-0000-000047740000}"/>
    <cellStyle name="Normal 25 22 5 2" xfId="23035" xr:uid="{00000000-0005-0000-0000-000048740000}"/>
    <cellStyle name="Normal 25 22 5 2 2" xfId="23036" xr:uid="{00000000-0005-0000-0000-000049740000}"/>
    <cellStyle name="Normal 25 22 5 2 2 2" xfId="23037" xr:uid="{00000000-0005-0000-0000-00004A740000}"/>
    <cellStyle name="Normal 25 22 5 2 2 3" xfId="23038" xr:uid="{00000000-0005-0000-0000-00004B740000}"/>
    <cellStyle name="Normal 25 22 5 2 2 4" xfId="23039" xr:uid="{00000000-0005-0000-0000-00004C740000}"/>
    <cellStyle name="Normal 25 22 5 2 2 5" xfId="23040" xr:uid="{00000000-0005-0000-0000-00004D740000}"/>
    <cellStyle name="Normal 25 22 5 2 3" xfId="23041" xr:uid="{00000000-0005-0000-0000-00004E740000}"/>
    <cellStyle name="Normal 25 22 5 2 4" xfId="23042" xr:uid="{00000000-0005-0000-0000-00004F740000}"/>
    <cellStyle name="Normal 25 22 5 2 5" xfId="23043" xr:uid="{00000000-0005-0000-0000-000050740000}"/>
    <cellStyle name="Normal 25 22 5 2 6" xfId="23044" xr:uid="{00000000-0005-0000-0000-000051740000}"/>
    <cellStyle name="Normal 25 22 5 3" xfId="23045" xr:uid="{00000000-0005-0000-0000-000052740000}"/>
    <cellStyle name="Normal 25 22 5 3 2" xfId="23046" xr:uid="{00000000-0005-0000-0000-000053740000}"/>
    <cellStyle name="Normal 25 22 5 3 2 2" xfId="23047" xr:uid="{00000000-0005-0000-0000-000054740000}"/>
    <cellStyle name="Normal 25 22 5 3 2 3" xfId="23048" xr:uid="{00000000-0005-0000-0000-000055740000}"/>
    <cellStyle name="Normal 25 22 5 3 3" xfId="23049" xr:uid="{00000000-0005-0000-0000-000056740000}"/>
    <cellStyle name="Normal 25 22 5 3 4" xfId="23050" xr:uid="{00000000-0005-0000-0000-000057740000}"/>
    <cellStyle name="Normal 25 22 5 3 5" xfId="23051" xr:uid="{00000000-0005-0000-0000-000058740000}"/>
    <cellStyle name="Normal 25 22 5 3 6" xfId="23052" xr:uid="{00000000-0005-0000-0000-000059740000}"/>
    <cellStyle name="Normal 25 22 5 4" xfId="23053" xr:uid="{00000000-0005-0000-0000-00005A740000}"/>
    <cellStyle name="Normal 25 22 5 4 2" xfId="23054" xr:uid="{00000000-0005-0000-0000-00005B740000}"/>
    <cellStyle name="Normal 25 22 5 4 3" xfId="23055" xr:uid="{00000000-0005-0000-0000-00005C740000}"/>
    <cellStyle name="Normal 25 22 5 5" xfId="23056" xr:uid="{00000000-0005-0000-0000-00005D740000}"/>
    <cellStyle name="Normal 25 22 5 6" xfId="23057" xr:uid="{00000000-0005-0000-0000-00005E740000}"/>
    <cellStyle name="Normal 25 22 5 7" xfId="23058" xr:uid="{00000000-0005-0000-0000-00005F740000}"/>
    <cellStyle name="Normal 25 22 5 8" xfId="23059" xr:uid="{00000000-0005-0000-0000-000060740000}"/>
    <cellStyle name="Normal 25 22 6" xfId="23060" xr:uid="{00000000-0005-0000-0000-000061740000}"/>
    <cellStyle name="Normal 25 22 7" xfId="23061" xr:uid="{00000000-0005-0000-0000-000062740000}"/>
    <cellStyle name="Normal 25 23" xfId="23062" xr:uid="{00000000-0005-0000-0000-000063740000}"/>
    <cellStyle name="Normal 25 23 2" xfId="23063" xr:uid="{00000000-0005-0000-0000-000064740000}"/>
    <cellStyle name="Normal 25 23 2 2" xfId="23064" xr:uid="{00000000-0005-0000-0000-000065740000}"/>
    <cellStyle name="Normal 25 23 2 2 2" xfId="23065" xr:uid="{00000000-0005-0000-0000-000066740000}"/>
    <cellStyle name="Normal 25 23 2 3" xfId="23066" xr:uid="{00000000-0005-0000-0000-000067740000}"/>
    <cellStyle name="Normal 25 23 2 4" xfId="23067" xr:uid="{00000000-0005-0000-0000-000068740000}"/>
    <cellStyle name="Normal 25 23 3" xfId="23068" xr:uid="{00000000-0005-0000-0000-000069740000}"/>
    <cellStyle name="Normal 25 23 4" xfId="23069" xr:uid="{00000000-0005-0000-0000-00006A740000}"/>
    <cellStyle name="Normal 25 23 4 2" xfId="23070" xr:uid="{00000000-0005-0000-0000-00006B740000}"/>
    <cellStyle name="Normal 25 23 4 2 2" xfId="23071" xr:uid="{00000000-0005-0000-0000-00006C740000}"/>
    <cellStyle name="Normal 25 23 4 2 2 2" xfId="23072" xr:uid="{00000000-0005-0000-0000-00006D740000}"/>
    <cellStyle name="Normal 25 23 4 2 2 3" xfId="23073" xr:uid="{00000000-0005-0000-0000-00006E740000}"/>
    <cellStyle name="Normal 25 23 4 2 2 4" xfId="23074" xr:uid="{00000000-0005-0000-0000-00006F740000}"/>
    <cellStyle name="Normal 25 23 4 2 2 5" xfId="23075" xr:uid="{00000000-0005-0000-0000-000070740000}"/>
    <cellStyle name="Normal 25 23 4 2 3" xfId="23076" xr:uid="{00000000-0005-0000-0000-000071740000}"/>
    <cellStyle name="Normal 25 23 4 2 4" xfId="23077" xr:uid="{00000000-0005-0000-0000-000072740000}"/>
    <cellStyle name="Normal 25 23 4 2 5" xfId="23078" xr:uid="{00000000-0005-0000-0000-000073740000}"/>
    <cellStyle name="Normal 25 23 4 2 6" xfId="23079" xr:uid="{00000000-0005-0000-0000-000074740000}"/>
    <cellStyle name="Normal 25 23 4 3" xfId="23080" xr:uid="{00000000-0005-0000-0000-000075740000}"/>
    <cellStyle name="Normal 25 23 4 3 2" xfId="23081" xr:uid="{00000000-0005-0000-0000-000076740000}"/>
    <cellStyle name="Normal 25 23 4 3 2 2" xfId="23082" xr:uid="{00000000-0005-0000-0000-000077740000}"/>
    <cellStyle name="Normal 25 23 4 3 2 3" xfId="23083" xr:uid="{00000000-0005-0000-0000-000078740000}"/>
    <cellStyle name="Normal 25 23 4 3 3" xfId="23084" xr:uid="{00000000-0005-0000-0000-000079740000}"/>
    <cellStyle name="Normal 25 23 4 3 4" xfId="23085" xr:uid="{00000000-0005-0000-0000-00007A740000}"/>
    <cellStyle name="Normal 25 23 4 3 5" xfId="23086" xr:uid="{00000000-0005-0000-0000-00007B740000}"/>
    <cellStyle name="Normal 25 23 4 3 6" xfId="23087" xr:uid="{00000000-0005-0000-0000-00007C740000}"/>
    <cellStyle name="Normal 25 23 4 4" xfId="23088" xr:uid="{00000000-0005-0000-0000-00007D740000}"/>
    <cellStyle name="Normal 25 23 4 4 2" xfId="23089" xr:uid="{00000000-0005-0000-0000-00007E740000}"/>
    <cellStyle name="Normal 25 23 4 4 3" xfId="23090" xr:uid="{00000000-0005-0000-0000-00007F740000}"/>
    <cellStyle name="Normal 25 23 4 5" xfId="23091" xr:uid="{00000000-0005-0000-0000-000080740000}"/>
    <cellStyle name="Normal 25 23 4 6" xfId="23092" xr:uid="{00000000-0005-0000-0000-000081740000}"/>
    <cellStyle name="Normal 25 23 4 7" xfId="23093" xr:uid="{00000000-0005-0000-0000-000082740000}"/>
    <cellStyle name="Normal 25 23 4 8" xfId="23094" xr:uid="{00000000-0005-0000-0000-000083740000}"/>
    <cellStyle name="Normal 25 23 5" xfId="23095" xr:uid="{00000000-0005-0000-0000-000084740000}"/>
    <cellStyle name="Normal 25 23 5 2" xfId="23096" xr:uid="{00000000-0005-0000-0000-000085740000}"/>
    <cellStyle name="Normal 25 23 5 2 2" xfId="23097" xr:uid="{00000000-0005-0000-0000-000086740000}"/>
    <cellStyle name="Normal 25 23 5 2 2 2" xfId="23098" xr:uid="{00000000-0005-0000-0000-000087740000}"/>
    <cellStyle name="Normal 25 23 5 2 2 3" xfId="23099" xr:uid="{00000000-0005-0000-0000-000088740000}"/>
    <cellStyle name="Normal 25 23 5 2 2 4" xfId="23100" xr:uid="{00000000-0005-0000-0000-000089740000}"/>
    <cellStyle name="Normal 25 23 5 2 2 5" xfId="23101" xr:uid="{00000000-0005-0000-0000-00008A740000}"/>
    <cellStyle name="Normal 25 23 5 2 3" xfId="23102" xr:uid="{00000000-0005-0000-0000-00008B740000}"/>
    <cellStyle name="Normal 25 23 5 2 4" xfId="23103" xr:uid="{00000000-0005-0000-0000-00008C740000}"/>
    <cellStyle name="Normal 25 23 5 2 5" xfId="23104" xr:uid="{00000000-0005-0000-0000-00008D740000}"/>
    <cellStyle name="Normal 25 23 5 2 6" xfId="23105" xr:uid="{00000000-0005-0000-0000-00008E740000}"/>
    <cellStyle name="Normal 25 23 5 3" xfId="23106" xr:uid="{00000000-0005-0000-0000-00008F740000}"/>
    <cellStyle name="Normal 25 23 5 3 2" xfId="23107" xr:uid="{00000000-0005-0000-0000-000090740000}"/>
    <cellStyle name="Normal 25 23 5 3 2 2" xfId="23108" xr:uid="{00000000-0005-0000-0000-000091740000}"/>
    <cellStyle name="Normal 25 23 5 3 2 3" xfId="23109" xr:uid="{00000000-0005-0000-0000-000092740000}"/>
    <cellStyle name="Normal 25 23 5 3 3" xfId="23110" xr:uid="{00000000-0005-0000-0000-000093740000}"/>
    <cellStyle name="Normal 25 23 5 3 4" xfId="23111" xr:uid="{00000000-0005-0000-0000-000094740000}"/>
    <cellStyle name="Normal 25 23 5 3 5" xfId="23112" xr:uid="{00000000-0005-0000-0000-000095740000}"/>
    <cellStyle name="Normal 25 23 5 3 6" xfId="23113" xr:uid="{00000000-0005-0000-0000-000096740000}"/>
    <cellStyle name="Normal 25 23 5 4" xfId="23114" xr:uid="{00000000-0005-0000-0000-000097740000}"/>
    <cellStyle name="Normal 25 23 5 4 2" xfId="23115" xr:uid="{00000000-0005-0000-0000-000098740000}"/>
    <cellStyle name="Normal 25 23 5 4 3" xfId="23116" xr:uid="{00000000-0005-0000-0000-000099740000}"/>
    <cellStyle name="Normal 25 23 5 5" xfId="23117" xr:uid="{00000000-0005-0000-0000-00009A740000}"/>
    <cellStyle name="Normal 25 23 5 6" xfId="23118" xr:uid="{00000000-0005-0000-0000-00009B740000}"/>
    <cellStyle name="Normal 25 23 5 7" xfId="23119" xr:uid="{00000000-0005-0000-0000-00009C740000}"/>
    <cellStyle name="Normal 25 23 5 8" xfId="23120" xr:uid="{00000000-0005-0000-0000-00009D740000}"/>
    <cellStyle name="Normal 25 23 6" xfId="23121" xr:uid="{00000000-0005-0000-0000-00009E740000}"/>
    <cellStyle name="Normal 25 23 7" xfId="23122" xr:uid="{00000000-0005-0000-0000-00009F740000}"/>
    <cellStyle name="Normal 25 24" xfId="23123" xr:uid="{00000000-0005-0000-0000-0000A0740000}"/>
    <cellStyle name="Normal 25 24 2" xfId="23124" xr:uid="{00000000-0005-0000-0000-0000A1740000}"/>
    <cellStyle name="Normal 25 24 2 2" xfId="23125" xr:uid="{00000000-0005-0000-0000-0000A2740000}"/>
    <cellStyle name="Normal 25 24 2 2 2" xfId="23126" xr:uid="{00000000-0005-0000-0000-0000A3740000}"/>
    <cellStyle name="Normal 25 24 2 3" xfId="23127" xr:uid="{00000000-0005-0000-0000-0000A4740000}"/>
    <cellStyle name="Normal 25 24 2 4" xfId="23128" xr:uid="{00000000-0005-0000-0000-0000A5740000}"/>
    <cellStyle name="Normal 25 24 3" xfId="23129" xr:uid="{00000000-0005-0000-0000-0000A6740000}"/>
    <cellStyle name="Normal 25 24 4" xfId="23130" xr:uid="{00000000-0005-0000-0000-0000A7740000}"/>
    <cellStyle name="Normal 25 24 4 2" xfId="23131" xr:uid="{00000000-0005-0000-0000-0000A8740000}"/>
    <cellStyle name="Normal 25 24 4 2 2" xfId="23132" xr:uid="{00000000-0005-0000-0000-0000A9740000}"/>
    <cellStyle name="Normal 25 24 4 2 2 2" xfId="23133" xr:uid="{00000000-0005-0000-0000-0000AA740000}"/>
    <cellStyle name="Normal 25 24 4 2 2 3" xfId="23134" xr:uid="{00000000-0005-0000-0000-0000AB740000}"/>
    <cellStyle name="Normal 25 24 4 2 2 4" xfId="23135" xr:uid="{00000000-0005-0000-0000-0000AC740000}"/>
    <cellStyle name="Normal 25 24 4 2 2 5" xfId="23136" xr:uid="{00000000-0005-0000-0000-0000AD740000}"/>
    <cellStyle name="Normal 25 24 4 2 3" xfId="23137" xr:uid="{00000000-0005-0000-0000-0000AE740000}"/>
    <cellStyle name="Normal 25 24 4 2 4" xfId="23138" xr:uid="{00000000-0005-0000-0000-0000AF740000}"/>
    <cellStyle name="Normal 25 24 4 2 5" xfId="23139" xr:uid="{00000000-0005-0000-0000-0000B0740000}"/>
    <cellStyle name="Normal 25 24 4 2 6" xfId="23140" xr:uid="{00000000-0005-0000-0000-0000B1740000}"/>
    <cellStyle name="Normal 25 24 4 3" xfId="23141" xr:uid="{00000000-0005-0000-0000-0000B2740000}"/>
    <cellStyle name="Normal 25 24 4 3 2" xfId="23142" xr:uid="{00000000-0005-0000-0000-0000B3740000}"/>
    <cellStyle name="Normal 25 24 4 3 2 2" xfId="23143" xr:uid="{00000000-0005-0000-0000-0000B4740000}"/>
    <cellStyle name="Normal 25 24 4 3 2 3" xfId="23144" xr:uid="{00000000-0005-0000-0000-0000B5740000}"/>
    <cellStyle name="Normal 25 24 4 3 3" xfId="23145" xr:uid="{00000000-0005-0000-0000-0000B6740000}"/>
    <cellStyle name="Normal 25 24 4 3 4" xfId="23146" xr:uid="{00000000-0005-0000-0000-0000B7740000}"/>
    <cellStyle name="Normal 25 24 4 3 5" xfId="23147" xr:uid="{00000000-0005-0000-0000-0000B8740000}"/>
    <cellStyle name="Normal 25 24 4 3 6" xfId="23148" xr:uid="{00000000-0005-0000-0000-0000B9740000}"/>
    <cellStyle name="Normal 25 24 4 4" xfId="23149" xr:uid="{00000000-0005-0000-0000-0000BA740000}"/>
    <cellStyle name="Normal 25 24 4 4 2" xfId="23150" xr:uid="{00000000-0005-0000-0000-0000BB740000}"/>
    <cellStyle name="Normal 25 24 4 4 3" xfId="23151" xr:uid="{00000000-0005-0000-0000-0000BC740000}"/>
    <cellStyle name="Normal 25 24 4 5" xfId="23152" xr:uid="{00000000-0005-0000-0000-0000BD740000}"/>
    <cellStyle name="Normal 25 24 4 6" xfId="23153" xr:uid="{00000000-0005-0000-0000-0000BE740000}"/>
    <cellStyle name="Normal 25 24 4 7" xfId="23154" xr:uid="{00000000-0005-0000-0000-0000BF740000}"/>
    <cellStyle name="Normal 25 24 4 8" xfId="23155" xr:uid="{00000000-0005-0000-0000-0000C0740000}"/>
    <cellStyle name="Normal 25 24 5" xfId="23156" xr:uid="{00000000-0005-0000-0000-0000C1740000}"/>
    <cellStyle name="Normal 25 24 5 2" xfId="23157" xr:uid="{00000000-0005-0000-0000-0000C2740000}"/>
    <cellStyle name="Normal 25 24 5 2 2" xfId="23158" xr:uid="{00000000-0005-0000-0000-0000C3740000}"/>
    <cellStyle name="Normal 25 24 5 2 2 2" xfId="23159" xr:uid="{00000000-0005-0000-0000-0000C4740000}"/>
    <cellStyle name="Normal 25 24 5 2 2 3" xfId="23160" xr:uid="{00000000-0005-0000-0000-0000C5740000}"/>
    <cellStyle name="Normal 25 24 5 2 2 4" xfId="23161" xr:uid="{00000000-0005-0000-0000-0000C6740000}"/>
    <cellStyle name="Normal 25 24 5 2 2 5" xfId="23162" xr:uid="{00000000-0005-0000-0000-0000C7740000}"/>
    <cellStyle name="Normal 25 24 5 2 3" xfId="23163" xr:uid="{00000000-0005-0000-0000-0000C8740000}"/>
    <cellStyle name="Normal 25 24 5 2 4" xfId="23164" xr:uid="{00000000-0005-0000-0000-0000C9740000}"/>
    <cellStyle name="Normal 25 24 5 2 5" xfId="23165" xr:uid="{00000000-0005-0000-0000-0000CA740000}"/>
    <cellStyle name="Normal 25 24 5 2 6" xfId="23166" xr:uid="{00000000-0005-0000-0000-0000CB740000}"/>
    <cellStyle name="Normal 25 24 5 3" xfId="23167" xr:uid="{00000000-0005-0000-0000-0000CC740000}"/>
    <cellStyle name="Normal 25 24 5 3 2" xfId="23168" xr:uid="{00000000-0005-0000-0000-0000CD740000}"/>
    <cellStyle name="Normal 25 24 5 3 2 2" xfId="23169" xr:uid="{00000000-0005-0000-0000-0000CE740000}"/>
    <cellStyle name="Normal 25 24 5 3 2 3" xfId="23170" xr:uid="{00000000-0005-0000-0000-0000CF740000}"/>
    <cellStyle name="Normal 25 24 5 3 3" xfId="23171" xr:uid="{00000000-0005-0000-0000-0000D0740000}"/>
    <cellStyle name="Normal 25 24 5 3 4" xfId="23172" xr:uid="{00000000-0005-0000-0000-0000D1740000}"/>
    <cellStyle name="Normal 25 24 5 3 5" xfId="23173" xr:uid="{00000000-0005-0000-0000-0000D2740000}"/>
    <cellStyle name="Normal 25 24 5 3 6" xfId="23174" xr:uid="{00000000-0005-0000-0000-0000D3740000}"/>
    <cellStyle name="Normal 25 24 5 4" xfId="23175" xr:uid="{00000000-0005-0000-0000-0000D4740000}"/>
    <cellStyle name="Normal 25 24 5 4 2" xfId="23176" xr:uid="{00000000-0005-0000-0000-0000D5740000}"/>
    <cellStyle name="Normal 25 24 5 4 3" xfId="23177" xr:uid="{00000000-0005-0000-0000-0000D6740000}"/>
    <cellStyle name="Normal 25 24 5 5" xfId="23178" xr:uid="{00000000-0005-0000-0000-0000D7740000}"/>
    <cellStyle name="Normal 25 24 5 6" xfId="23179" xr:uid="{00000000-0005-0000-0000-0000D8740000}"/>
    <cellStyle name="Normal 25 24 5 7" xfId="23180" xr:uid="{00000000-0005-0000-0000-0000D9740000}"/>
    <cellStyle name="Normal 25 24 5 8" xfId="23181" xr:uid="{00000000-0005-0000-0000-0000DA740000}"/>
    <cellStyle name="Normal 25 24 6" xfId="23182" xr:uid="{00000000-0005-0000-0000-0000DB740000}"/>
    <cellStyle name="Normal 25 24 7" xfId="23183" xr:uid="{00000000-0005-0000-0000-0000DC740000}"/>
    <cellStyle name="Normal 25 25" xfId="23184" xr:uid="{00000000-0005-0000-0000-0000DD740000}"/>
    <cellStyle name="Normal 25 25 2" xfId="23185" xr:uid="{00000000-0005-0000-0000-0000DE740000}"/>
    <cellStyle name="Normal 25 25 2 2" xfId="23186" xr:uid="{00000000-0005-0000-0000-0000DF740000}"/>
    <cellStyle name="Normal 25 25 2 2 2" xfId="23187" xr:uid="{00000000-0005-0000-0000-0000E0740000}"/>
    <cellStyle name="Normal 25 25 2 3" xfId="23188" xr:uid="{00000000-0005-0000-0000-0000E1740000}"/>
    <cellStyle name="Normal 25 25 2 4" xfId="23189" xr:uid="{00000000-0005-0000-0000-0000E2740000}"/>
    <cellStyle name="Normal 25 25 3" xfId="23190" xr:uid="{00000000-0005-0000-0000-0000E3740000}"/>
    <cellStyle name="Normal 25 25 4" xfId="23191" xr:uid="{00000000-0005-0000-0000-0000E4740000}"/>
    <cellStyle name="Normal 25 25 4 2" xfId="23192" xr:uid="{00000000-0005-0000-0000-0000E5740000}"/>
    <cellStyle name="Normal 25 25 4 2 2" xfId="23193" xr:uid="{00000000-0005-0000-0000-0000E6740000}"/>
    <cellStyle name="Normal 25 25 4 2 2 2" xfId="23194" xr:uid="{00000000-0005-0000-0000-0000E7740000}"/>
    <cellStyle name="Normal 25 25 4 2 2 3" xfId="23195" xr:uid="{00000000-0005-0000-0000-0000E8740000}"/>
    <cellStyle name="Normal 25 25 4 2 2 4" xfId="23196" xr:uid="{00000000-0005-0000-0000-0000E9740000}"/>
    <cellStyle name="Normal 25 25 4 2 2 5" xfId="23197" xr:uid="{00000000-0005-0000-0000-0000EA740000}"/>
    <cellStyle name="Normal 25 25 4 2 3" xfId="23198" xr:uid="{00000000-0005-0000-0000-0000EB740000}"/>
    <cellStyle name="Normal 25 25 4 2 4" xfId="23199" xr:uid="{00000000-0005-0000-0000-0000EC740000}"/>
    <cellStyle name="Normal 25 25 4 2 5" xfId="23200" xr:uid="{00000000-0005-0000-0000-0000ED740000}"/>
    <cellStyle name="Normal 25 25 4 2 6" xfId="23201" xr:uid="{00000000-0005-0000-0000-0000EE740000}"/>
    <cellStyle name="Normal 25 25 4 3" xfId="23202" xr:uid="{00000000-0005-0000-0000-0000EF740000}"/>
    <cellStyle name="Normal 25 25 4 3 2" xfId="23203" xr:uid="{00000000-0005-0000-0000-0000F0740000}"/>
    <cellStyle name="Normal 25 25 4 3 2 2" xfId="23204" xr:uid="{00000000-0005-0000-0000-0000F1740000}"/>
    <cellStyle name="Normal 25 25 4 3 2 3" xfId="23205" xr:uid="{00000000-0005-0000-0000-0000F2740000}"/>
    <cellStyle name="Normal 25 25 4 3 3" xfId="23206" xr:uid="{00000000-0005-0000-0000-0000F3740000}"/>
    <cellStyle name="Normal 25 25 4 3 4" xfId="23207" xr:uid="{00000000-0005-0000-0000-0000F4740000}"/>
    <cellStyle name="Normal 25 25 4 3 5" xfId="23208" xr:uid="{00000000-0005-0000-0000-0000F5740000}"/>
    <cellStyle name="Normal 25 25 4 3 6" xfId="23209" xr:uid="{00000000-0005-0000-0000-0000F6740000}"/>
    <cellStyle name="Normal 25 25 4 4" xfId="23210" xr:uid="{00000000-0005-0000-0000-0000F7740000}"/>
    <cellStyle name="Normal 25 25 4 4 2" xfId="23211" xr:uid="{00000000-0005-0000-0000-0000F8740000}"/>
    <cellStyle name="Normal 25 25 4 4 3" xfId="23212" xr:uid="{00000000-0005-0000-0000-0000F9740000}"/>
    <cellStyle name="Normal 25 25 4 5" xfId="23213" xr:uid="{00000000-0005-0000-0000-0000FA740000}"/>
    <cellStyle name="Normal 25 25 4 6" xfId="23214" xr:uid="{00000000-0005-0000-0000-0000FB740000}"/>
    <cellStyle name="Normal 25 25 4 7" xfId="23215" xr:uid="{00000000-0005-0000-0000-0000FC740000}"/>
    <cellStyle name="Normal 25 25 4 8" xfId="23216" xr:uid="{00000000-0005-0000-0000-0000FD740000}"/>
    <cellStyle name="Normal 25 25 5" xfId="23217" xr:uid="{00000000-0005-0000-0000-0000FE740000}"/>
    <cellStyle name="Normal 25 25 5 2" xfId="23218" xr:uid="{00000000-0005-0000-0000-0000FF740000}"/>
    <cellStyle name="Normal 25 25 5 2 2" xfId="23219" xr:uid="{00000000-0005-0000-0000-000000750000}"/>
    <cellStyle name="Normal 25 25 5 2 2 2" xfId="23220" xr:uid="{00000000-0005-0000-0000-000001750000}"/>
    <cellStyle name="Normal 25 25 5 2 2 3" xfId="23221" xr:uid="{00000000-0005-0000-0000-000002750000}"/>
    <cellStyle name="Normal 25 25 5 2 2 4" xfId="23222" xr:uid="{00000000-0005-0000-0000-000003750000}"/>
    <cellStyle name="Normal 25 25 5 2 2 5" xfId="23223" xr:uid="{00000000-0005-0000-0000-000004750000}"/>
    <cellStyle name="Normal 25 25 5 2 3" xfId="23224" xr:uid="{00000000-0005-0000-0000-000005750000}"/>
    <cellStyle name="Normal 25 25 5 2 4" xfId="23225" xr:uid="{00000000-0005-0000-0000-000006750000}"/>
    <cellStyle name="Normal 25 25 5 2 5" xfId="23226" xr:uid="{00000000-0005-0000-0000-000007750000}"/>
    <cellStyle name="Normal 25 25 5 2 6" xfId="23227" xr:uid="{00000000-0005-0000-0000-000008750000}"/>
    <cellStyle name="Normal 25 25 5 3" xfId="23228" xr:uid="{00000000-0005-0000-0000-000009750000}"/>
    <cellStyle name="Normal 25 25 5 3 2" xfId="23229" xr:uid="{00000000-0005-0000-0000-00000A750000}"/>
    <cellStyle name="Normal 25 25 5 3 2 2" xfId="23230" xr:uid="{00000000-0005-0000-0000-00000B750000}"/>
    <cellStyle name="Normal 25 25 5 3 2 3" xfId="23231" xr:uid="{00000000-0005-0000-0000-00000C750000}"/>
    <cellStyle name="Normal 25 25 5 3 3" xfId="23232" xr:uid="{00000000-0005-0000-0000-00000D750000}"/>
    <cellStyle name="Normal 25 25 5 3 4" xfId="23233" xr:uid="{00000000-0005-0000-0000-00000E750000}"/>
    <cellStyle name="Normal 25 25 5 3 5" xfId="23234" xr:uid="{00000000-0005-0000-0000-00000F750000}"/>
    <cellStyle name="Normal 25 25 5 3 6" xfId="23235" xr:uid="{00000000-0005-0000-0000-000010750000}"/>
    <cellStyle name="Normal 25 25 5 4" xfId="23236" xr:uid="{00000000-0005-0000-0000-000011750000}"/>
    <cellStyle name="Normal 25 25 5 4 2" xfId="23237" xr:uid="{00000000-0005-0000-0000-000012750000}"/>
    <cellStyle name="Normal 25 25 5 4 3" xfId="23238" xr:uid="{00000000-0005-0000-0000-000013750000}"/>
    <cellStyle name="Normal 25 25 5 5" xfId="23239" xr:uid="{00000000-0005-0000-0000-000014750000}"/>
    <cellStyle name="Normal 25 25 5 6" xfId="23240" xr:uid="{00000000-0005-0000-0000-000015750000}"/>
    <cellStyle name="Normal 25 25 5 7" xfId="23241" xr:uid="{00000000-0005-0000-0000-000016750000}"/>
    <cellStyle name="Normal 25 25 5 8" xfId="23242" xr:uid="{00000000-0005-0000-0000-000017750000}"/>
    <cellStyle name="Normal 25 25 6" xfId="23243" xr:uid="{00000000-0005-0000-0000-000018750000}"/>
    <cellStyle name="Normal 25 25 7" xfId="23244" xr:uid="{00000000-0005-0000-0000-000019750000}"/>
    <cellStyle name="Normal 25 26" xfId="23245" xr:uid="{00000000-0005-0000-0000-00001A750000}"/>
    <cellStyle name="Normal 25 26 2" xfId="23246" xr:uid="{00000000-0005-0000-0000-00001B750000}"/>
    <cellStyle name="Normal 25 26 2 2" xfId="23247" xr:uid="{00000000-0005-0000-0000-00001C750000}"/>
    <cellStyle name="Normal 25 26 2 2 2" xfId="23248" xr:uid="{00000000-0005-0000-0000-00001D750000}"/>
    <cellStyle name="Normal 25 26 2 3" xfId="23249" xr:uid="{00000000-0005-0000-0000-00001E750000}"/>
    <cellStyle name="Normal 25 26 2 4" xfId="23250" xr:uid="{00000000-0005-0000-0000-00001F750000}"/>
    <cellStyle name="Normal 25 26 3" xfId="23251" xr:uid="{00000000-0005-0000-0000-000020750000}"/>
    <cellStyle name="Normal 25 26 4" xfId="23252" xr:uid="{00000000-0005-0000-0000-000021750000}"/>
    <cellStyle name="Normal 25 26 4 2" xfId="23253" xr:uid="{00000000-0005-0000-0000-000022750000}"/>
    <cellStyle name="Normal 25 26 4 2 2" xfId="23254" xr:uid="{00000000-0005-0000-0000-000023750000}"/>
    <cellStyle name="Normal 25 26 4 2 2 2" xfId="23255" xr:uid="{00000000-0005-0000-0000-000024750000}"/>
    <cellStyle name="Normal 25 26 4 2 2 3" xfId="23256" xr:uid="{00000000-0005-0000-0000-000025750000}"/>
    <cellStyle name="Normal 25 26 4 2 2 4" xfId="23257" xr:uid="{00000000-0005-0000-0000-000026750000}"/>
    <cellStyle name="Normal 25 26 4 2 2 5" xfId="23258" xr:uid="{00000000-0005-0000-0000-000027750000}"/>
    <cellStyle name="Normal 25 26 4 2 3" xfId="23259" xr:uid="{00000000-0005-0000-0000-000028750000}"/>
    <cellStyle name="Normal 25 26 4 2 4" xfId="23260" xr:uid="{00000000-0005-0000-0000-000029750000}"/>
    <cellStyle name="Normal 25 26 4 2 5" xfId="23261" xr:uid="{00000000-0005-0000-0000-00002A750000}"/>
    <cellStyle name="Normal 25 26 4 2 6" xfId="23262" xr:uid="{00000000-0005-0000-0000-00002B750000}"/>
    <cellStyle name="Normal 25 26 4 3" xfId="23263" xr:uid="{00000000-0005-0000-0000-00002C750000}"/>
    <cellStyle name="Normal 25 26 4 3 2" xfId="23264" xr:uid="{00000000-0005-0000-0000-00002D750000}"/>
    <cellStyle name="Normal 25 26 4 3 2 2" xfId="23265" xr:uid="{00000000-0005-0000-0000-00002E750000}"/>
    <cellStyle name="Normal 25 26 4 3 2 3" xfId="23266" xr:uid="{00000000-0005-0000-0000-00002F750000}"/>
    <cellStyle name="Normal 25 26 4 3 3" xfId="23267" xr:uid="{00000000-0005-0000-0000-000030750000}"/>
    <cellStyle name="Normal 25 26 4 3 4" xfId="23268" xr:uid="{00000000-0005-0000-0000-000031750000}"/>
    <cellStyle name="Normal 25 26 4 3 5" xfId="23269" xr:uid="{00000000-0005-0000-0000-000032750000}"/>
    <cellStyle name="Normal 25 26 4 3 6" xfId="23270" xr:uid="{00000000-0005-0000-0000-000033750000}"/>
    <cellStyle name="Normal 25 26 4 4" xfId="23271" xr:uid="{00000000-0005-0000-0000-000034750000}"/>
    <cellStyle name="Normal 25 26 4 4 2" xfId="23272" xr:uid="{00000000-0005-0000-0000-000035750000}"/>
    <cellStyle name="Normal 25 26 4 4 3" xfId="23273" xr:uid="{00000000-0005-0000-0000-000036750000}"/>
    <cellStyle name="Normal 25 26 4 5" xfId="23274" xr:uid="{00000000-0005-0000-0000-000037750000}"/>
    <cellStyle name="Normal 25 26 4 6" xfId="23275" xr:uid="{00000000-0005-0000-0000-000038750000}"/>
    <cellStyle name="Normal 25 26 4 7" xfId="23276" xr:uid="{00000000-0005-0000-0000-000039750000}"/>
    <cellStyle name="Normal 25 26 4 8" xfId="23277" xr:uid="{00000000-0005-0000-0000-00003A750000}"/>
    <cellStyle name="Normal 25 26 5" xfId="23278" xr:uid="{00000000-0005-0000-0000-00003B750000}"/>
    <cellStyle name="Normal 25 26 5 2" xfId="23279" xr:uid="{00000000-0005-0000-0000-00003C750000}"/>
    <cellStyle name="Normal 25 26 5 2 2" xfId="23280" xr:uid="{00000000-0005-0000-0000-00003D750000}"/>
    <cellStyle name="Normal 25 26 5 2 2 2" xfId="23281" xr:uid="{00000000-0005-0000-0000-00003E750000}"/>
    <cellStyle name="Normal 25 26 5 2 2 3" xfId="23282" xr:uid="{00000000-0005-0000-0000-00003F750000}"/>
    <cellStyle name="Normal 25 26 5 2 2 4" xfId="23283" xr:uid="{00000000-0005-0000-0000-000040750000}"/>
    <cellStyle name="Normal 25 26 5 2 2 5" xfId="23284" xr:uid="{00000000-0005-0000-0000-000041750000}"/>
    <cellStyle name="Normal 25 26 5 2 3" xfId="23285" xr:uid="{00000000-0005-0000-0000-000042750000}"/>
    <cellStyle name="Normal 25 26 5 2 4" xfId="23286" xr:uid="{00000000-0005-0000-0000-000043750000}"/>
    <cellStyle name="Normal 25 26 5 2 5" xfId="23287" xr:uid="{00000000-0005-0000-0000-000044750000}"/>
    <cellStyle name="Normal 25 26 5 2 6" xfId="23288" xr:uid="{00000000-0005-0000-0000-000045750000}"/>
    <cellStyle name="Normal 25 26 5 3" xfId="23289" xr:uid="{00000000-0005-0000-0000-000046750000}"/>
    <cellStyle name="Normal 25 26 5 3 2" xfId="23290" xr:uid="{00000000-0005-0000-0000-000047750000}"/>
    <cellStyle name="Normal 25 26 5 3 2 2" xfId="23291" xr:uid="{00000000-0005-0000-0000-000048750000}"/>
    <cellStyle name="Normal 25 26 5 3 2 3" xfId="23292" xr:uid="{00000000-0005-0000-0000-000049750000}"/>
    <cellStyle name="Normal 25 26 5 3 3" xfId="23293" xr:uid="{00000000-0005-0000-0000-00004A750000}"/>
    <cellStyle name="Normal 25 26 5 3 4" xfId="23294" xr:uid="{00000000-0005-0000-0000-00004B750000}"/>
    <cellStyle name="Normal 25 26 5 3 5" xfId="23295" xr:uid="{00000000-0005-0000-0000-00004C750000}"/>
    <cellStyle name="Normal 25 26 5 3 6" xfId="23296" xr:uid="{00000000-0005-0000-0000-00004D750000}"/>
    <cellStyle name="Normal 25 26 5 4" xfId="23297" xr:uid="{00000000-0005-0000-0000-00004E750000}"/>
    <cellStyle name="Normal 25 26 5 4 2" xfId="23298" xr:uid="{00000000-0005-0000-0000-00004F750000}"/>
    <cellStyle name="Normal 25 26 5 4 3" xfId="23299" xr:uid="{00000000-0005-0000-0000-000050750000}"/>
    <cellStyle name="Normal 25 26 5 5" xfId="23300" xr:uid="{00000000-0005-0000-0000-000051750000}"/>
    <cellStyle name="Normal 25 26 5 6" xfId="23301" xr:uid="{00000000-0005-0000-0000-000052750000}"/>
    <cellStyle name="Normal 25 26 5 7" xfId="23302" xr:uid="{00000000-0005-0000-0000-000053750000}"/>
    <cellStyle name="Normal 25 26 5 8" xfId="23303" xr:uid="{00000000-0005-0000-0000-000054750000}"/>
    <cellStyle name="Normal 25 26 6" xfId="23304" xr:uid="{00000000-0005-0000-0000-000055750000}"/>
    <cellStyle name="Normal 25 26 7" xfId="23305" xr:uid="{00000000-0005-0000-0000-000056750000}"/>
    <cellStyle name="Normal 25 27" xfId="23306" xr:uid="{00000000-0005-0000-0000-000057750000}"/>
    <cellStyle name="Normal 25 27 2" xfId="23307" xr:uid="{00000000-0005-0000-0000-000058750000}"/>
    <cellStyle name="Normal 25 27 2 2" xfId="23308" xr:uid="{00000000-0005-0000-0000-000059750000}"/>
    <cellStyle name="Normal 25 27 2 2 2" xfId="23309" xr:uid="{00000000-0005-0000-0000-00005A750000}"/>
    <cellStyle name="Normal 25 27 2 3" xfId="23310" xr:uid="{00000000-0005-0000-0000-00005B750000}"/>
    <cellStyle name="Normal 25 27 2 4" xfId="23311" xr:uid="{00000000-0005-0000-0000-00005C750000}"/>
    <cellStyle name="Normal 25 27 3" xfId="23312" xr:uid="{00000000-0005-0000-0000-00005D750000}"/>
    <cellStyle name="Normal 25 27 4" xfId="23313" xr:uid="{00000000-0005-0000-0000-00005E750000}"/>
    <cellStyle name="Normal 25 27 4 2" xfId="23314" xr:uid="{00000000-0005-0000-0000-00005F750000}"/>
    <cellStyle name="Normal 25 27 4 2 2" xfId="23315" xr:uid="{00000000-0005-0000-0000-000060750000}"/>
    <cellStyle name="Normal 25 27 4 2 2 2" xfId="23316" xr:uid="{00000000-0005-0000-0000-000061750000}"/>
    <cellStyle name="Normal 25 27 4 2 2 3" xfId="23317" xr:uid="{00000000-0005-0000-0000-000062750000}"/>
    <cellStyle name="Normal 25 27 4 2 2 4" xfId="23318" xr:uid="{00000000-0005-0000-0000-000063750000}"/>
    <cellStyle name="Normal 25 27 4 2 2 5" xfId="23319" xr:uid="{00000000-0005-0000-0000-000064750000}"/>
    <cellStyle name="Normal 25 27 4 2 3" xfId="23320" xr:uid="{00000000-0005-0000-0000-000065750000}"/>
    <cellStyle name="Normal 25 27 4 2 4" xfId="23321" xr:uid="{00000000-0005-0000-0000-000066750000}"/>
    <cellStyle name="Normal 25 27 4 2 5" xfId="23322" xr:uid="{00000000-0005-0000-0000-000067750000}"/>
    <cellStyle name="Normal 25 27 4 2 6" xfId="23323" xr:uid="{00000000-0005-0000-0000-000068750000}"/>
    <cellStyle name="Normal 25 27 4 3" xfId="23324" xr:uid="{00000000-0005-0000-0000-000069750000}"/>
    <cellStyle name="Normal 25 27 4 3 2" xfId="23325" xr:uid="{00000000-0005-0000-0000-00006A750000}"/>
    <cellStyle name="Normal 25 27 4 3 2 2" xfId="23326" xr:uid="{00000000-0005-0000-0000-00006B750000}"/>
    <cellStyle name="Normal 25 27 4 3 2 3" xfId="23327" xr:uid="{00000000-0005-0000-0000-00006C750000}"/>
    <cellStyle name="Normal 25 27 4 3 3" xfId="23328" xr:uid="{00000000-0005-0000-0000-00006D750000}"/>
    <cellStyle name="Normal 25 27 4 3 4" xfId="23329" xr:uid="{00000000-0005-0000-0000-00006E750000}"/>
    <cellStyle name="Normal 25 27 4 3 5" xfId="23330" xr:uid="{00000000-0005-0000-0000-00006F750000}"/>
    <cellStyle name="Normal 25 27 4 3 6" xfId="23331" xr:uid="{00000000-0005-0000-0000-000070750000}"/>
    <cellStyle name="Normal 25 27 4 4" xfId="23332" xr:uid="{00000000-0005-0000-0000-000071750000}"/>
    <cellStyle name="Normal 25 27 4 4 2" xfId="23333" xr:uid="{00000000-0005-0000-0000-000072750000}"/>
    <cellStyle name="Normal 25 27 4 4 3" xfId="23334" xr:uid="{00000000-0005-0000-0000-000073750000}"/>
    <cellStyle name="Normal 25 27 4 5" xfId="23335" xr:uid="{00000000-0005-0000-0000-000074750000}"/>
    <cellStyle name="Normal 25 27 4 6" xfId="23336" xr:uid="{00000000-0005-0000-0000-000075750000}"/>
    <cellStyle name="Normal 25 27 4 7" xfId="23337" xr:uid="{00000000-0005-0000-0000-000076750000}"/>
    <cellStyle name="Normal 25 27 4 8" xfId="23338" xr:uid="{00000000-0005-0000-0000-000077750000}"/>
    <cellStyle name="Normal 25 27 5" xfId="23339" xr:uid="{00000000-0005-0000-0000-000078750000}"/>
    <cellStyle name="Normal 25 27 5 2" xfId="23340" xr:uid="{00000000-0005-0000-0000-000079750000}"/>
    <cellStyle name="Normal 25 27 5 2 2" xfId="23341" xr:uid="{00000000-0005-0000-0000-00007A750000}"/>
    <cellStyle name="Normal 25 27 5 2 2 2" xfId="23342" xr:uid="{00000000-0005-0000-0000-00007B750000}"/>
    <cellStyle name="Normal 25 27 5 2 2 3" xfId="23343" xr:uid="{00000000-0005-0000-0000-00007C750000}"/>
    <cellStyle name="Normal 25 27 5 2 2 4" xfId="23344" xr:uid="{00000000-0005-0000-0000-00007D750000}"/>
    <cellStyle name="Normal 25 27 5 2 2 5" xfId="23345" xr:uid="{00000000-0005-0000-0000-00007E750000}"/>
    <cellStyle name="Normal 25 27 5 2 3" xfId="23346" xr:uid="{00000000-0005-0000-0000-00007F750000}"/>
    <cellStyle name="Normal 25 27 5 2 4" xfId="23347" xr:uid="{00000000-0005-0000-0000-000080750000}"/>
    <cellStyle name="Normal 25 27 5 2 5" xfId="23348" xr:uid="{00000000-0005-0000-0000-000081750000}"/>
    <cellStyle name="Normal 25 27 5 2 6" xfId="23349" xr:uid="{00000000-0005-0000-0000-000082750000}"/>
    <cellStyle name="Normal 25 27 5 3" xfId="23350" xr:uid="{00000000-0005-0000-0000-000083750000}"/>
    <cellStyle name="Normal 25 27 5 3 2" xfId="23351" xr:uid="{00000000-0005-0000-0000-000084750000}"/>
    <cellStyle name="Normal 25 27 5 3 2 2" xfId="23352" xr:uid="{00000000-0005-0000-0000-000085750000}"/>
    <cellStyle name="Normal 25 27 5 3 2 3" xfId="23353" xr:uid="{00000000-0005-0000-0000-000086750000}"/>
    <cellStyle name="Normal 25 27 5 3 3" xfId="23354" xr:uid="{00000000-0005-0000-0000-000087750000}"/>
    <cellStyle name="Normal 25 27 5 3 4" xfId="23355" xr:uid="{00000000-0005-0000-0000-000088750000}"/>
    <cellStyle name="Normal 25 27 5 3 5" xfId="23356" xr:uid="{00000000-0005-0000-0000-000089750000}"/>
    <cellStyle name="Normal 25 27 5 3 6" xfId="23357" xr:uid="{00000000-0005-0000-0000-00008A750000}"/>
    <cellStyle name="Normal 25 27 5 4" xfId="23358" xr:uid="{00000000-0005-0000-0000-00008B750000}"/>
    <cellStyle name="Normal 25 27 5 4 2" xfId="23359" xr:uid="{00000000-0005-0000-0000-00008C750000}"/>
    <cellStyle name="Normal 25 27 5 4 3" xfId="23360" xr:uid="{00000000-0005-0000-0000-00008D750000}"/>
    <cellStyle name="Normal 25 27 5 5" xfId="23361" xr:uid="{00000000-0005-0000-0000-00008E750000}"/>
    <cellStyle name="Normal 25 27 5 6" xfId="23362" xr:uid="{00000000-0005-0000-0000-00008F750000}"/>
    <cellStyle name="Normal 25 27 5 7" xfId="23363" xr:uid="{00000000-0005-0000-0000-000090750000}"/>
    <cellStyle name="Normal 25 27 5 8" xfId="23364" xr:uid="{00000000-0005-0000-0000-000091750000}"/>
    <cellStyle name="Normal 25 27 6" xfId="23365" xr:uid="{00000000-0005-0000-0000-000092750000}"/>
    <cellStyle name="Normal 25 27 7" xfId="23366" xr:uid="{00000000-0005-0000-0000-000093750000}"/>
    <cellStyle name="Normal 25 28" xfId="23367" xr:uid="{00000000-0005-0000-0000-000094750000}"/>
    <cellStyle name="Normal 25 28 2" xfId="23368" xr:uid="{00000000-0005-0000-0000-000095750000}"/>
    <cellStyle name="Normal 25 28 2 2" xfId="23369" xr:uid="{00000000-0005-0000-0000-000096750000}"/>
    <cellStyle name="Normal 25 28 2 2 2" xfId="23370" xr:uid="{00000000-0005-0000-0000-000097750000}"/>
    <cellStyle name="Normal 25 28 2 3" xfId="23371" xr:uid="{00000000-0005-0000-0000-000098750000}"/>
    <cellStyle name="Normal 25 28 2 4" xfId="23372" xr:uid="{00000000-0005-0000-0000-000099750000}"/>
    <cellStyle name="Normal 25 28 3" xfId="23373" xr:uid="{00000000-0005-0000-0000-00009A750000}"/>
    <cellStyle name="Normal 25 28 4" xfId="23374" xr:uid="{00000000-0005-0000-0000-00009B750000}"/>
    <cellStyle name="Normal 25 28 4 2" xfId="23375" xr:uid="{00000000-0005-0000-0000-00009C750000}"/>
    <cellStyle name="Normal 25 28 4 2 2" xfId="23376" xr:uid="{00000000-0005-0000-0000-00009D750000}"/>
    <cellStyle name="Normal 25 28 4 2 2 2" xfId="23377" xr:uid="{00000000-0005-0000-0000-00009E750000}"/>
    <cellStyle name="Normal 25 28 4 2 2 3" xfId="23378" xr:uid="{00000000-0005-0000-0000-00009F750000}"/>
    <cellStyle name="Normal 25 28 4 2 2 4" xfId="23379" xr:uid="{00000000-0005-0000-0000-0000A0750000}"/>
    <cellStyle name="Normal 25 28 4 2 2 5" xfId="23380" xr:uid="{00000000-0005-0000-0000-0000A1750000}"/>
    <cellStyle name="Normal 25 28 4 2 3" xfId="23381" xr:uid="{00000000-0005-0000-0000-0000A2750000}"/>
    <cellStyle name="Normal 25 28 4 2 4" xfId="23382" xr:uid="{00000000-0005-0000-0000-0000A3750000}"/>
    <cellStyle name="Normal 25 28 4 2 5" xfId="23383" xr:uid="{00000000-0005-0000-0000-0000A4750000}"/>
    <cellStyle name="Normal 25 28 4 2 6" xfId="23384" xr:uid="{00000000-0005-0000-0000-0000A5750000}"/>
    <cellStyle name="Normal 25 28 4 3" xfId="23385" xr:uid="{00000000-0005-0000-0000-0000A6750000}"/>
    <cellStyle name="Normal 25 28 4 3 2" xfId="23386" xr:uid="{00000000-0005-0000-0000-0000A7750000}"/>
    <cellStyle name="Normal 25 28 4 3 2 2" xfId="23387" xr:uid="{00000000-0005-0000-0000-0000A8750000}"/>
    <cellStyle name="Normal 25 28 4 3 2 3" xfId="23388" xr:uid="{00000000-0005-0000-0000-0000A9750000}"/>
    <cellStyle name="Normal 25 28 4 3 3" xfId="23389" xr:uid="{00000000-0005-0000-0000-0000AA750000}"/>
    <cellStyle name="Normal 25 28 4 3 4" xfId="23390" xr:uid="{00000000-0005-0000-0000-0000AB750000}"/>
    <cellStyle name="Normal 25 28 4 3 5" xfId="23391" xr:uid="{00000000-0005-0000-0000-0000AC750000}"/>
    <cellStyle name="Normal 25 28 4 3 6" xfId="23392" xr:uid="{00000000-0005-0000-0000-0000AD750000}"/>
    <cellStyle name="Normal 25 28 4 4" xfId="23393" xr:uid="{00000000-0005-0000-0000-0000AE750000}"/>
    <cellStyle name="Normal 25 28 4 4 2" xfId="23394" xr:uid="{00000000-0005-0000-0000-0000AF750000}"/>
    <cellStyle name="Normal 25 28 4 4 3" xfId="23395" xr:uid="{00000000-0005-0000-0000-0000B0750000}"/>
    <cellStyle name="Normal 25 28 4 5" xfId="23396" xr:uid="{00000000-0005-0000-0000-0000B1750000}"/>
    <cellStyle name="Normal 25 28 4 6" xfId="23397" xr:uid="{00000000-0005-0000-0000-0000B2750000}"/>
    <cellStyle name="Normal 25 28 4 7" xfId="23398" xr:uid="{00000000-0005-0000-0000-0000B3750000}"/>
    <cellStyle name="Normal 25 28 4 8" xfId="23399" xr:uid="{00000000-0005-0000-0000-0000B4750000}"/>
    <cellStyle name="Normal 25 28 5" xfId="23400" xr:uid="{00000000-0005-0000-0000-0000B5750000}"/>
    <cellStyle name="Normal 25 28 5 2" xfId="23401" xr:uid="{00000000-0005-0000-0000-0000B6750000}"/>
    <cellStyle name="Normal 25 28 5 2 2" xfId="23402" xr:uid="{00000000-0005-0000-0000-0000B7750000}"/>
    <cellStyle name="Normal 25 28 5 2 2 2" xfId="23403" xr:uid="{00000000-0005-0000-0000-0000B8750000}"/>
    <cellStyle name="Normal 25 28 5 2 2 3" xfId="23404" xr:uid="{00000000-0005-0000-0000-0000B9750000}"/>
    <cellStyle name="Normal 25 28 5 2 2 4" xfId="23405" xr:uid="{00000000-0005-0000-0000-0000BA750000}"/>
    <cellStyle name="Normal 25 28 5 2 2 5" xfId="23406" xr:uid="{00000000-0005-0000-0000-0000BB750000}"/>
    <cellStyle name="Normal 25 28 5 2 3" xfId="23407" xr:uid="{00000000-0005-0000-0000-0000BC750000}"/>
    <cellStyle name="Normal 25 28 5 2 4" xfId="23408" xr:uid="{00000000-0005-0000-0000-0000BD750000}"/>
    <cellStyle name="Normal 25 28 5 2 5" xfId="23409" xr:uid="{00000000-0005-0000-0000-0000BE750000}"/>
    <cellStyle name="Normal 25 28 5 2 6" xfId="23410" xr:uid="{00000000-0005-0000-0000-0000BF750000}"/>
    <cellStyle name="Normal 25 28 5 3" xfId="23411" xr:uid="{00000000-0005-0000-0000-0000C0750000}"/>
    <cellStyle name="Normal 25 28 5 3 2" xfId="23412" xr:uid="{00000000-0005-0000-0000-0000C1750000}"/>
    <cellStyle name="Normal 25 28 5 3 2 2" xfId="23413" xr:uid="{00000000-0005-0000-0000-0000C2750000}"/>
    <cellStyle name="Normal 25 28 5 3 2 3" xfId="23414" xr:uid="{00000000-0005-0000-0000-0000C3750000}"/>
    <cellStyle name="Normal 25 28 5 3 3" xfId="23415" xr:uid="{00000000-0005-0000-0000-0000C4750000}"/>
    <cellStyle name="Normal 25 28 5 3 4" xfId="23416" xr:uid="{00000000-0005-0000-0000-0000C5750000}"/>
    <cellStyle name="Normal 25 28 5 3 5" xfId="23417" xr:uid="{00000000-0005-0000-0000-0000C6750000}"/>
    <cellStyle name="Normal 25 28 5 3 6" xfId="23418" xr:uid="{00000000-0005-0000-0000-0000C7750000}"/>
    <cellStyle name="Normal 25 28 5 4" xfId="23419" xr:uid="{00000000-0005-0000-0000-0000C8750000}"/>
    <cellStyle name="Normal 25 28 5 4 2" xfId="23420" xr:uid="{00000000-0005-0000-0000-0000C9750000}"/>
    <cellStyle name="Normal 25 28 5 4 3" xfId="23421" xr:uid="{00000000-0005-0000-0000-0000CA750000}"/>
    <cellStyle name="Normal 25 28 5 5" xfId="23422" xr:uid="{00000000-0005-0000-0000-0000CB750000}"/>
    <cellStyle name="Normal 25 28 5 6" xfId="23423" xr:uid="{00000000-0005-0000-0000-0000CC750000}"/>
    <cellStyle name="Normal 25 28 5 7" xfId="23424" xr:uid="{00000000-0005-0000-0000-0000CD750000}"/>
    <cellStyle name="Normal 25 28 5 8" xfId="23425" xr:uid="{00000000-0005-0000-0000-0000CE750000}"/>
    <cellStyle name="Normal 25 28 6" xfId="23426" xr:uid="{00000000-0005-0000-0000-0000CF750000}"/>
    <cellStyle name="Normal 25 28 7" xfId="23427" xr:uid="{00000000-0005-0000-0000-0000D0750000}"/>
    <cellStyle name="Normal 25 29" xfId="23428" xr:uid="{00000000-0005-0000-0000-0000D1750000}"/>
    <cellStyle name="Normal 25 29 2" xfId="23429" xr:uid="{00000000-0005-0000-0000-0000D2750000}"/>
    <cellStyle name="Normal 25 29 2 2" xfId="23430" xr:uid="{00000000-0005-0000-0000-0000D3750000}"/>
    <cellStyle name="Normal 25 29 2 2 2" xfId="23431" xr:uid="{00000000-0005-0000-0000-0000D4750000}"/>
    <cellStyle name="Normal 25 29 2 3" xfId="23432" xr:uid="{00000000-0005-0000-0000-0000D5750000}"/>
    <cellStyle name="Normal 25 29 2 4" xfId="23433" xr:uid="{00000000-0005-0000-0000-0000D6750000}"/>
    <cellStyle name="Normal 25 29 3" xfId="23434" xr:uid="{00000000-0005-0000-0000-0000D7750000}"/>
    <cellStyle name="Normal 25 29 4" xfId="23435" xr:uid="{00000000-0005-0000-0000-0000D8750000}"/>
    <cellStyle name="Normal 25 29 4 2" xfId="23436" xr:uid="{00000000-0005-0000-0000-0000D9750000}"/>
    <cellStyle name="Normal 25 29 4 2 2" xfId="23437" xr:uid="{00000000-0005-0000-0000-0000DA750000}"/>
    <cellStyle name="Normal 25 29 4 2 2 2" xfId="23438" xr:uid="{00000000-0005-0000-0000-0000DB750000}"/>
    <cellStyle name="Normal 25 29 4 2 2 3" xfId="23439" xr:uid="{00000000-0005-0000-0000-0000DC750000}"/>
    <cellStyle name="Normal 25 29 4 2 2 4" xfId="23440" xr:uid="{00000000-0005-0000-0000-0000DD750000}"/>
    <cellStyle name="Normal 25 29 4 2 2 5" xfId="23441" xr:uid="{00000000-0005-0000-0000-0000DE750000}"/>
    <cellStyle name="Normal 25 29 4 2 3" xfId="23442" xr:uid="{00000000-0005-0000-0000-0000DF750000}"/>
    <cellStyle name="Normal 25 29 4 2 4" xfId="23443" xr:uid="{00000000-0005-0000-0000-0000E0750000}"/>
    <cellStyle name="Normal 25 29 4 2 5" xfId="23444" xr:uid="{00000000-0005-0000-0000-0000E1750000}"/>
    <cellStyle name="Normal 25 29 4 2 6" xfId="23445" xr:uid="{00000000-0005-0000-0000-0000E2750000}"/>
    <cellStyle name="Normal 25 29 4 3" xfId="23446" xr:uid="{00000000-0005-0000-0000-0000E3750000}"/>
    <cellStyle name="Normal 25 29 4 3 2" xfId="23447" xr:uid="{00000000-0005-0000-0000-0000E4750000}"/>
    <cellStyle name="Normal 25 29 4 3 2 2" xfId="23448" xr:uid="{00000000-0005-0000-0000-0000E5750000}"/>
    <cellStyle name="Normal 25 29 4 3 2 3" xfId="23449" xr:uid="{00000000-0005-0000-0000-0000E6750000}"/>
    <cellStyle name="Normal 25 29 4 3 3" xfId="23450" xr:uid="{00000000-0005-0000-0000-0000E7750000}"/>
    <cellStyle name="Normal 25 29 4 3 4" xfId="23451" xr:uid="{00000000-0005-0000-0000-0000E8750000}"/>
    <cellStyle name="Normal 25 29 4 3 5" xfId="23452" xr:uid="{00000000-0005-0000-0000-0000E9750000}"/>
    <cellStyle name="Normal 25 29 4 3 6" xfId="23453" xr:uid="{00000000-0005-0000-0000-0000EA750000}"/>
    <cellStyle name="Normal 25 29 4 4" xfId="23454" xr:uid="{00000000-0005-0000-0000-0000EB750000}"/>
    <cellStyle name="Normal 25 29 4 4 2" xfId="23455" xr:uid="{00000000-0005-0000-0000-0000EC750000}"/>
    <cellStyle name="Normal 25 29 4 4 3" xfId="23456" xr:uid="{00000000-0005-0000-0000-0000ED750000}"/>
    <cellStyle name="Normal 25 29 4 5" xfId="23457" xr:uid="{00000000-0005-0000-0000-0000EE750000}"/>
    <cellStyle name="Normal 25 29 4 6" xfId="23458" xr:uid="{00000000-0005-0000-0000-0000EF750000}"/>
    <cellStyle name="Normal 25 29 4 7" xfId="23459" xr:uid="{00000000-0005-0000-0000-0000F0750000}"/>
    <cellStyle name="Normal 25 29 4 8" xfId="23460" xr:uid="{00000000-0005-0000-0000-0000F1750000}"/>
    <cellStyle name="Normal 25 29 5" xfId="23461" xr:uid="{00000000-0005-0000-0000-0000F2750000}"/>
    <cellStyle name="Normal 25 29 5 2" xfId="23462" xr:uid="{00000000-0005-0000-0000-0000F3750000}"/>
    <cellStyle name="Normal 25 29 5 2 2" xfId="23463" xr:uid="{00000000-0005-0000-0000-0000F4750000}"/>
    <cellStyle name="Normal 25 29 5 2 2 2" xfId="23464" xr:uid="{00000000-0005-0000-0000-0000F5750000}"/>
    <cellStyle name="Normal 25 29 5 2 2 3" xfId="23465" xr:uid="{00000000-0005-0000-0000-0000F6750000}"/>
    <cellStyle name="Normal 25 29 5 2 2 4" xfId="23466" xr:uid="{00000000-0005-0000-0000-0000F7750000}"/>
    <cellStyle name="Normal 25 29 5 2 2 5" xfId="23467" xr:uid="{00000000-0005-0000-0000-0000F8750000}"/>
    <cellStyle name="Normal 25 29 5 2 3" xfId="23468" xr:uid="{00000000-0005-0000-0000-0000F9750000}"/>
    <cellStyle name="Normal 25 29 5 2 4" xfId="23469" xr:uid="{00000000-0005-0000-0000-0000FA750000}"/>
    <cellStyle name="Normal 25 29 5 2 5" xfId="23470" xr:uid="{00000000-0005-0000-0000-0000FB750000}"/>
    <cellStyle name="Normal 25 29 5 2 6" xfId="23471" xr:uid="{00000000-0005-0000-0000-0000FC750000}"/>
    <cellStyle name="Normal 25 29 5 3" xfId="23472" xr:uid="{00000000-0005-0000-0000-0000FD750000}"/>
    <cellStyle name="Normal 25 29 5 3 2" xfId="23473" xr:uid="{00000000-0005-0000-0000-0000FE750000}"/>
    <cellStyle name="Normal 25 29 5 3 2 2" xfId="23474" xr:uid="{00000000-0005-0000-0000-0000FF750000}"/>
    <cellStyle name="Normal 25 29 5 3 2 3" xfId="23475" xr:uid="{00000000-0005-0000-0000-000000760000}"/>
    <cellStyle name="Normal 25 29 5 3 3" xfId="23476" xr:uid="{00000000-0005-0000-0000-000001760000}"/>
    <cellStyle name="Normal 25 29 5 3 4" xfId="23477" xr:uid="{00000000-0005-0000-0000-000002760000}"/>
    <cellStyle name="Normal 25 29 5 3 5" xfId="23478" xr:uid="{00000000-0005-0000-0000-000003760000}"/>
    <cellStyle name="Normal 25 29 5 3 6" xfId="23479" xr:uid="{00000000-0005-0000-0000-000004760000}"/>
    <cellStyle name="Normal 25 29 5 4" xfId="23480" xr:uid="{00000000-0005-0000-0000-000005760000}"/>
    <cellStyle name="Normal 25 29 5 4 2" xfId="23481" xr:uid="{00000000-0005-0000-0000-000006760000}"/>
    <cellStyle name="Normal 25 29 5 4 3" xfId="23482" xr:uid="{00000000-0005-0000-0000-000007760000}"/>
    <cellStyle name="Normal 25 29 5 5" xfId="23483" xr:uid="{00000000-0005-0000-0000-000008760000}"/>
    <cellStyle name="Normal 25 29 5 6" xfId="23484" xr:uid="{00000000-0005-0000-0000-000009760000}"/>
    <cellStyle name="Normal 25 29 5 7" xfId="23485" xr:uid="{00000000-0005-0000-0000-00000A760000}"/>
    <cellStyle name="Normal 25 29 5 8" xfId="23486" xr:uid="{00000000-0005-0000-0000-00000B760000}"/>
    <cellStyle name="Normal 25 29 6" xfId="23487" xr:uid="{00000000-0005-0000-0000-00000C760000}"/>
    <cellStyle name="Normal 25 29 7" xfId="23488" xr:uid="{00000000-0005-0000-0000-00000D760000}"/>
    <cellStyle name="Normal 25 3" xfId="23489" xr:uid="{00000000-0005-0000-0000-00000E760000}"/>
    <cellStyle name="Normal 25 3 10" xfId="23490" xr:uid="{00000000-0005-0000-0000-00000F760000}"/>
    <cellStyle name="Normal 25 3 10 2" xfId="23491" xr:uid="{00000000-0005-0000-0000-000010760000}"/>
    <cellStyle name="Normal 25 3 10 2 2" xfId="23492" xr:uid="{00000000-0005-0000-0000-000011760000}"/>
    <cellStyle name="Normal 25 3 10 2 2 2" xfId="23493" xr:uid="{00000000-0005-0000-0000-000012760000}"/>
    <cellStyle name="Normal 25 3 10 2 3" xfId="23494" xr:uid="{00000000-0005-0000-0000-000013760000}"/>
    <cellStyle name="Normal 25 3 10 2 4" xfId="23495" xr:uid="{00000000-0005-0000-0000-000014760000}"/>
    <cellStyle name="Normal 25 3 10 3" xfId="23496" xr:uid="{00000000-0005-0000-0000-000015760000}"/>
    <cellStyle name="Normal 25 3 10 4" xfId="23497" xr:uid="{00000000-0005-0000-0000-000016760000}"/>
    <cellStyle name="Normal 25 3 10 4 2" xfId="23498" xr:uid="{00000000-0005-0000-0000-000017760000}"/>
    <cellStyle name="Normal 25 3 10 4 2 2" xfId="23499" xr:uid="{00000000-0005-0000-0000-000018760000}"/>
    <cellStyle name="Normal 25 3 10 4 2 2 2" xfId="23500" xr:uid="{00000000-0005-0000-0000-000019760000}"/>
    <cellStyle name="Normal 25 3 10 4 2 2 3" xfId="23501" xr:uid="{00000000-0005-0000-0000-00001A760000}"/>
    <cellStyle name="Normal 25 3 10 4 2 2 4" xfId="23502" xr:uid="{00000000-0005-0000-0000-00001B760000}"/>
    <cellStyle name="Normal 25 3 10 4 2 2 5" xfId="23503" xr:uid="{00000000-0005-0000-0000-00001C760000}"/>
    <cellStyle name="Normal 25 3 10 4 2 3" xfId="23504" xr:uid="{00000000-0005-0000-0000-00001D760000}"/>
    <cellStyle name="Normal 25 3 10 4 2 4" xfId="23505" xr:uid="{00000000-0005-0000-0000-00001E760000}"/>
    <cellStyle name="Normal 25 3 10 4 2 5" xfId="23506" xr:uid="{00000000-0005-0000-0000-00001F760000}"/>
    <cellStyle name="Normal 25 3 10 4 2 6" xfId="23507" xr:uid="{00000000-0005-0000-0000-000020760000}"/>
    <cellStyle name="Normal 25 3 10 4 3" xfId="23508" xr:uid="{00000000-0005-0000-0000-000021760000}"/>
    <cellStyle name="Normal 25 3 10 4 3 2" xfId="23509" xr:uid="{00000000-0005-0000-0000-000022760000}"/>
    <cellStyle name="Normal 25 3 10 4 3 2 2" xfId="23510" xr:uid="{00000000-0005-0000-0000-000023760000}"/>
    <cellStyle name="Normal 25 3 10 4 3 2 3" xfId="23511" xr:uid="{00000000-0005-0000-0000-000024760000}"/>
    <cellStyle name="Normal 25 3 10 4 3 3" xfId="23512" xr:uid="{00000000-0005-0000-0000-000025760000}"/>
    <cellStyle name="Normal 25 3 10 4 3 4" xfId="23513" xr:uid="{00000000-0005-0000-0000-000026760000}"/>
    <cellStyle name="Normal 25 3 10 4 3 5" xfId="23514" xr:uid="{00000000-0005-0000-0000-000027760000}"/>
    <cellStyle name="Normal 25 3 10 4 3 6" xfId="23515" xr:uid="{00000000-0005-0000-0000-000028760000}"/>
    <cellStyle name="Normal 25 3 10 4 4" xfId="23516" xr:uid="{00000000-0005-0000-0000-000029760000}"/>
    <cellStyle name="Normal 25 3 10 4 4 2" xfId="23517" xr:uid="{00000000-0005-0000-0000-00002A760000}"/>
    <cellStyle name="Normal 25 3 10 4 4 3" xfId="23518" xr:uid="{00000000-0005-0000-0000-00002B760000}"/>
    <cellStyle name="Normal 25 3 10 4 5" xfId="23519" xr:uid="{00000000-0005-0000-0000-00002C760000}"/>
    <cellStyle name="Normal 25 3 10 4 6" xfId="23520" xr:uid="{00000000-0005-0000-0000-00002D760000}"/>
    <cellStyle name="Normal 25 3 10 4 7" xfId="23521" xr:uid="{00000000-0005-0000-0000-00002E760000}"/>
    <cellStyle name="Normal 25 3 10 4 8" xfId="23522" xr:uid="{00000000-0005-0000-0000-00002F760000}"/>
    <cellStyle name="Normal 25 3 10 5" xfId="23523" xr:uid="{00000000-0005-0000-0000-000030760000}"/>
    <cellStyle name="Normal 25 3 10 5 2" xfId="23524" xr:uid="{00000000-0005-0000-0000-000031760000}"/>
    <cellStyle name="Normal 25 3 10 5 2 2" xfId="23525" xr:uid="{00000000-0005-0000-0000-000032760000}"/>
    <cellStyle name="Normal 25 3 10 5 2 2 2" xfId="23526" xr:uid="{00000000-0005-0000-0000-000033760000}"/>
    <cellStyle name="Normal 25 3 10 5 2 2 3" xfId="23527" xr:uid="{00000000-0005-0000-0000-000034760000}"/>
    <cellStyle name="Normal 25 3 10 5 2 2 4" xfId="23528" xr:uid="{00000000-0005-0000-0000-000035760000}"/>
    <cellStyle name="Normal 25 3 10 5 2 2 5" xfId="23529" xr:uid="{00000000-0005-0000-0000-000036760000}"/>
    <cellStyle name="Normal 25 3 10 5 2 3" xfId="23530" xr:uid="{00000000-0005-0000-0000-000037760000}"/>
    <cellStyle name="Normal 25 3 10 5 2 4" xfId="23531" xr:uid="{00000000-0005-0000-0000-000038760000}"/>
    <cellStyle name="Normal 25 3 10 5 2 5" xfId="23532" xr:uid="{00000000-0005-0000-0000-000039760000}"/>
    <cellStyle name="Normal 25 3 10 5 2 6" xfId="23533" xr:uid="{00000000-0005-0000-0000-00003A760000}"/>
    <cellStyle name="Normal 25 3 10 5 3" xfId="23534" xr:uid="{00000000-0005-0000-0000-00003B760000}"/>
    <cellStyle name="Normal 25 3 10 5 3 2" xfId="23535" xr:uid="{00000000-0005-0000-0000-00003C760000}"/>
    <cellStyle name="Normal 25 3 10 5 3 2 2" xfId="23536" xr:uid="{00000000-0005-0000-0000-00003D760000}"/>
    <cellStyle name="Normal 25 3 10 5 3 2 3" xfId="23537" xr:uid="{00000000-0005-0000-0000-00003E760000}"/>
    <cellStyle name="Normal 25 3 10 5 3 3" xfId="23538" xr:uid="{00000000-0005-0000-0000-00003F760000}"/>
    <cellStyle name="Normal 25 3 10 5 3 4" xfId="23539" xr:uid="{00000000-0005-0000-0000-000040760000}"/>
    <cellStyle name="Normal 25 3 10 5 3 5" xfId="23540" xr:uid="{00000000-0005-0000-0000-000041760000}"/>
    <cellStyle name="Normal 25 3 10 5 3 6" xfId="23541" xr:uid="{00000000-0005-0000-0000-000042760000}"/>
    <cellStyle name="Normal 25 3 10 5 4" xfId="23542" xr:uid="{00000000-0005-0000-0000-000043760000}"/>
    <cellStyle name="Normal 25 3 10 5 4 2" xfId="23543" xr:uid="{00000000-0005-0000-0000-000044760000}"/>
    <cellStyle name="Normal 25 3 10 5 4 3" xfId="23544" xr:uid="{00000000-0005-0000-0000-000045760000}"/>
    <cellStyle name="Normal 25 3 10 5 5" xfId="23545" xr:uid="{00000000-0005-0000-0000-000046760000}"/>
    <cellStyle name="Normal 25 3 10 5 6" xfId="23546" xr:uid="{00000000-0005-0000-0000-000047760000}"/>
    <cellStyle name="Normal 25 3 10 5 7" xfId="23547" xr:uid="{00000000-0005-0000-0000-000048760000}"/>
    <cellStyle name="Normal 25 3 10 5 8" xfId="23548" xr:uid="{00000000-0005-0000-0000-000049760000}"/>
    <cellStyle name="Normal 25 3 10 6" xfId="23549" xr:uid="{00000000-0005-0000-0000-00004A760000}"/>
    <cellStyle name="Normal 25 3 10 7" xfId="23550" xr:uid="{00000000-0005-0000-0000-00004B760000}"/>
    <cellStyle name="Normal 25 3 11" xfId="23551" xr:uid="{00000000-0005-0000-0000-00004C760000}"/>
    <cellStyle name="Normal 25 3 11 2" xfId="23552" xr:uid="{00000000-0005-0000-0000-00004D760000}"/>
    <cellStyle name="Normal 25 3 11 2 2" xfId="23553" xr:uid="{00000000-0005-0000-0000-00004E760000}"/>
    <cellStyle name="Normal 25 3 11 2 2 2" xfId="23554" xr:uid="{00000000-0005-0000-0000-00004F760000}"/>
    <cellStyle name="Normal 25 3 11 2 3" xfId="23555" xr:uid="{00000000-0005-0000-0000-000050760000}"/>
    <cellStyle name="Normal 25 3 11 2 4" xfId="23556" xr:uid="{00000000-0005-0000-0000-000051760000}"/>
    <cellStyle name="Normal 25 3 11 3" xfId="23557" xr:uid="{00000000-0005-0000-0000-000052760000}"/>
    <cellStyle name="Normal 25 3 11 4" xfId="23558" xr:uid="{00000000-0005-0000-0000-000053760000}"/>
    <cellStyle name="Normal 25 3 11 4 2" xfId="23559" xr:uid="{00000000-0005-0000-0000-000054760000}"/>
    <cellStyle name="Normal 25 3 11 4 2 2" xfId="23560" xr:uid="{00000000-0005-0000-0000-000055760000}"/>
    <cellStyle name="Normal 25 3 11 4 2 2 2" xfId="23561" xr:uid="{00000000-0005-0000-0000-000056760000}"/>
    <cellStyle name="Normal 25 3 11 4 2 2 3" xfId="23562" xr:uid="{00000000-0005-0000-0000-000057760000}"/>
    <cellStyle name="Normal 25 3 11 4 2 2 4" xfId="23563" xr:uid="{00000000-0005-0000-0000-000058760000}"/>
    <cellStyle name="Normal 25 3 11 4 2 2 5" xfId="23564" xr:uid="{00000000-0005-0000-0000-000059760000}"/>
    <cellStyle name="Normal 25 3 11 4 2 3" xfId="23565" xr:uid="{00000000-0005-0000-0000-00005A760000}"/>
    <cellStyle name="Normal 25 3 11 4 2 4" xfId="23566" xr:uid="{00000000-0005-0000-0000-00005B760000}"/>
    <cellStyle name="Normal 25 3 11 4 2 5" xfId="23567" xr:uid="{00000000-0005-0000-0000-00005C760000}"/>
    <cellStyle name="Normal 25 3 11 4 2 6" xfId="23568" xr:uid="{00000000-0005-0000-0000-00005D760000}"/>
    <cellStyle name="Normal 25 3 11 4 3" xfId="23569" xr:uid="{00000000-0005-0000-0000-00005E760000}"/>
    <cellStyle name="Normal 25 3 11 4 3 2" xfId="23570" xr:uid="{00000000-0005-0000-0000-00005F760000}"/>
    <cellStyle name="Normal 25 3 11 4 3 2 2" xfId="23571" xr:uid="{00000000-0005-0000-0000-000060760000}"/>
    <cellStyle name="Normal 25 3 11 4 3 2 3" xfId="23572" xr:uid="{00000000-0005-0000-0000-000061760000}"/>
    <cellStyle name="Normal 25 3 11 4 3 3" xfId="23573" xr:uid="{00000000-0005-0000-0000-000062760000}"/>
    <cellStyle name="Normal 25 3 11 4 3 4" xfId="23574" xr:uid="{00000000-0005-0000-0000-000063760000}"/>
    <cellStyle name="Normal 25 3 11 4 3 5" xfId="23575" xr:uid="{00000000-0005-0000-0000-000064760000}"/>
    <cellStyle name="Normal 25 3 11 4 3 6" xfId="23576" xr:uid="{00000000-0005-0000-0000-000065760000}"/>
    <cellStyle name="Normal 25 3 11 4 4" xfId="23577" xr:uid="{00000000-0005-0000-0000-000066760000}"/>
    <cellStyle name="Normal 25 3 11 4 4 2" xfId="23578" xr:uid="{00000000-0005-0000-0000-000067760000}"/>
    <cellStyle name="Normal 25 3 11 4 4 3" xfId="23579" xr:uid="{00000000-0005-0000-0000-000068760000}"/>
    <cellStyle name="Normal 25 3 11 4 5" xfId="23580" xr:uid="{00000000-0005-0000-0000-000069760000}"/>
    <cellStyle name="Normal 25 3 11 4 6" xfId="23581" xr:uid="{00000000-0005-0000-0000-00006A760000}"/>
    <cellStyle name="Normal 25 3 11 4 7" xfId="23582" xr:uid="{00000000-0005-0000-0000-00006B760000}"/>
    <cellStyle name="Normal 25 3 11 4 8" xfId="23583" xr:uid="{00000000-0005-0000-0000-00006C760000}"/>
    <cellStyle name="Normal 25 3 11 5" xfId="23584" xr:uid="{00000000-0005-0000-0000-00006D760000}"/>
    <cellStyle name="Normal 25 3 11 5 2" xfId="23585" xr:uid="{00000000-0005-0000-0000-00006E760000}"/>
    <cellStyle name="Normal 25 3 11 5 2 2" xfId="23586" xr:uid="{00000000-0005-0000-0000-00006F760000}"/>
    <cellStyle name="Normal 25 3 11 5 2 2 2" xfId="23587" xr:uid="{00000000-0005-0000-0000-000070760000}"/>
    <cellStyle name="Normal 25 3 11 5 2 2 3" xfId="23588" xr:uid="{00000000-0005-0000-0000-000071760000}"/>
    <cellStyle name="Normal 25 3 11 5 2 2 4" xfId="23589" xr:uid="{00000000-0005-0000-0000-000072760000}"/>
    <cellStyle name="Normal 25 3 11 5 2 2 5" xfId="23590" xr:uid="{00000000-0005-0000-0000-000073760000}"/>
    <cellStyle name="Normal 25 3 11 5 2 3" xfId="23591" xr:uid="{00000000-0005-0000-0000-000074760000}"/>
    <cellStyle name="Normal 25 3 11 5 2 4" xfId="23592" xr:uid="{00000000-0005-0000-0000-000075760000}"/>
    <cellStyle name="Normal 25 3 11 5 2 5" xfId="23593" xr:uid="{00000000-0005-0000-0000-000076760000}"/>
    <cellStyle name="Normal 25 3 11 5 2 6" xfId="23594" xr:uid="{00000000-0005-0000-0000-000077760000}"/>
    <cellStyle name="Normal 25 3 11 5 3" xfId="23595" xr:uid="{00000000-0005-0000-0000-000078760000}"/>
    <cellStyle name="Normal 25 3 11 5 3 2" xfId="23596" xr:uid="{00000000-0005-0000-0000-000079760000}"/>
    <cellStyle name="Normal 25 3 11 5 3 2 2" xfId="23597" xr:uid="{00000000-0005-0000-0000-00007A760000}"/>
    <cellStyle name="Normal 25 3 11 5 3 2 3" xfId="23598" xr:uid="{00000000-0005-0000-0000-00007B760000}"/>
    <cellStyle name="Normal 25 3 11 5 3 3" xfId="23599" xr:uid="{00000000-0005-0000-0000-00007C760000}"/>
    <cellStyle name="Normal 25 3 11 5 3 4" xfId="23600" xr:uid="{00000000-0005-0000-0000-00007D760000}"/>
    <cellStyle name="Normal 25 3 11 5 3 5" xfId="23601" xr:uid="{00000000-0005-0000-0000-00007E760000}"/>
    <cellStyle name="Normal 25 3 11 5 3 6" xfId="23602" xr:uid="{00000000-0005-0000-0000-00007F760000}"/>
    <cellStyle name="Normal 25 3 11 5 4" xfId="23603" xr:uid="{00000000-0005-0000-0000-000080760000}"/>
    <cellStyle name="Normal 25 3 11 5 4 2" xfId="23604" xr:uid="{00000000-0005-0000-0000-000081760000}"/>
    <cellStyle name="Normal 25 3 11 5 4 3" xfId="23605" xr:uid="{00000000-0005-0000-0000-000082760000}"/>
    <cellStyle name="Normal 25 3 11 5 5" xfId="23606" xr:uid="{00000000-0005-0000-0000-000083760000}"/>
    <cellStyle name="Normal 25 3 11 5 6" xfId="23607" xr:uid="{00000000-0005-0000-0000-000084760000}"/>
    <cellStyle name="Normal 25 3 11 5 7" xfId="23608" xr:uid="{00000000-0005-0000-0000-000085760000}"/>
    <cellStyle name="Normal 25 3 11 5 8" xfId="23609" xr:uid="{00000000-0005-0000-0000-000086760000}"/>
    <cellStyle name="Normal 25 3 11 6" xfId="23610" xr:uid="{00000000-0005-0000-0000-000087760000}"/>
    <cellStyle name="Normal 25 3 11 7" xfId="23611" xr:uid="{00000000-0005-0000-0000-000088760000}"/>
    <cellStyle name="Normal 25 3 12" xfId="23612" xr:uid="{00000000-0005-0000-0000-000089760000}"/>
    <cellStyle name="Normal 25 3 12 2" xfId="23613" xr:uid="{00000000-0005-0000-0000-00008A760000}"/>
    <cellStyle name="Normal 25 3 12 2 2" xfId="23614" xr:uid="{00000000-0005-0000-0000-00008B760000}"/>
    <cellStyle name="Normal 25 3 12 2 2 2" xfId="23615" xr:uid="{00000000-0005-0000-0000-00008C760000}"/>
    <cellStyle name="Normal 25 3 12 2 3" xfId="23616" xr:uid="{00000000-0005-0000-0000-00008D760000}"/>
    <cellStyle name="Normal 25 3 12 2 4" xfId="23617" xr:uid="{00000000-0005-0000-0000-00008E760000}"/>
    <cellStyle name="Normal 25 3 12 3" xfId="23618" xr:uid="{00000000-0005-0000-0000-00008F760000}"/>
    <cellStyle name="Normal 25 3 12 4" xfId="23619" xr:uid="{00000000-0005-0000-0000-000090760000}"/>
    <cellStyle name="Normal 25 3 12 4 2" xfId="23620" xr:uid="{00000000-0005-0000-0000-000091760000}"/>
    <cellStyle name="Normal 25 3 12 4 2 2" xfId="23621" xr:uid="{00000000-0005-0000-0000-000092760000}"/>
    <cellStyle name="Normal 25 3 12 4 2 2 2" xfId="23622" xr:uid="{00000000-0005-0000-0000-000093760000}"/>
    <cellStyle name="Normal 25 3 12 4 2 2 3" xfId="23623" xr:uid="{00000000-0005-0000-0000-000094760000}"/>
    <cellStyle name="Normal 25 3 12 4 2 2 4" xfId="23624" xr:uid="{00000000-0005-0000-0000-000095760000}"/>
    <cellStyle name="Normal 25 3 12 4 2 2 5" xfId="23625" xr:uid="{00000000-0005-0000-0000-000096760000}"/>
    <cellStyle name="Normal 25 3 12 4 2 3" xfId="23626" xr:uid="{00000000-0005-0000-0000-000097760000}"/>
    <cellStyle name="Normal 25 3 12 4 2 4" xfId="23627" xr:uid="{00000000-0005-0000-0000-000098760000}"/>
    <cellStyle name="Normal 25 3 12 4 2 5" xfId="23628" xr:uid="{00000000-0005-0000-0000-000099760000}"/>
    <cellStyle name="Normal 25 3 12 4 2 6" xfId="23629" xr:uid="{00000000-0005-0000-0000-00009A760000}"/>
    <cellStyle name="Normal 25 3 12 4 3" xfId="23630" xr:uid="{00000000-0005-0000-0000-00009B760000}"/>
    <cellStyle name="Normal 25 3 12 4 3 2" xfId="23631" xr:uid="{00000000-0005-0000-0000-00009C760000}"/>
    <cellStyle name="Normal 25 3 12 4 3 2 2" xfId="23632" xr:uid="{00000000-0005-0000-0000-00009D760000}"/>
    <cellStyle name="Normal 25 3 12 4 3 2 3" xfId="23633" xr:uid="{00000000-0005-0000-0000-00009E760000}"/>
    <cellStyle name="Normal 25 3 12 4 3 3" xfId="23634" xr:uid="{00000000-0005-0000-0000-00009F760000}"/>
    <cellStyle name="Normal 25 3 12 4 3 4" xfId="23635" xr:uid="{00000000-0005-0000-0000-0000A0760000}"/>
    <cellStyle name="Normal 25 3 12 4 3 5" xfId="23636" xr:uid="{00000000-0005-0000-0000-0000A1760000}"/>
    <cellStyle name="Normal 25 3 12 4 3 6" xfId="23637" xr:uid="{00000000-0005-0000-0000-0000A2760000}"/>
    <cellStyle name="Normal 25 3 12 4 4" xfId="23638" xr:uid="{00000000-0005-0000-0000-0000A3760000}"/>
    <cellStyle name="Normal 25 3 12 4 4 2" xfId="23639" xr:uid="{00000000-0005-0000-0000-0000A4760000}"/>
    <cellStyle name="Normal 25 3 12 4 4 3" xfId="23640" xr:uid="{00000000-0005-0000-0000-0000A5760000}"/>
    <cellStyle name="Normal 25 3 12 4 5" xfId="23641" xr:uid="{00000000-0005-0000-0000-0000A6760000}"/>
    <cellStyle name="Normal 25 3 12 4 6" xfId="23642" xr:uid="{00000000-0005-0000-0000-0000A7760000}"/>
    <cellStyle name="Normal 25 3 12 4 7" xfId="23643" xr:uid="{00000000-0005-0000-0000-0000A8760000}"/>
    <cellStyle name="Normal 25 3 12 4 8" xfId="23644" xr:uid="{00000000-0005-0000-0000-0000A9760000}"/>
    <cellStyle name="Normal 25 3 12 5" xfId="23645" xr:uid="{00000000-0005-0000-0000-0000AA760000}"/>
    <cellStyle name="Normal 25 3 12 5 2" xfId="23646" xr:uid="{00000000-0005-0000-0000-0000AB760000}"/>
    <cellStyle name="Normal 25 3 12 5 2 2" xfId="23647" xr:uid="{00000000-0005-0000-0000-0000AC760000}"/>
    <cellStyle name="Normal 25 3 12 5 2 2 2" xfId="23648" xr:uid="{00000000-0005-0000-0000-0000AD760000}"/>
    <cellStyle name="Normal 25 3 12 5 2 2 3" xfId="23649" xr:uid="{00000000-0005-0000-0000-0000AE760000}"/>
    <cellStyle name="Normal 25 3 12 5 2 2 4" xfId="23650" xr:uid="{00000000-0005-0000-0000-0000AF760000}"/>
    <cellStyle name="Normal 25 3 12 5 2 2 5" xfId="23651" xr:uid="{00000000-0005-0000-0000-0000B0760000}"/>
    <cellStyle name="Normal 25 3 12 5 2 3" xfId="23652" xr:uid="{00000000-0005-0000-0000-0000B1760000}"/>
    <cellStyle name="Normal 25 3 12 5 2 4" xfId="23653" xr:uid="{00000000-0005-0000-0000-0000B2760000}"/>
    <cellStyle name="Normal 25 3 12 5 2 5" xfId="23654" xr:uid="{00000000-0005-0000-0000-0000B3760000}"/>
    <cellStyle name="Normal 25 3 12 5 2 6" xfId="23655" xr:uid="{00000000-0005-0000-0000-0000B4760000}"/>
    <cellStyle name="Normal 25 3 12 5 3" xfId="23656" xr:uid="{00000000-0005-0000-0000-0000B5760000}"/>
    <cellStyle name="Normal 25 3 12 5 3 2" xfId="23657" xr:uid="{00000000-0005-0000-0000-0000B6760000}"/>
    <cellStyle name="Normal 25 3 12 5 3 2 2" xfId="23658" xr:uid="{00000000-0005-0000-0000-0000B7760000}"/>
    <cellStyle name="Normal 25 3 12 5 3 2 3" xfId="23659" xr:uid="{00000000-0005-0000-0000-0000B8760000}"/>
    <cellStyle name="Normal 25 3 12 5 3 3" xfId="23660" xr:uid="{00000000-0005-0000-0000-0000B9760000}"/>
    <cellStyle name="Normal 25 3 12 5 3 4" xfId="23661" xr:uid="{00000000-0005-0000-0000-0000BA760000}"/>
    <cellStyle name="Normal 25 3 12 5 3 5" xfId="23662" xr:uid="{00000000-0005-0000-0000-0000BB760000}"/>
    <cellStyle name="Normal 25 3 12 5 3 6" xfId="23663" xr:uid="{00000000-0005-0000-0000-0000BC760000}"/>
    <cellStyle name="Normal 25 3 12 5 4" xfId="23664" xr:uid="{00000000-0005-0000-0000-0000BD760000}"/>
    <cellStyle name="Normal 25 3 12 5 4 2" xfId="23665" xr:uid="{00000000-0005-0000-0000-0000BE760000}"/>
    <cellStyle name="Normal 25 3 12 5 4 3" xfId="23666" xr:uid="{00000000-0005-0000-0000-0000BF760000}"/>
    <cellStyle name="Normal 25 3 12 5 5" xfId="23667" xr:uid="{00000000-0005-0000-0000-0000C0760000}"/>
    <cellStyle name="Normal 25 3 12 5 6" xfId="23668" xr:uid="{00000000-0005-0000-0000-0000C1760000}"/>
    <cellStyle name="Normal 25 3 12 5 7" xfId="23669" xr:uid="{00000000-0005-0000-0000-0000C2760000}"/>
    <cellStyle name="Normal 25 3 12 5 8" xfId="23670" xr:uid="{00000000-0005-0000-0000-0000C3760000}"/>
    <cellStyle name="Normal 25 3 12 6" xfId="23671" xr:uid="{00000000-0005-0000-0000-0000C4760000}"/>
    <cellStyle name="Normal 25 3 12 7" xfId="23672" xr:uid="{00000000-0005-0000-0000-0000C5760000}"/>
    <cellStyle name="Normal 25 3 13" xfId="23673" xr:uid="{00000000-0005-0000-0000-0000C6760000}"/>
    <cellStyle name="Normal 25 3 13 2" xfId="23674" xr:uid="{00000000-0005-0000-0000-0000C7760000}"/>
    <cellStyle name="Normal 25 3 13 2 2" xfId="23675" xr:uid="{00000000-0005-0000-0000-0000C8760000}"/>
    <cellStyle name="Normal 25 3 13 2 2 2" xfId="23676" xr:uid="{00000000-0005-0000-0000-0000C9760000}"/>
    <cellStyle name="Normal 25 3 13 2 3" xfId="23677" xr:uid="{00000000-0005-0000-0000-0000CA760000}"/>
    <cellStyle name="Normal 25 3 13 2 4" xfId="23678" xr:uid="{00000000-0005-0000-0000-0000CB760000}"/>
    <cellStyle name="Normal 25 3 13 3" xfId="23679" xr:uid="{00000000-0005-0000-0000-0000CC760000}"/>
    <cellStyle name="Normal 25 3 13 4" xfId="23680" xr:uid="{00000000-0005-0000-0000-0000CD760000}"/>
    <cellStyle name="Normal 25 3 13 4 2" xfId="23681" xr:uid="{00000000-0005-0000-0000-0000CE760000}"/>
    <cellStyle name="Normal 25 3 13 4 2 2" xfId="23682" xr:uid="{00000000-0005-0000-0000-0000CF760000}"/>
    <cellStyle name="Normal 25 3 13 4 2 2 2" xfId="23683" xr:uid="{00000000-0005-0000-0000-0000D0760000}"/>
    <cellStyle name="Normal 25 3 13 4 2 2 3" xfId="23684" xr:uid="{00000000-0005-0000-0000-0000D1760000}"/>
    <cellStyle name="Normal 25 3 13 4 2 2 4" xfId="23685" xr:uid="{00000000-0005-0000-0000-0000D2760000}"/>
    <cellStyle name="Normal 25 3 13 4 2 2 5" xfId="23686" xr:uid="{00000000-0005-0000-0000-0000D3760000}"/>
    <cellStyle name="Normal 25 3 13 4 2 3" xfId="23687" xr:uid="{00000000-0005-0000-0000-0000D4760000}"/>
    <cellStyle name="Normal 25 3 13 4 2 4" xfId="23688" xr:uid="{00000000-0005-0000-0000-0000D5760000}"/>
    <cellStyle name="Normal 25 3 13 4 2 5" xfId="23689" xr:uid="{00000000-0005-0000-0000-0000D6760000}"/>
    <cellStyle name="Normal 25 3 13 4 2 6" xfId="23690" xr:uid="{00000000-0005-0000-0000-0000D7760000}"/>
    <cellStyle name="Normal 25 3 13 4 3" xfId="23691" xr:uid="{00000000-0005-0000-0000-0000D8760000}"/>
    <cellStyle name="Normal 25 3 13 4 3 2" xfId="23692" xr:uid="{00000000-0005-0000-0000-0000D9760000}"/>
    <cellStyle name="Normal 25 3 13 4 3 2 2" xfId="23693" xr:uid="{00000000-0005-0000-0000-0000DA760000}"/>
    <cellStyle name="Normal 25 3 13 4 3 2 3" xfId="23694" xr:uid="{00000000-0005-0000-0000-0000DB760000}"/>
    <cellStyle name="Normal 25 3 13 4 3 3" xfId="23695" xr:uid="{00000000-0005-0000-0000-0000DC760000}"/>
    <cellStyle name="Normal 25 3 13 4 3 4" xfId="23696" xr:uid="{00000000-0005-0000-0000-0000DD760000}"/>
    <cellStyle name="Normal 25 3 13 4 3 5" xfId="23697" xr:uid="{00000000-0005-0000-0000-0000DE760000}"/>
    <cellStyle name="Normal 25 3 13 4 3 6" xfId="23698" xr:uid="{00000000-0005-0000-0000-0000DF760000}"/>
    <cellStyle name="Normal 25 3 13 4 4" xfId="23699" xr:uid="{00000000-0005-0000-0000-0000E0760000}"/>
    <cellStyle name="Normal 25 3 13 4 4 2" xfId="23700" xr:uid="{00000000-0005-0000-0000-0000E1760000}"/>
    <cellStyle name="Normal 25 3 13 4 4 3" xfId="23701" xr:uid="{00000000-0005-0000-0000-0000E2760000}"/>
    <cellStyle name="Normal 25 3 13 4 5" xfId="23702" xr:uid="{00000000-0005-0000-0000-0000E3760000}"/>
    <cellStyle name="Normal 25 3 13 4 6" xfId="23703" xr:uid="{00000000-0005-0000-0000-0000E4760000}"/>
    <cellStyle name="Normal 25 3 13 4 7" xfId="23704" xr:uid="{00000000-0005-0000-0000-0000E5760000}"/>
    <cellStyle name="Normal 25 3 13 4 8" xfId="23705" xr:uid="{00000000-0005-0000-0000-0000E6760000}"/>
    <cellStyle name="Normal 25 3 13 5" xfId="23706" xr:uid="{00000000-0005-0000-0000-0000E7760000}"/>
    <cellStyle name="Normal 25 3 13 5 2" xfId="23707" xr:uid="{00000000-0005-0000-0000-0000E8760000}"/>
    <cellStyle name="Normal 25 3 13 5 2 2" xfId="23708" xr:uid="{00000000-0005-0000-0000-0000E9760000}"/>
    <cellStyle name="Normal 25 3 13 5 2 2 2" xfId="23709" xr:uid="{00000000-0005-0000-0000-0000EA760000}"/>
    <cellStyle name="Normal 25 3 13 5 2 2 3" xfId="23710" xr:uid="{00000000-0005-0000-0000-0000EB760000}"/>
    <cellStyle name="Normal 25 3 13 5 2 2 4" xfId="23711" xr:uid="{00000000-0005-0000-0000-0000EC760000}"/>
    <cellStyle name="Normal 25 3 13 5 2 2 5" xfId="23712" xr:uid="{00000000-0005-0000-0000-0000ED760000}"/>
    <cellStyle name="Normal 25 3 13 5 2 3" xfId="23713" xr:uid="{00000000-0005-0000-0000-0000EE760000}"/>
    <cellStyle name="Normal 25 3 13 5 2 4" xfId="23714" xr:uid="{00000000-0005-0000-0000-0000EF760000}"/>
    <cellStyle name="Normal 25 3 13 5 2 5" xfId="23715" xr:uid="{00000000-0005-0000-0000-0000F0760000}"/>
    <cellStyle name="Normal 25 3 13 5 2 6" xfId="23716" xr:uid="{00000000-0005-0000-0000-0000F1760000}"/>
    <cellStyle name="Normal 25 3 13 5 3" xfId="23717" xr:uid="{00000000-0005-0000-0000-0000F2760000}"/>
    <cellStyle name="Normal 25 3 13 5 3 2" xfId="23718" xr:uid="{00000000-0005-0000-0000-0000F3760000}"/>
    <cellStyle name="Normal 25 3 13 5 3 2 2" xfId="23719" xr:uid="{00000000-0005-0000-0000-0000F4760000}"/>
    <cellStyle name="Normal 25 3 13 5 3 2 3" xfId="23720" xr:uid="{00000000-0005-0000-0000-0000F5760000}"/>
    <cellStyle name="Normal 25 3 13 5 3 3" xfId="23721" xr:uid="{00000000-0005-0000-0000-0000F6760000}"/>
    <cellStyle name="Normal 25 3 13 5 3 4" xfId="23722" xr:uid="{00000000-0005-0000-0000-0000F7760000}"/>
    <cellStyle name="Normal 25 3 13 5 3 5" xfId="23723" xr:uid="{00000000-0005-0000-0000-0000F8760000}"/>
    <cellStyle name="Normal 25 3 13 5 3 6" xfId="23724" xr:uid="{00000000-0005-0000-0000-0000F9760000}"/>
    <cellStyle name="Normal 25 3 13 5 4" xfId="23725" xr:uid="{00000000-0005-0000-0000-0000FA760000}"/>
    <cellStyle name="Normal 25 3 13 5 4 2" xfId="23726" xr:uid="{00000000-0005-0000-0000-0000FB760000}"/>
    <cellStyle name="Normal 25 3 13 5 4 3" xfId="23727" xr:uid="{00000000-0005-0000-0000-0000FC760000}"/>
    <cellStyle name="Normal 25 3 13 5 5" xfId="23728" xr:uid="{00000000-0005-0000-0000-0000FD760000}"/>
    <cellStyle name="Normal 25 3 13 5 6" xfId="23729" xr:uid="{00000000-0005-0000-0000-0000FE760000}"/>
    <cellStyle name="Normal 25 3 13 5 7" xfId="23730" xr:uid="{00000000-0005-0000-0000-0000FF760000}"/>
    <cellStyle name="Normal 25 3 13 5 8" xfId="23731" xr:uid="{00000000-0005-0000-0000-000000770000}"/>
    <cellStyle name="Normal 25 3 13 6" xfId="23732" xr:uid="{00000000-0005-0000-0000-000001770000}"/>
    <cellStyle name="Normal 25 3 13 7" xfId="23733" xr:uid="{00000000-0005-0000-0000-000002770000}"/>
    <cellStyle name="Normal 25 3 14" xfId="23734" xr:uid="{00000000-0005-0000-0000-000003770000}"/>
    <cellStyle name="Normal 25 3 14 2" xfId="23735" xr:uid="{00000000-0005-0000-0000-000004770000}"/>
    <cellStyle name="Normal 25 3 14 2 2" xfId="23736" xr:uid="{00000000-0005-0000-0000-000005770000}"/>
    <cellStyle name="Normal 25 3 14 2 2 2" xfId="23737" xr:uid="{00000000-0005-0000-0000-000006770000}"/>
    <cellStyle name="Normal 25 3 14 2 3" xfId="23738" xr:uid="{00000000-0005-0000-0000-000007770000}"/>
    <cellStyle name="Normal 25 3 14 2 4" xfId="23739" xr:uid="{00000000-0005-0000-0000-000008770000}"/>
    <cellStyle name="Normal 25 3 14 3" xfId="23740" xr:uid="{00000000-0005-0000-0000-000009770000}"/>
    <cellStyle name="Normal 25 3 14 4" xfId="23741" xr:uid="{00000000-0005-0000-0000-00000A770000}"/>
    <cellStyle name="Normal 25 3 14 4 2" xfId="23742" xr:uid="{00000000-0005-0000-0000-00000B770000}"/>
    <cellStyle name="Normal 25 3 14 4 2 2" xfId="23743" xr:uid="{00000000-0005-0000-0000-00000C770000}"/>
    <cellStyle name="Normal 25 3 14 4 2 2 2" xfId="23744" xr:uid="{00000000-0005-0000-0000-00000D770000}"/>
    <cellStyle name="Normal 25 3 14 4 2 2 3" xfId="23745" xr:uid="{00000000-0005-0000-0000-00000E770000}"/>
    <cellStyle name="Normal 25 3 14 4 2 2 4" xfId="23746" xr:uid="{00000000-0005-0000-0000-00000F770000}"/>
    <cellStyle name="Normal 25 3 14 4 2 2 5" xfId="23747" xr:uid="{00000000-0005-0000-0000-000010770000}"/>
    <cellStyle name="Normal 25 3 14 4 2 3" xfId="23748" xr:uid="{00000000-0005-0000-0000-000011770000}"/>
    <cellStyle name="Normal 25 3 14 4 2 4" xfId="23749" xr:uid="{00000000-0005-0000-0000-000012770000}"/>
    <cellStyle name="Normal 25 3 14 4 2 5" xfId="23750" xr:uid="{00000000-0005-0000-0000-000013770000}"/>
    <cellStyle name="Normal 25 3 14 4 2 6" xfId="23751" xr:uid="{00000000-0005-0000-0000-000014770000}"/>
    <cellStyle name="Normal 25 3 14 4 3" xfId="23752" xr:uid="{00000000-0005-0000-0000-000015770000}"/>
    <cellStyle name="Normal 25 3 14 4 3 2" xfId="23753" xr:uid="{00000000-0005-0000-0000-000016770000}"/>
    <cellStyle name="Normal 25 3 14 4 3 2 2" xfId="23754" xr:uid="{00000000-0005-0000-0000-000017770000}"/>
    <cellStyle name="Normal 25 3 14 4 3 2 3" xfId="23755" xr:uid="{00000000-0005-0000-0000-000018770000}"/>
    <cellStyle name="Normal 25 3 14 4 3 3" xfId="23756" xr:uid="{00000000-0005-0000-0000-000019770000}"/>
    <cellStyle name="Normal 25 3 14 4 3 4" xfId="23757" xr:uid="{00000000-0005-0000-0000-00001A770000}"/>
    <cellStyle name="Normal 25 3 14 4 3 5" xfId="23758" xr:uid="{00000000-0005-0000-0000-00001B770000}"/>
    <cellStyle name="Normal 25 3 14 4 3 6" xfId="23759" xr:uid="{00000000-0005-0000-0000-00001C770000}"/>
    <cellStyle name="Normal 25 3 14 4 4" xfId="23760" xr:uid="{00000000-0005-0000-0000-00001D770000}"/>
    <cellStyle name="Normal 25 3 14 4 4 2" xfId="23761" xr:uid="{00000000-0005-0000-0000-00001E770000}"/>
    <cellStyle name="Normal 25 3 14 4 4 3" xfId="23762" xr:uid="{00000000-0005-0000-0000-00001F770000}"/>
    <cellStyle name="Normal 25 3 14 4 5" xfId="23763" xr:uid="{00000000-0005-0000-0000-000020770000}"/>
    <cellStyle name="Normal 25 3 14 4 6" xfId="23764" xr:uid="{00000000-0005-0000-0000-000021770000}"/>
    <cellStyle name="Normal 25 3 14 4 7" xfId="23765" xr:uid="{00000000-0005-0000-0000-000022770000}"/>
    <cellStyle name="Normal 25 3 14 4 8" xfId="23766" xr:uid="{00000000-0005-0000-0000-000023770000}"/>
    <cellStyle name="Normal 25 3 14 5" xfId="23767" xr:uid="{00000000-0005-0000-0000-000024770000}"/>
    <cellStyle name="Normal 25 3 14 5 2" xfId="23768" xr:uid="{00000000-0005-0000-0000-000025770000}"/>
    <cellStyle name="Normal 25 3 14 5 2 2" xfId="23769" xr:uid="{00000000-0005-0000-0000-000026770000}"/>
    <cellStyle name="Normal 25 3 14 5 2 2 2" xfId="23770" xr:uid="{00000000-0005-0000-0000-000027770000}"/>
    <cellStyle name="Normal 25 3 14 5 2 2 3" xfId="23771" xr:uid="{00000000-0005-0000-0000-000028770000}"/>
    <cellStyle name="Normal 25 3 14 5 2 2 4" xfId="23772" xr:uid="{00000000-0005-0000-0000-000029770000}"/>
    <cellStyle name="Normal 25 3 14 5 2 2 5" xfId="23773" xr:uid="{00000000-0005-0000-0000-00002A770000}"/>
    <cellStyle name="Normal 25 3 14 5 2 3" xfId="23774" xr:uid="{00000000-0005-0000-0000-00002B770000}"/>
    <cellStyle name="Normal 25 3 14 5 2 4" xfId="23775" xr:uid="{00000000-0005-0000-0000-00002C770000}"/>
    <cellStyle name="Normal 25 3 14 5 2 5" xfId="23776" xr:uid="{00000000-0005-0000-0000-00002D770000}"/>
    <cellStyle name="Normal 25 3 14 5 2 6" xfId="23777" xr:uid="{00000000-0005-0000-0000-00002E770000}"/>
    <cellStyle name="Normal 25 3 14 5 3" xfId="23778" xr:uid="{00000000-0005-0000-0000-00002F770000}"/>
    <cellStyle name="Normal 25 3 14 5 3 2" xfId="23779" xr:uid="{00000000-0005-0000-0000-000030770000}"/>
    <cellStyle name="Normal 25 3 14 5 3 2 2" xfId="23780" xr:uid="{00000000-0005-0000-0000-000031770000}"/>
    <cellStyle name="Normal 25 3 14 5 3 2 3" xfId="23781" xr:uid="{00000000-0005-0000-0000-000032770000}"/>
    <cellStyle name="Normal 25 3 14 5 3 3" xfId="23782" xr:uid="{00000000-0005-0000-0000-000033770000}"/>
    <cellStyle name="Normal 25 3 14 5 3 4" xfId="23783" xr:uid="{00000000-0005-0000-0000-000034770000}"/>
    <cellStyle name="Normal 25 3 14 5 3 5" xfId="23784" xr:uid="{00000000-0005-0000-0000-000035770000}"/>
    <cellStyle name="Normal 25 3 14 5 3 6" xfId="23785" xr:uid="{00000000-0005-0000-0000-000036770000}"/>
    <cellStyle name="Normal 25 3 14 5 4" xfId="23786" xr:uid="{00000000-0005-0000-0000-000037770000}"/>
    <cellStyle name="Normal 25 3 14 5 4 2" xfId="23787" xr:uid="{00000000-0005-0000-0000-000038770000}"/>
    <cellStyle name="Normal 25 3 14 5 4 3" xfId="23788" xr:uid="{00000000-0005-0000-0000-000039770000}"/>
    <cellStyle name="Normal 25 3 14 5 5" xfId="23789" xr:uid="{00000000-0005-0000-0000-00003A770000}"/>
    <cellStyle name="Normal 25 3 14 5 6" xfId="23790" xr:uid="{00000000-0005-0000-0000-00003B770000}"/>
    <cellStyle name="Normal 25 3 14 5 7" xfId="23791" xr:uid="{00000000-0005-0000-0000-00003C770000}"/>
    <cellStyle name="Normal 25 3 14 5 8" xfId="23792" xr:uid="{00000000-0005-0000-0000-00003D770000}"/>
    <cellStyle name="Normal 25 3 14 6" xfId="23793" xr:uid="{00000000-0005-0000-0000-00003E770000}"/>
    <cellStyle name="Normal 25 3 14 7" xfId="23794" xr:uid="{00000000-0005-0000-0000-00003F770000}"/>
    <cellStyle name="Normal 25 3 15" xfId="23795" xr:uid="{00000000-0005-0000-0000-000040770000}"/>
    <cellStyle name="Normal 25 3 15 2" xfId="23796" xr:uid="{00000000-0005-0000-0000-000041770000}"/>
    <cellStyle name="Normal 25 3 15 2 2" xfId="23797" xr:uid="{00000000-0005-0000-0000-000042770000}"/>
    <cellStyle name="Normal 25 3 15 2 2 2" xfId="23798" xr:uid="{00000000-0005-0000-0000-000043770000}"/>
    <cellStyle name="Normal 25 3 15 2 3" xfId="23799" xr:uid="{00000000-0005-0000-0000-000044770000}"/>
    <cellStyle name="Normal 25 3 15 2 4" xfId="23800" xr:uid="{00000000-0005-0000-0000-000045770000}"/>
    <cellStyle name="Normal 25 3 15 3" xfId="23801" xr:uid="{00000000-0005-0000-0000-000046770000}"/>
    <cellStyle name="Normal 25 3 15 4" xfId="23802" xr:uid="{00000000-0005-0000-0000-000047770000}"/>
    <cellStyle name="Normal 25 3 15 4 2" xfId="23803" xr:uid="{00000000-0005-0000-0000-000048770000}"/>
    <cellStyle name="Normal 25 3 15 4 2 2" xfId="23804" xr:uid="{00000000-0005-0000-0000-000049770000}"/>
    <cellStyle name="Normal 25 3 15 4 2 2 2" xfId="23805" xr:uid="{00000000-0005-0000-0000-00004A770000}"/>
    <cellStyle name="Normal 25 3 15 4 2 2 3" xfId="23806" xr:uid="{00000000-0005-0000-0000-00004B770000}"/>
    <cellStyle name="Normal 25 3 15 4 2 2 4" xfId="23807" xr:uid="{00000000-0005-0000-0000-00004C770000}"/>
    <cellStyle name="Normal 25 3 15 4 2 2 5" xfId="23808" xr:uid="{00000000-0005-0000-0000-00004D770000}"/>
    <cellStyle name="Normal 25 3 15 4 2 3" xfId="23809" xr:uid="{00000000-0005-0000-0000-00004E770000}"/>
    <cellStyle name="Normal 25 3 15 4 2 4" xfId="23810" xr:uid="{00000000-0005-0000-0000-00004F770000}"/>
    <cellStyle name="Normal 25 3 15 4 2 5" xfId="23811" xr:uid="{00000000-0005-0000-0000-000050770000}"/>
    <cellStyle name="Normal 25 3 15 4 2 6" xfId="23812" xr:uid="{00000000-0005-0000-0000-000051770000}"/>
    <cellStyle name="Normal 25 3 15 4 3" xfId="23813" xr:uid="{00000000-0005-0000-0000-000052770000}"/>
    <cellStyle name="Normal 25 3 15 4 3 2" xfId="23814" xr:uid="{00000000-0005-0000-0000-000053770000}"/>
    <cellStyle name="Normal 25 3 15 4 3 2 2" xfId="23815" xr:uid="{00000000-0005-0000-0000-000054770000}"/>
    <cellStyle name="Normal 25 3 15 4 3 2 3" xfId="23816" xr:uid="{00000000-0005-0000-0000-000055770000}"/>
    <cellStyle name="Normal 25 3 15 4 3 3" xfId="23817" xr:uid="{00000000-0005-0000-0000-000056770000}"/>
    <cellStyle name="Normal 25 3 15 4 3 4" xfId="23818" xr:uid="{00000000-0005-0000-0000-000057770000}"/>
    <cellStyle name="Normal 25 3 15 4 3 5" xfId="23819" xr:uid="{00000000-0005-0000-0000-000058770000}"/>
    <cellStyle name="Normal 25 3 15 4 3 6" xfId="23820" xr:uid="{00000000-0005-0000-0000-000059770000}"/>
    <cellStyle name="Normal 25 3 15 4 4" xfId="23821" xr:uid="{00000000-0005-0000-0000-00005A770000}"/>
    <cellStyle name="Normal 25 3 15 4 4 2" xfId="23822" xr:uid="{00000000-0005-0000-0000-00005B770000}"/>
    <cellStyle name="Normal 25 3 15 4 4 3" xfId="23823" xr:uid="{00000000-0005-0000-0000-00005C770000}"/>
    <cellStyle name="Normal 25 3 15 4 5" xfId="23824" xr:uid="{00000000-0005-0000-0000-00005D770000}"/>
    <cellStyle name="Normal 25 3 15 4 6" xfId="23825" xr:uid="{00000000-0005-0000-0000-00005E770000}"/>
    <cellStyle name="Normal 25 3 15 4 7" xfId="23826" xr:uid="{00000000-0005-0000-0000-00005F770000}"/>
    <cellStyle name="Normal 25 3 15 4 8" xfId="23827" xr:uid="{00000000-0005-0000-0000-000060770000}"/>
    <cellStyle name="Normal 25 3 15 5" xfId="23828" xr:uid="{00000000-0005-0000-0000-000061770000}"/>
    <cellStyle name="Normal 25 3 15 5 2" xfId="23829" xr:uid="{00000000-0005-0000-0000-000062770000}"/>
    <cellStyle name="Normal 25 3 15 5 2 2" xfId="23830" xr:uid="{00000000-0005-0000-0000-000063770000}"/>
    <cellStyle name="Normal 25 3 15 5 2 2 2" xfId="23831" xr:uid="{00000000-0005-0000-0000-000064770000}"/>
    <cellStyle name="Normal 25 3 15 5 2 2 3" xfId="23832" xr:uid="{00000000-0005-0000-0000-000065770000}"/>
    <cellStyle name="Normal 25 3 15 5 2 2 4" xfId="23833" xr:uid="{00000000-0005-0000-0000-000066770000}"/>
    <cellStyle name="Normal 25 3 15 5 2 2 5" xfId="23834" xr:uid="{00000000-0005-0000-0000-000067770000}"/>
    <cellStyle name="Normal 25 3 15 5 2 3" xfId="23835" xr:uid="{00000000-0005-0000-0000-000068770000}"/>
    <cellStyle name="Normal 25 3 15 5 2 4" xfId="23836" xr:uid="{00000000-0005-0000-0000-000069770000}"/>
    <cellStyle name="Normal 25 3 15 5 2 5" xfId="23837" xr:uid="{00000000-0005-0000-0000-00006A770000}"/>
    <cellStyle name="Normal 25 3 15 5 2 6" xfId="23838" xr:uid="{00000000-0005-0000-0000-00006B770000}"/>
    <cellStyle name="Normal 25 3 15 5 3" xfId="23839" xr:uid="{00000000-0005-0000-0000-00006C770000}"/>
    <cellStyle name="Normal 25 3 15 5 3 2" xfId="23840" xr:uid="{00000000-0005-0000-0000-00006D770000}"/>
    <cellStyle name="Normal 25 3 15 5 3 2 2" xfId="23841" xr:uid="{00000000-0005-0000-0000-00006E770000}"/>
    <cellStyle name="Normal 25 3 15 5 3 2 3" xfId="23842" xr:uid="{00000000-0005-0000-0000-00006F770000}"/>
    <cellStyle name="Normal 25 3 15 5 3 3" xfId="23843" xr:uid="{00000000-0005-0000-0000-000070770000}"/>
    <cellStyle name="Normal 25 3 15 5 3 4" xfId="23844" xr:uid="{00000000-0005-0000-0000-000071770000}"/>
    <cellStyle name="Normal 25 3 15 5 3 5" xfId="23845" xr:uid="{00000000-0005-0000-0000-000072770000}"/>
    <cellStyle name="Normal 25 3 15 5 3 6" xfId="23846" xr:uid="{00000000-0005-0000-0000-000073770000}"/>
    <cellStyle name="Normal 25 3 15 5 4" xfId="23847" xr:uid="{00000000-0005-0000-0000-000074770000}"/>
    <cellStyle name="Normal 25 3 15 5 4 2" xfId="23848" xr:uid="{00000000-0005-0000-0000-000075770000}"/>
    <cellStyle name="Normal 25 3 15 5 4 3" xfId="23849" xr:uid="{00000000-0005-0000-0000-000076770000}"/>
    <cellStyle name="Normal 25 3 15 5 5" xfId="23850" xr:uid="{00000000-0005-0000-0000-000077770000}"/>
    <cellStyle name="Normal 25 3 15 5 6" xfId="23851" xr:uid="{00000000-0005-0000-0000-000078770000}"/>
    <cellStyle name="Normal 25 3 15 5 7" xfId="23852" xr:uid="{00000000-0005-0000-0000-000079770000}"/>
    <cellStyle name="Normal 25 3 15 5 8" xfId="23853" xr:uid="{00000000-0005-0000-0000-00007A770000}"/>
    <cellStyle name="Normal 25 3 15 6" xfId="23854" xr:uid="{00000000-0005-0000-0000-00007B770000}"/>
    <cellStyle name="Normal 25 3 15 7" xfId="23855" xr:uid="{00000000-0005-0000-0000-00007C770000}"/>
    <cellStyle name="Normal 25 3 16" xfId="23856" xr:uid="{00000000-0005-0000-0000-00007D770000}"/>
    <cellStyle name="Normal 25 3 16 2" xfId="23857" xr:uid="{00000000-0005-0000-0000-00007E770000}"/>
    <cellStyle name="Normal 25 3 16 2 2" xfId="23858" xr:uid="{00000000-0005-0000-0000-00007F770000}"/>
    <cellStyle name="Normal 25 3 16 2 2 2" xfId="23859" xr:uid="{00000000-0005-0000-0000-000080770000}"/>
    <cellStyle name="Normal 25 3 16 2 3" xfId="23860" xr:uid="{00000000-0005-0000-0000-000081770000}"/>
    <cellStyle name="Normal 25 3 16 2 4" xfId="23861" xr:uid="{00000000-0005-0000-0000-000082770000}"/>
    <cellStyle name="Normal 25 3 16 3" xfId="23862" xr:uid="{00000000-0005-0000-0000-000083770000}"/>
    <cellStyle name="Normal 25 3 16 4" xfId="23863" xr:uid="{00000000-0005-0000-0000-000084770000}"/>
    <cellStyle name="Normal 25 3 16 4 2" xfId="23864" xr:uid="{00000000-0005-0000-0000-000085770000}"/>
    <cellStyle name="Normal 25 3 16 4 2 2" xfId="23865" xr:uid="{00000000-0005-0000-0000-000086770000}"/>
    <cellStyle name="Normal 25 3 16 4 2 2 2" xfId="23866" xr:uid="{00000000-0005-0000-0000-000087770000}"/>
    <cellStyle name="Normal 25 3 16 4 2 2 3" xfId="23867" xr:uid="{00000000-0005-0000-0000-000088770000}"/>
    <cellStyle name="Normal 25 3 16 4 2 2 4" xfId="23868" xr:uid="{00000000-0005-0000-0000-000089770000}"/>
    <cellStyle name="Normal 25 3 16 4 2 2 5" xfId="23869" xr:uid="{00000000-0005-0000-0000-00008A770000}"/>
    <cellStyle name="Normal 25 3 16 4 2 3" xfId="23870" xr:uid="{00000000-0005-0000-0000-00008B770000}"/>
    <cellStyle name="Normal 25 3 16 4 2 4" xfId="23871" xr:uid="{00000000-0005-0000-0000-00008C770000}"/>
    <cellStyle name="Normal 25 3 16 4 2 5" xfId="23872" xr:uid="{00000000-0005-0000-0000-00008D770000}"/>
    <cellStyle name="Normal 25 3 16 4 2 6" xfId="23873" xr:uid="{00000000-0005-0000-0000-00008E770000}"/>
    <cellStyle name="Normal 25 3 16 4 3" xfId="23874" xr:uid="{00000000-0005-0000-0000-00008F770000}"/>
    <cellStyle name="Normal 25 3 16 4 3 2" xfId="23875" xr:uid="{00000000-0005-0000-0000-000090770000}"/>
    <cellStyle name="Normal 25 3 16 4 3 2 2" xfId="23876" xr:uid="{00000000-0005-0000-0000-000091770000}"/>
    <cellStyle name="Normal 25 3 16 4 3 2 3" xfId="23877" xr:uid="{00000000-0005-0000-0000-000092770000}"/>
    <cellStyle name="Normal 25 3 16 4 3 3" xfId="23878" xr:uid="{00000000-0005-0000-0000-000093770000}"/>
    <cellStyle name="Normal 25 3 16 4 3 4" xfId="23879" xr:uid="{00000000-0005-0000-0000-000094770000}"/>
    <cellStyle name="Normal 25 3 16 4 3 5" xfId="23880" xr:uid="{00000000-0005-0000-0000-000095770000}"/>
    <cellStyle name="Normal 25 3 16 4 3 6" xfId="23881" xr:uid="{00000000-0005-0000-0000-000096770000}"/>
    <cellStyle name="Normal 25 3 16 4 4" xfId="23882" xr:uid="{00000000-0005-0000-0000-000097770000}"/>
    <cellStyle name="Normal 25 3 16 4 4 2" xfId="23883" xr:uid="{00000000-0005-0000-0000-000098770000}"/>
    <cellStyle name="Normal 25 3 16 4 4 3" xfId="23884" xr:uid="{00000000-0005-0000-0000-000099770000}"/>
    <cellStyle name="Normal 25 3 16 4 5" xfId="23885" xr:uid="{00000000-0005-0000-0000-00009A770000}"/>
    <cellStyle name="Normal 25 3 16 4 6" xfId="23886" xr:uid="{00000000-0005-0000-0000-00009B770000}"/>
    <cellStyle name="Normal 25 3 16 4 7" xfId="23887" xr:uid="{00000000-0005-0000-0000-00009C770000}"/>
    <cellStyle name="Normal 25 3 16 4 8" xfId="23888" xr:uid="{00000000-0005-0000-0000-00009D770000}"/>
    <cellStyle name="Normal 25 3 16 5" xfId="23889" xr:uid="{00000000-0005-0000-0000-00009E770000}"/>
    <cellStyle name="Normal 25 3 16 5 2" xfId="23890" xr:uid="{00000000-0005-0000-0000-00009F770000}"/>
    <cellStyle name="Normal 25 3 16 5 2 2" xfId="23891" xr:uid="{00000000-0005-0000-0000-0000A0770000}"/>
    <cellStyle name="Normal 25 3 16 5 2 2 2" xfId="23892" xr:uid="{00000000-0005-0000-0000-0000A1770000}"/>
    <cellStyle name="Normal 25 3 16 5 2 2 3" xfId="23893" xr:uid="{00000000-0005-0000-0000-0000A2770000}"/>
    <cellStyle name="Normal 25 3 16 5 2 2 4" xfId="23894" xr:uid="{00000000-0005-0000-0000-0000A3770000}"/>
    <cellStyle name="Normal 25 3 16 5 2 2 5" xfId="23895" xr:uid="{00000000-0005-0000-0000-0000A4770000}"/>
    <cellStyle name="Normal 25 3 16 5 2 3" xfId="23896" xr:uid="{00000000-0005-0000-0000-0000A5770000}"/>
    <cellStyle name="Normal 25 3 16 5 2 4" xfId="23897" xr:uid="{00000000-0005-0000-0000-0000A6770000}"/>
    <cellStyle name="Normal 25 3 16 5 2 5" xfId="23898" xr:uid="{00000000-0005-0000-0000-0000A7770000}"/>
    <cellStyle name="Normal 25 3 16 5 2 6" xfId="23899" xr:uid="{00000000-0005-0000-0000-0000A8770000}"/>
    <cellStyle name="Normal 25 3 16 5 3" xfId="23900" xr:uid="{00000000-0005-0000-0000-0000A9770000}"/>
    <cellStyle name="Normal 25 3 16 5 3 2" xfId="23901" xr:uid="{00000000-0005-0000-0000-0000AA770000}"/>
    <cellStyle name="Normal 25 3 16 5 3 2 2" xfId="23902" xr:uid="{00000000-0005-0000-0000-0000AB770000}"/>
    <cellStyle name="Normal 25 3 16 5 3 2 3" xfId="23903" xr:uid="{00000000-0005-0000-0000-0000AC770000}"/>
    <cellStyle name="Normal 25 3 16 5 3 3" xfId="23904" xr:uid="{00000000-0005-0000-0000-0000AD770000}"/>
    <cellStyle name="Normal 25 3 16 5 3 4" xfId="23905" xr:uid="{00000000-0005-0000-0000-0000AE770000}"/>
    <cellStyle name="Normal 25 3 16 5 3 5" xfId="23906" xr:uid="{00000000-0005-0000-0000-0000AF770000}"/>
    <cellStyle name="Normal 25 3 16 5 3 6" xfId="23907" xr:uid="{00000000-0005-0000-0000-0000B0770000}"/>
    <cellStyle name="Normal 25 3 16 5 4" xfId="23908" xr:uid="{00000000-0005-0000-0000-0000B1770000}"/>
    <cellStyle name="Normal 25 3 16 5 4 2" xfId="23909" xr:uid="{00000000-0005-0000-0000-0000B2770000}"/>
    <cellStyle name="Normal 25 3 16 5 4 3" xfId="23910" xr:uid="{00000000-0005-0000-0000-0000B3770000}"/>
    <cellStyle name="Normal 25 3 16 5 5" xfId="23911" xr:uid="{00000000-0005-0000-0000-0000B4770000}"/>
    <cellStyle name="Normal 25 3 16 5 6" xfId="23912" xr:uid="{00000000-0005-0000-0000-0000B5770000}"/>
    <cellStyle name="Normal 25 3 16 5 7" xfId="23913" xr:uid="{00000000-0005-0000-0000-0000B6770000}"/>
    <cellStyle name="Normal 25 3 16 5 8" xfId="23914" xr:uid="{00000000-0005-0000-0000-0000B7770000}"/>
    <cellStyle name="Normal 25 3 16 6" xfId="23915" xr:uid="{00000000-0005-0000-0000-0000B8770000}"/>
    <cellStyle name="Normal 25 3 16 7" xfId="23916" xr:uid="{00000000-0005-0000-0000-0000B9770000}"/>
    <cellStyle name="Normal 25 3 17" xfId="23917" xr:uid="{00000000-0005-0000-0000-0000BA770000}"/>
    <cellStyle name="Normal 25 3 17 2" xfId="23918" xr:uid="{00000000-0005-0000-0000-0000BB770000}"/>
    <cellStyle name="Normal 25 3 17 2 2" xfId="23919" xr:uid="{00000000-0005-0000-0000-0000BC770000}"/>
    <cellStyle name="Normal 25 3 17 2 2 2" xfId="23920" xr:uid="{00000000-0005-0000-0000-0000BD770000}"/>
    <cellStyle name="Normal 25 3 17 2 3" xfId="23921" xr:uid="{00000000-0005-0000-0000-0000BE770000}"/>
    <cellStyle name="Normal 25 3 17 2 4" xfId="23922" xr:uid="{00000000-0005-0000-0000-0000BF770000}"/>
    <cellStyle name="Normal 25 3 17 3" xfId="23923" xr:uid="{00000000-0005-0000-0000-0000C0770000}"/>
    <cellStyle name="Normal 25 3 17 4" xfId="23924" xr:uid="{00000000-0005-0000-0000-0000C1770000}"/>
    <cellStyle name="Normal 25 3 17 4 2" xfId="23925" xr:uid="{00000000-0005-0000-0000-0000C2770000}"/>
    <cellStyle name="Normal 25 3 17 4 2 2" xfId="23926" xr:uid="{00000000-0005-0000-0000-0000C3770000}"/>
    <cellStyle name="Normal 25 3 17 4 2 2 2" xfId="23927" xr:uid="{00000000-0005-0000-0000-0000C4770000}"/>
    <cellStyle name="Normal 25 3 17 4 2 2 3" xfId="23928" xr:uid="{00000000-0005-0000-0000-0000C5770000}"/>
    <cellStyle name="Normal 25 3 17 4 2 2 4" xfId="23929" xr:uid="{00000000-0005-0000-0000-0000C6770000}"/>
    <cellStyle name="Normal 25 3 17 4 2 2 5" xfId="23930" xr:uid="{00000000-0005-0000-0000-0000C7770000}"/>
    <cellStyle name="Normal 25 3 17 4 2 3" xfId="23931" xr:uid="{00000000-0005-0000-0000-0000C8770000}"/>
    <cellStyle name="Normal 25 3 17 4 2 4" xfId="23932" xr:uid="{00000000-0005-0000-0000-0000C9770000}"/>
    <cellStyle name="Normal 25 3 17 4 2 5" xfId="23933" xr:uid="{00000000-0005-0000-0000-0000CA770000}"/>
    <cellStyle name="Normal 25 3 17 4 2 6" xfId="23934" xr:uid="{00000000-0005-0000-0000-0000CB770000}"/>
    <cellStyle name="Normal 25 3 17 4 3" xfId="23935" xr:uid="{00000000-0005-0000-0000-0000CC770000}"/>
    <cellStyle name="Normal 25 3 17 4 3 2" xfId="23936" xr:uid="{00000000-0005-0000-0000-0000CD770000}"/>
    <cellStyle name="Normal 25 3 17 4 3 2 2" xfId="23937" xr:uid="{00000000-0005-0000-0000-0000CE770000}"/>
    <cellStyle name="Normal 25 3 17 4 3 2 3" xfId="23938" xr:uid="{00000000-0005-0000-0000-0000CF770000}"/>
    <cellStyle name="Normal 25 3 17 4 3 3" xfId="23939" xr:uid="{00000000-0005-0000-0000-0000D0770000}"/>
    <cellStyle name="Normal 25 3 17 4 3 4" xfId="23940" xr:uid="{00000000-0005-0000-0000-0000D1770000}"/>
    <cellStyle name="Normal 25 3 17 4 3 5" xfId="23941" xr:uid="{00000000-0005-0000-0000-0000D2770000}"/>
    <cellStyle name="Normal 25 3 17 4 3 6" xfId="23942" xr:uid="{00000000-0005-0000-0000-0000D3770000}"/>
    <cellStyle name="Normal 25 3 17 4 4" xfId="23943" xr:uid="{00000000-0005-0000-0000-0000D4770000}"/>
    <cellStyle name="Normal 25 3 17 4 4 2" xfId="23944" xr:uid="{00000000-0005-0000-0000-0000D5770000}"/>
    <cellStyle name="Normal 25 3 17 4 4 3" xfId="23945" xr:uid="{00000000-0005-0000-0000-0000D6770000}"/>
    <cellStyle name="Normal 25 3 17 4 5" xfId="23946" xr:uid="{00000000-0005-0000-0000-0000D7770000}"/>
    <cellStyle name="Normal 25 3 17 4 6" xfId="23947" xr:uid="{00000000-0005-0000-0000-0000D8770000}"/>
    <cellStyle name="Normal 25 3 17 4 7" xfId="23948" xr:uid="{00000000-0005-0000-0000-0000D9770000}"/>
    <cellStyle name="Normal 25 3 17 4 8" xfId="23949" xr:uid="{00000000-0005-0000-0000-0000DA770000}"/>
    <cellStyle name="Normal 25 3 17 5" xfId="23950" xr:uid="{00000000-0005-0000-0000-0000DB770000}"/>
    <cellStyle name="Normal 25 3 17 5 2" xfId="23951" xr:uid="{00000000-0005-0000-0000-0000DC770000}"/>
    <cellStyle name="Normal 25 3 17 5 2 2" xfId="23952" xr:uid="{00000000-0005-0000-0000-0000DD770000}"/>
    <cellStyle name="Normal 25 3 17 5 2 2 2" xfId="23953" xr:uid="{00000000-0005-0000-0000-0000DE770000}"/>
    <cellStyle name="Normal 25 3 17 5 2 2 3" xfId="23954" xr:uid="{00000000-0005-0000-0000-0000DF770000}"/>
    <cellStyle name="Normal 25 3 17 5 2 2 4" xfId="23955" xr:uid="{00000000-0005-0000-0000-0000E0770000}"/>
    <cellStyle name="Normal 25 3 17 5 2 2 5" xfId="23956" xr:uid="{00000000-0005-0000-0000-0000E1770000}"/>
    <cellStyle name="Normal 25 3 17 5 2 3" xfId="23957" xr:uid="{00000000-0005-0000-0000-0000E2770000}"/>
    <cellStyle name="Normal 25 3 17 5 2 4" xfId="23958" xr:uid="{00000000-0005-0000-0000-0000E3770000}"/>
    <cellStyle name="Normal 25 3 17 5 2 5" xfId="23959" xr:uid="{00000000-0005-0000-0000-0000E4770000}"/>
    <cellStyle name="Normal 25 3 17 5 2 6" xfId="23960" xr:uid="{00000000-0005-0000-0000-0000E5770000}"/>
    <cellStyle name="Normal 25 3 17 5 3" xfId="23961" xr:uid="{00000000-0005-0000-0000-0000E6770000}"/>
    <cellStyle name="Normal 25 3 17 5 3 2" xfId="23962" xr:uid="{00000000-0005-0000-0000-0000E7770000}"/>
    <cellStyle name="Normal 25 3 17 5 3 2 2" xfId="23963" xr:uid="{00000000-0005-0000-0000-0000E8770000}"/>
    <cellStyle name="Normal 25 3 17 5 3 2 3" xfId="23964" xr:uid="{00000000-0005-0000-0000-0000E9770000}"/>
    <cellStyle name="Normal 25 3 17 5 3 3" xfId="23965" xr:uid="{00000000-0005-0000-0000-0000EA770000}"/>
    <cellStyle name="Normal 25 3 17 5 3 4" xfId="23966" xr:uid="{00000000-0005-0000-0000-0000EB770000}"/>
    <cellStyle name="Normal 25 3 17 5 3 5" xfId="23967" xr:uid="{00000000-0005-0000-0000-0000EC770000}"/>
    <cellStyle name="Normal 25 3 17 5 3 6" xfId="23968" xr:uid="{00000000-0005-0000-0000-0000ED770000}"/>
    <cellStyle name="Normal 25 3 17 5 4" xfId="23969" xr:uid="{00000000-0005-0000-0000-0000EE770000}"/>
    <cellStyle name="Normal 25 3 17 5 4 2" xfId="23970" xr:uid="{00000000-0005-0000-0000-0000EF770000}"/>
    <cellStyle name="Normal 25 3 17 5 4 3" xfId="23971" xr:uid="{00000000-0005-0000-0000-0000F0770000}"/>
    <cellStyle name="Normal 25 3 17 5 5" xfId="23972" xr:uid="{00000000-0005-0000-0000-0000F1770000}"/>
    <cellStyle name="Normal 25 3 17 5 6" xfId="23973" xr:uid="{00000000-0005-0000-0000-0000F2770000}"/>
    <cellStyle name="Normal 25 3 17 5 7" xfId="23974" xr:uid="{00000000-0005-0000-0000-0000F3770000}"/>
    <cellStyle name="Normal 25 3 17 5 8" xfId="23975" xr:uid="{00000000-0005-0000-0000-0000F4770000}"/>
    <cellStyle name="Normal 25 3 17 6" xfId="23976" xr:uid="{00000000-0005-0000-0000-0000F5770000}"/>
    <cellStyle name="Normal 25 3 17 7" xfId="23977" xr:uid="{00000000-0005-0000-0000-0000F6770000}"/>
    <cellStyle name="Normal 25 3 2" xfId="23978" xr:uid="{00000000-0005-0000-0000-0000F7770000}"/>
    <cellStyle name="Normal 25 3 2 2" xfId="23979" xr:uid="{00000000-0005-0000-0000-0000F8770000}"/>
    <cellStyle name="Normal 25 3 2 2 2" xfId="23980" xr:uid="{00000000-0005-0000-0000-0000F9770000}"/>
    <cellStyle name="Normal 25 3 2 2 2 2" xfId="23981" xr:uid="{00000000-0005-0000-0000-0000FA770000}"/>
    <cellStyle name="Normal 25 3 2 2 3" xfId="23982" xr:uid="{00000000-0005-0000-0000-0000FB770000}"/>
    <cellStyle name="Normal 25 3 2 2 4" xfId="23983" xr:uid="{00000000-0005-0000-0000-0000FC770000}"/>
    <cellStyle name="Normal 25 3 2 3" xfId="23984" xr:uid="{00000000-0005-0000-0000-0000FD770000}"/>
    <cellStyle name="Normal 25 3 2 4" xfId="23985" xr:uid="{00000000-0005-0000-0000-0000FE770000}"/>
    <cellStyle name="Normal 25 3 2 4 2" xfId="23986" xr:uid="{00000000-0005-0000-0000-0000FF770000}"/>
    <cellStyle name="Normal 25 3 2 4 2 2" xfId="23987" xr:uid="{00000000-0005-0000-0000-000000780000}"/>
    <cellStyle name="Normal 25 3 2 4 2 2 2" xfId="23988" xr:uid="{00000000-0005-0000-0000-000001780000}"/>
    <cellStyle name="Normal 25 3 2 4 2 2 3" xfId="23989" xr:uid="{00000000-0005-0000-0000-000002780000}"/>
    <cellStyle name="Normal 25 3 2 4 2 2 4" xfId="23990" xr:uid="{00000000-0005-0000-0000-000003780000}"/>
    <cellStyle name="Normal 25 3 2 4 2 2 5" xfId="23991" xr:uid="{00000000-0005-0000-0000-000004780000}"/>
    <cellStyle name="Normal 25 3 2 4 2 3" xfId="23992" xr:uid="{00000000-0005-0000-0000-000005780000}"/>
    <cellStyle name="Normal 25 3 2 4 2 4" xfId="23993" xr:uid="{00000000-0005-0000-0000-000006780000}"/>
    <cellStyle name="Normal 25 3 2 4 2 5" xfId="23994" xr:uid="{00000000-0005-0000-0000-000007780000}"/>
    <cellStyle name="Normal 25 3 2 4 2 6" xfId="23995" xr:uid="{00000000-0005-0000-0000-000008780000}"/>
    <cellStyle name="Normal 25 3 2 4 3" xfId="23996" xr:uid="{00000000-0005-0000-0000-000009780000}"/>
    <cellStyle name="Normal 25 3 2 4 3 2" xfId="23997" xr:uid="{00000000-0005-0000-0000-00000A780000}"/>
    <cellStyle name="Normal 25 3 2 4 3 2 2" xfId="23998" xr:uid="{00000000-0005-0000-0000-00000B780000}"/>
    <cellStyle name="Normal 25 3 2 4 3 2 3" xfId="23999" xr:uid="{00000000-0005-0000-0000-00000C780000}"/>
    <cellStyle name="Normal 25 3 2 4 3 3" xfId="24000" xr:uid="{00000000-0005-0000-0000-00000D780000}"/>
    <cellStyle name="Normal 25 3 2 4 3 4" xfId="24001" xr:uid="{00000000-0005-0000-0000-00000E780000}"/>
    <cellStyle name="Normal 25 3 2 4 3 5" xfId="24002" xr:uid="{00000000-0005-0000-0000-00000F780000}"/>
    <cellStyle name="Normal 25 3 2 4 3 6" xfId="24003" xr:uid="{00000000-0005-0000-0000-000010780000}"/>
    <cellStyle name="Normal 25 3 2 4 4" xfId="24004" xr:uid="{00000000-0005-0000-0000-000011780000}"/>
    <cellStyle name="Normal 25 3 2 4 4 2" xfId="24005" xr:uid="{00000000-0005-0000-0000-000012780000}"/>
    <cellStyle name="Normal 25 3 2 4 4 3" xfId="24006" xr:uid="{00000000-0005-0000-0000-000013780000}"/>
    <cellStyle name="Normal 25 3 2 4 5" xfId="24007" xr:uid="{00000000-0005-0000-0000-000014780000}"/>
    <cellStyle name="Normal 25 3 2 4 6" xfId="24008" xr:uid="{00000000-0005-0000-0000-000015780000}"/>
    <cellStyle name="Normal 25 3 2 4 7" xfId="24009" xr:uid="{00000000-0005-0000-0000-000016780000}"/>
    <cellStyle name="Normal 25 3 2 4 8" xfId="24010" xr:uid="{00000000-0005-0000-0000-000017780000}"/>
    <cellStyle name="Normal 25 3 2 5" xfId="24011" xr:uid="{00000000-0005-0000-0000-000018780000}"/>
    <cellStyle name="Normal 25 3 2 5 2" xfId="24012" xr:uid="{00000000-0005-0000-0000-000019780000}"/>
    <cellStyle name="Normal 25 3 2 5 2 2" xfId="24013" xr:uid="{00000000-0005-0000-0000-00001A780000}"/>
    <cellStyle name="Normal 25 3 2 5 2 2 2" xfId="24014" xr:uid="{00000000-0005-0000-0000-00001B780000}"/>
    <cellStyle name="Normal 25 3 2 5 2 2 3" xfId="24015" xr:uid="{00000000-0005-0000-0000-00001C780000}"/>
    <cellStyle name="Normal 25 3 2 5 2 2 4" xfId="24016" xr:uid="{00000000-0005-0000-0000-00001D780000}"/>
    <cellStyle name="Normal 25 3 2 5 2 2 5" xfId="24017" xr:uid="{00000000-0005-0000-0000-00001E780000}"/>
    <cellStyle name="Normal 25 3 2 5 2 3" xfId="24018" xr:uid="{00000000-0005-0000-0000-00001F780000}"/>
    <cellStyle name="Normal 25 3 2 5 2 4" xfId="24019" xr:uid="{00000000-0005-0000-0000-000020780000}"/>
    <cellStyle name="Normal 25 3 2 5 2 5" xfId="24020" xr:uid="{00000000-0005-0000-0000-000021780000}"/>
    <cellStyle name="Normal 25 3 2 5 2 6" xfId="24021" xr:uid="{00000000-0005-0000-0000-000022780000}"/>
    <cellStyle name="Normal 25 3 2 5 3" xfId="24022" xr:uid="{00000000-0005-0000-0000-000023780000}"/>
    <cellStyle name="Normal 25 3 2 5 3 2" xfId="24023" xr:uid="{00000000-0005-0000-0000-000024780000}"/>
    <cellStyle name="Normal 25 3 2 5 3 2 2" xfId="24024" xr:uid="{00000000-0005-0000-0000-000025780000}"/>
    <cellStyle name="Normal 25 3 2 5 3 2 3" xfId="24025" xr:uid="{00000000-0005-0000-0000-000026780000}"/>
    <cellStyle name="Normal 25 3 2 5 3 3" xfId="24026" xr:uid="{00000000-0005-0000-0000-000027780000}"/>
    <cellStyle name="Normal 25 3 2 5 3 4" xfId="24027" xr:uid="{00000000-0005-0000-0000-000028780000}"/>
    <cellStyle name="Normal 25 3 2 5 3 5" xfId="24028" xr:uid="{00000000-0005-0000-0000-000029780000}"/>
    <cellStyle name="Normal 25 3 2 5 3 6" xfId="24029" xr:uid="{00000000-0005-0000-0000-00002A780000}"/>
    <cellStyle name="Normal 25 3 2 5 4" xfId="24030" xr:uid="{00000000-0005-0000-0000-00002B780000}"/>
    <cellStyle name="Normal 25 3 2 5 4 2" xfId="24031" xr:uid="{00000000-0005-0000-0000-00002C780000}"/>
    <cellStyle name="Normal 25 3 2 5 4 3" xfId="24032" xr:uid="{00000000-0005-0000-0000-00002D780000}"/>
    <cellStyle name="Normal 25 3 2 5 5" xfId="24033" xr:uid="{00000000-0005-0000-0000-00002E780000}"/>
    <cellStyle name="Normal 25 3 2 5 6" xfId="24034" xr:uid="{00000000-0005-0000-0000-00002F780000}"/>
    <cellStyle name="Normal 25 3 2 5 7" xfId="24035" xr:uid="{00000000-0005-0000-0000-000030780000}"/>
    <cellStyle name="Normal 25 3 2 5 8" xfId="24036" xr:uid="{00000000-0005-0000-0000-000031780000}"/>
    <cellStyle name="Normal 25 3 2 6" xfId="24037" xr:uid="{00000000-0005-0000-0000-000032780000}"/>
    <cellStyle name="Normal 25 3 2 7" xfId="24038" xr:uid="{00000000-0005-0000-0000-000033780000}"/>
    <cellStyle name="Normal 25 3 3" xfId="24039" xr:uid="{00000000-0005-0000-0000-000034780000}"/>
    <cellStyle name="Normal 25 3 3 2" xfId="24040" xr:uid="{00000000-0005-0000-0000-000035780000}"/>
    <cellStyle name="Normal 25 3 3 2 2" xfId="24041" xr:uid="{00000000-0005-0000-0000-000036780000}"/>
    <cellStyle name="Normal 25 3 3 2 2 2" xfId="24042" xr:uid="{00000000-0005-0000-0000-000037780000}"/>
    <cellStyle name="Normal 25 3 3 2 3" xfId="24043" xr:uid="{00000000-0005-0000-0000-000038780000}"/>
    <cellStyle name="Normal 25 3 3 2 4" xfId="24044" xr:uid="{00000000-0005-0000-0000-000039780000}"/>
    <cellStyle name="Normal 25 3 3 3" xfId="24045" xr:uid="{00000000-0005-0000-0000-00003A780000}"/>
    <cellStyle name="Normal 25 3 3 4" xfId="24046" xr:uid="{00000000-0005-0000-0000-00003B780000}"/>
    <cellStyle name="Normal 25 3 3 4 2" xfId="24047" xr:uid="{00000000-0005-0000-0000-00003C780000}"/>
    <cellStyle name="Normal 25 3 3 4 2 2" xfId="24048" xr:uid="{00000000-0005-0000-0000-00003D780000}"/>
    <cellStyle name="Normal 25 3 3 4 2 2 2" xfId="24049" xr:uid="{00000000-0005-0000-0000-00003E780000}"/>
    <cellStyle name="Normal 25 3 3 4 2 2 3" xfId="24050" xr:uid="{00000000-0005-0000-0000-00003F780000}"/>
    <cellStyle name="Normal 25 3 3 4 2 2 4" xfId="24051" xr:uid="{00000000-0005-0000-0000-000040780000}"/>
    <cellStyle name="Normal 25 3 3 4 2 2 5" xfId="24052" xr:uid="{00000000-0005-0000-0000-000041780000}"/>
    <cellStyle name="Normal 25 3 3 4 2 3" xfId="24053" xr:uid="{00000000-0005-0000-0000-000042780000}"/>
    <cellStyle name="Normal 25 3 3 4 2 4" xfId="24054" xr:uid="{00000000-0005-0000-0000-000043780000}"/>
    <cellStyle name="Normal 25 3 3 4 2 5" xfId="24055" xr:uid="{00000000-0005-0000-0000-000044780000}"/>
    <cellStyle name="Normal 25 3 3 4 2 6" xfId="24056" xr:uid="{00000000-0005-0000-0000-000045780000}"/>
    <cellStyle name="Normal 25 3 3 4 3" xfId="24057" xr:uid="{00000000-0005-0000-0000-000046780000}"/>
    <cellStyle name="Normal 25 3 3 4 3 2" xfId="24058" xr:uid="{00000000-0005-0000-0000-000047780000}"/>
    <cellStyle name="Normal 25 3 3 4 3 2 2" xfId="24059" xr:uid="{00000000-0005-0000-0000-000048780000}"/>
    <cellStyle name="Normal 25 3 3 4 3 2 3" xfId="24060" xr:uid="{00000000-0005-0000-0000-000049780000}"/>
    <cellStyle name="Normal 25 3 3 4 3 3" xfId="24061" xr:uid="{00000000-0005-0000-0000-00004A780000}"/>
    <cellStyle name="Normal 25 3 3 4 3 4" xfId="24062" xr:uid="{00000000-0005-0000-0000-00004B780000}"/>
    <cellStyle name="Normal 25 3 3 4 3 5" xfId="24063" xr:uid="{00000000-0005-0000-0000-00004C780000}"/>
    <cellStyle name="Normal 25 3 3 4 3 6" xfId="24064" xr:uid="{00000000-0005-0000-0000-00004D780000}"/>
    <cellStyle name="Normal 25 3 3 4 4" xfId="24065" xr:uid="{00000000-0005-0000-0000-00004E780000}"/>
    <cellStyle name="Normal 25 3 3 4 4 2" xfId="24066" xr:uid="{00000000-0005-0000-0000-00004F780000}"/>
    <cellStyle name="Normal 25 3 3 4 4 3" xfId="24067" xr:uid="{00000000-0005-0000-0000-000050780000}"/>
    <cellStyle name="Normal 25 3 3 4 5" xfId="24068" xr:uid="{00000000-0005-0000-0000-000051780000}"/>
    <cellStyle name="Normal 25 3 3 4 6" xfId="24069" xr:uid="{00000000-0005-0000-0000-000052780000}"/>
    <cellStyle name="Normal 25 3 3 4 7" xfId="24070" xr:uid="{00000000-0005-0000-0000-000053780000}"/>
    <cellStyle name="Normal 25 3 3 4 8" xfId="24071" xr:uid="{00000000-0005-0000-0000-000054780000}"/>
    <cellStyle name="Normal 25 3 3 5" xfId="24072" xr:uid="{00000000-0005-0000-0000-000055780000}"/>
    <cellStyle name="Normal 25 3 3 5 2" xfId="24073" xr:uid="{00000000-0005-0000-0000-000056780000}"/>
    <cellStyle name="Normal 25 3 3 5 2 2" xfId="24074" xr:uid="{00000000-0005-0000-0000-000057780000}"/>
    <cellStyle name="Normal 25 3 3 5 2 2 2" xfId="24075" xr:uid="{00000000-0005-0000-0000-000058780000}"/>
    <cellStyle name="Normal 25 3 3 5 2 2 3" xfId="24076" xr:uid="{00000000-0005-0000-0000-000059780000}"/>
    <cellStyle name="Normal 25 3 3 5 2 2 4" xfId="24077" xr:uid="{00000000-0005-0000-0000-00005A780000}"/>
    <cellStyle name="Normal 25 3 3 5 2 2 5" xfId="24078" xr:uid="{00000000-0005-0000-0000-00005B780000}"/>
    <cellStyle name="Normal 25 3 3 5 2 3" xfId="24079" xr:uid="{00000000-0005-0000-0000-00005C780000}"/>
    <cellStyle name="Normal 25 3 3 5 2 4" xfId="24080" xr:uid="{00000000-0005-0000-0000-00005D780000}"/>
    <cellStyle name="Normal 25 3 3 5 2 5" xfId="24081" xr:uid="{00000000-0005-0000-0000-00005E780000}"/>
    <cellStyle name="Normal 25 3 3 5 2 6" xfId="24082" xr:uid="{00000000-0005-0000-0000-00005F780000}"/>
    <cellStyle name="Normal 25 3 3 5 3" xfId="24083" xr:uid="{00000000-0005-0000-0000-000060780000}"/>
    <cellStyle name="Normal 25 3 3 5 3 2" xfId="24084" xr:uid="{00000000-0005-0000-0000-000061780000}"/>
    <cellStyle name="Normal 25 3 3 5 3 2 2" xfId="24085" xr:uid="{00000000-0005-0000-0000-000062780000}"/>
    <cellStyle name="Normal 25 3 3 5 3 2 3" xfId="24086" xr:uid="{00000000-0005-0000-0000-000063780000}"/>
    <cellStyle name="Normal 25 3 3 5 3 3" xfId="24087" xr:uid="{00000000-0005-0000-0000-000064780000}"/>
    <cellStyle name="Normal 25 3 3 5 3 4" xfId="24088" xr:uid="{00000000-0005-0000-0000-000065780000}"/>
    <cellStyle name="Normal 25 3 3 5 3 5" xfId="24089" xr:uid="{00000000-0005-0000-0000-000066780000}"/>
    <cellStyle name="Normal 25 3 3 5 3 6" xfId="24090" xr:uid="{00000000-0005-0000-0000-000067780000}"/>
    <cellStyle name="Normal 25 3 3 5 4" xfId="24091" xr:uid="{00000000-0005-0000-0000-000068780000}"/>
    <cellStyle name="Normal 25 3 3 5 4 2" xfId="24092" xr:uid="{00000000-0005-0000-0000-000069780000}"/>
    <cellStyle name="Normal 25 3 3 5 4 3" xfId="24093" xr:uid="{00000000-0005-0000-0000-00006A780000}"/>
    <cellStyle name="Normal 25 3 3 5 5" xfId="24094" xr:uid="{00000000-0005-0000-0000-00006B780000}"/>
    <cellStyle name="Normal 25 3 3 5 6" xfId="24095" xr:uid="{00000000-0005-0000-0000-00006C780000}"/>
    <cellStyle name="Normal 25 3 3 5 7" xfId="24096" xr:uid="{00000000-0005-0000-0000-00006D780000}"/>
    <cellStyle name="Normal 25 3 3 5 8" xfId="24097" xr:uid="{00000000-0005-0000-0000-00006E780000}"/>
    <cellStyle name="Normal 25 3 3 6" xfId="24098" xr:uid="{00000000-0005-0000-0000-00006F780000}"/>
    <cellStyle name="Normal 25 3 3 7" xfId="24099" xr:uid="{00000000-0005-0000-0000-000070780000}"/>
    <cellStyle name="Normal 25 3 4" xfId="24100" xr:uid="{00000000-0005-0000-0000-000071780000}"/>
    <cellStyle name="Normal 25 3 4 2" xfId="24101" xr:uid="{00000000-0005-0000-0000-000072780000}"/>
    <cellStyle name="Normal 25 3 4 2 2" xfId="24102" xr:uid="{00000000-0005-0000-0000-000073780000}"/>
    <cellStyle name="Normal 25 3 4 2 2 2" xfId="24103" xr:uid="{00000000-0005-0000-0000-000074780000}"/>
    <cellStyle name="Normal 25 3 4 2 3" xfId="24104" xr:uid="{00000000-0005-0000-0000-000075780000}"/>
    <cellStyle name="Normal 25 3 4 2 4" xfId="24105" xr:uid="{00000000-0005-0000-0000-000076780000}"/>
    <cellStyle name="Normal 25 3 4 3" xfId="24106" xr:uid="{00000000-0005-0000-0000-000077780000}"/>
    <cellStyle name="Normal 25 3 4 4" xfId="24107" xr:uid="{00000000-0005-0000-0000-000078780000}"/>
    <cellStyle name="Normal 25 3 4 4 2" xfId="24108" xr:uid="{00000000-0005-0000-0000-000079780000}"/>
    <cellStyle name="Normal 25 3 4 4 2 2" xfId="24109" xr:uid="{00000000-0005-0000-0000-00007A780000}"/>
    <cellStyle name="Normal 25 3 4 4 2 2 2" xfId="24110" xr:uid="{00000000-0005-0000-0000-00007B780000}"/>
    <cellStyle name="Normal 25 3 4 4 2 2 3" xfId="24111" xr:uid="{00000000-0005-0000-0000-00007C780000}"/>
    <cellStyle name="Normal 25 3 4 4 2 2 4" xfId="24112" xr:uid="{00000000-0005-0000-0000-00007D780000}"/>
    <cellStyle name="Normal 25 3 4 4 2 2 5" xfId="24113" xr:uid="{00000000-0005-0000-0000-00007E780000}"/>
    <cellStyle name="Normal 25 3 4 4 2 3" xfId="24114" xr:uid="{00000000-0005-0000-0000-00007F780000}"/>
    <cellStyle name="Normal 25 3 4 4 2 4" xfId="24115" xr:uid="{00000000-0005-0000-0000-000080780000}"/>
    <cellStyle name="Normal 25 3 4 4 2 5" xfId="24116" xr:uid="{00000000-0005-0000-0000-000081780000}"/>
    <cellStyle name="Normal 25 3 4 4 2 6" xfId="24117" xr:uid="{00000000-0005-0000-0000-000082780000}"/>
    <cellStyle name="Normal 25 3 4 4 3" xfId="24118" xr:uid="{00000000-0005-0000-0000-000083780000}"/>
    <cellStyle name="Normal 25 3 4 4 3 2" xfId="24119" xr:uid="{00000000-0005-0000-0000-000084780000}"/>
    <cellStyle name="Normal 25 3 4 4 3 2 2" xfId="24120" xr:uid="{00000000-0005-0000-0000-000085780000}"/>
    <cellStyle name="Normal 25 3 4 4 3 2 3" xfId="24121" xr:uid="{00000000-0005-0000-0000-000086780000}"/>
    <cellStyle name="Normal 25 3 4 4 3 3" xfId="24122" xr:uid="{00000000-0005-0000-0000-000087780000}"/>
    <cellStyle name="Normal 25 3 4 4 3 4" xfId="24123" xr:uid="{00000000-0005-0000-0000-000088780000}"/>
    <cellStyle name="Normal 25 3 4 4 3 5" xfId="24124" xr:uid="{00000000-0005-0000-0000-000089780000}"/>
    <cellStyle name="Normal 25 3 4 4 3 6" xfId="24125" xr:uid="{00000000-0005-0000-0000-00008A780000}"/>
    <cellStyle name="Normal 25 3 4 4 4" xfId="24126" xr:uid="{00000000-0005-0000-0000-00008B780000}"/>
    <cellStyle name="Normal 25 3 4 4 4 2" xfId="24127" xr:uid="{00000000-0005-0000-0000-00008C780000}"/>
    <cellStyle name="Normal 25 3 4 4 4 3" xfId="24128" xr:uid="{00000000-0005-0000-0000-00008D780000}"/>
    <cellStyle name="Normal 25 3 4 4 5" xfId="24129" xr:uid="{00000000-0005-0000-0000-00008E780000}"/>
    <cellStyle name="Normal 25 3 4 4 6" xfId="24130" xr:uid="{00000000-0005-0000-0000-00008F780000}"/>
    <cellStyle name="Normal 25 3 4 4 7" xfId="24131" xr:uid="{00000000-0005-0000-0000-000090780000}"/>
    <cellStyle name="Normal 25 3 4 4 8" xfId="24132" xr:uid="{00000000-0005-0000-0000-000091780000}"/>
    <cellStyle name="Normal 25 3 4 5" xfId="24133" xr:uid="{00000000-0005-0000-0000-000092780000}"/>
    <cellStyle name="Normal 25 3 4 5 2" xfId="24134" xr:uid="{00000000-0005-0000-0000-000093780000}"/>
    <cellStyle name="Normal 25 3 4 5 2 2" xfId="24135" xr:uid="{00000000-0005-0000-0000-000094780000}"/>
    <cellStyle name="Normal 25 3 4 5 2 2 2" xfId="24136" xr:uid="{00000000-0005-0000-0000-000095780000}"/>
    <cellStyle name="Normal 25 3 4 5 2 2 3" xfId="24137" xr:uid="{00000000-0005-0000-0000-000096780000}"/>
    <cellStyle name="Normal 25 3 4 5 2 2 4" xfId="24138" xr:uid="{00000000-0005-0000-0000-000097780000}"/>
    <cellStyle name="Normal 25 3 4 5 2 2 5" xfId="24139" xr:uid="{00000000-0005-0000-0000-000098780000}"/>
    <cellStyle name="Normal 25 3 4 5 2 3" xfId="24140" xr:uid="{00000000-0005-0000-0000-000099780000}"/>
    <cellStyle name="Normal 25 3 4 5 2 4" xfId="24141" xr:uid="{00000000-0005-0000-0000-00009A780000}"/>
    <cellStyle name="Normal 25 3 4 5 2 5" xfId="24142" xr:uid="{00000000-0005-0000-0000-00009B780000}"/>
    <cellStyle name="Normal 25 3 4 5 2 6" xfId="24143" xr:uid="{00000000-0005-0000-0000-00009C780000}"/>
    <cellStyle name="Normal 25 3 4 5 3" xfId="24144" xr:uid="{00000000-0005-0000-0000-00009D780000}"/>
    <cellStyle name="Normal 25 3 4 5 3 2" xfId="24145" xr:uid="{00000000-0005-0000-0000-00009E780000}"/>
    <cellStyle name="Normal 25 3 4 5 3 2 2" xfId="24146" xr:uid="{00000000-0005-0000-0000-00009F780000}"/>
    <cellStyle name="Normal 25 3 4 5 3 2 3" xfId="24147" xr:uid="{00000000-0005-0000-0000-0000A0780000}"/>
    <cellStyle name="Normal 25 3 4 5 3 3" xfId="24148" xr:uid="{00000000-0005-0000-0000-0000A1780000}"/>
    <cellStyle name="Normal 25 3 4 5 3 4" xfId="24149" xr:uid="{00000000-0005-0000-0000-0000A2780000}"/>
    <cellStyle name="Normal 25 3 4 5 3 5" xfId="24150" xr:uid="{00000000-0005-0000-0000-0000A3780000}"/>
    <cellStyle name="Normal 25 3 4 5 3 6" xfId="24151" xr:uid="{00000000-0005-0000-0000-0000A4780000}"/>
    <cellStyle name="Normal 25 3 4 5 4" xfId="24152" xr:uid="{00000000-0005-0000-0000-0000A5780000}"/>
    <cellStyle name="Normal 25 3 4 5 4 2" xfId="24153" xr:uid="{00000000-0005-0000-0000-0000A6780000}"/>
    <cellStyle name="Normal 25 3 4 5 4 3" xfId="24154" xr:uid="{00000000-0005-0000-0000-0000A7780000}"/>
    <cellStyle name="Normal 25 3 4 5 5" xfId="24155" xr:uid="{00000000-0005-0000-0000-0000A8780000}"/>
    <cellStyle name="Normal 25 3 4 5 6" xfId="24156" xr:uid="{00000000-0005-0000-0000-0000A9780000}"/>
    <cellStyle name="Normal 25 3 4 5 7" xfId="24157" xr:uid="{00000000-0005-0000-0000-0000AA780000}"/>
    <cellStyle name="Normal 25 3 4 5 8" xfId="24158" xr:uid="{00000000-0005-0000-0000-0000AB780000}"/>
    <cellStyle name="Normal 25 3 4 6" xfId="24159" xr:uid="{00000000-0005-0000-0000-0000AC780000}"/>
    <cellStyle name="Normal 25 3 4 7" xfId="24160" xr:uid="{00000000-0005-0000-0000-0000AD780000}"/>
    <cellStyle name="Normal 25 3 5" xfId="24161" xr:uid="{00000000-0005-0000-0000-0000AE780000}"/>
    <cellStyle name="Normal 25 3 5 2" xfId="24162" xr:uid="{00000000-0005-0000-0000-0000AF780000}"/>
    <cellStyle name="Normal 25 3 5 2 2" xfId="24163" xr:uid="{00000000-0005-0000-0000-0000B0780000}"/>
    <cellStyle name="Normal 25 3 5 2 2 2" xfId="24164" xr:uid="{00000000-0005-0000-0000-0000B1780000}"/>
    <cellStyle name="Normal 25 3 5 2 3" xfId="24165" xr:uid="{00000000-0005-0000-0000-0000B2780000}"/>
    <cellStyle name="Normal 25 3 5 2 4" xfId="24166" xr:uid="{00000000-0005-0000-0000-0000B3780000}"/>
    <cellStyle name="Normal 25 3 5 3" xfId="24167" xr:uid="{00000000-0005-0000-0000-0000B4780000}"/>
    <cellStyle name="Normal 25 3 5 4" xfId="24168" xr:uid="{00000000-0005-0000-0000-0000B5780000}"/>
    <cellStyle name="Normal 25 3 5 4 2" xfId="24169" xr:uid="{00000000-0005-0000-0000-0000B6780000}"/>
    <cellStyle name="Normal 25 3 5 4 2 2" xfId="24170" xr:uid="{00000000-0005-0000-0000-0000B7780000}"/>
    <cellStyle name="Normal 25 3 5 4 2 2 2" xfId="24171" xr:uid="{00000000-0005-0000-0000-0000B8780000}"/>
    <cellStyle name="Normal 25 3 5 4 2 2 3" xfId="24172" xr:uid="{00000000-0005-0000-0000-0000B9780000}"/>
    <cellStyle name="Normal 25 3 5 4 2 2 4" xfId="24173" xr:uid="{00000000-0005-0000-0000-0000BA780000}"/>
    <cellStyle name="Normal 25 3 5 4 2 2 5" xfId="24174" xr:uid="{00000000-0005-0000-0000-0000BB780000}"/>
    <cellStyle name="Normal 25 3 5 4 2 3" xfId="24175" xr:uid="{00000000-0005-0000-0000-0000BC780000}"/>
    <cellStyle name="Normal 25 3 5 4 2 4" xfId="24176" xr:uid="{00000000-0005-0000-0000-0000BD780000}"/>
    <cellStyle name="Normal 25 3 5 4 2 5" xfId="24177" xr:uid="{00000000-0005-0000-0000-0000BE780000}"/>
    <cellStyle name="Normal 25 3 5 4 2 6" xfId="24178" xr:uid="{00000000-0005-0000-0000-0000BF780000}"/>
    <cellStyle name="Normal 25 3 5 4 3" xfId="24179" xr:uid="{00000000-0005-0000-0000-0000C0780000}"/>
    <cellStyle name="Normal 25 3 5 4 3 2" xfId="24180" xr:uid="{00000000-0005-0000-0000-0000C1780000}"/>
    <cellStyle name="Normal 25 3 5 4 3 2 2" xfId="24181" xr:uid="{00000000-0005-0000-0000-0000C2780000}"/>
    <cellStyle name="Normal 25 3 5 4 3 2 3" xfId="24182" xr:uid="{00000000-0005-0000-0000-0000C3780000}"/>
    <cellStyle name="Normal 25 3 5 4 3 3" xfId="24183" xr:uid="{00000000-0005-0000-0000-0000C4780000}"/>
    <cellStyle name="Normal 25 3 5 4 3 4" xfId="24184" xr:uid="{00000000-0005-0000-0000-0000C5780000}"/>
    <cellStyle name="Normal 25 3 5 4 3 5" xfId="24185" xr:uid="{00000000-0005-0000-0000-0000C6780000}"/>
    <cellStyle name="Normal 25 3 5 4 3 6" xfId="24186" xr:uid="{00000000-0005-0000-0000-0000C7780000}"/>
    <cellStyle name="Normal 25 3 5 4 4" xfId="24187" xr:uid="{00000000-0005-0000-0000-0000C8780000}"/>
    <cellStyle name="Normal 25 3 5 4 4 2" xfId="24188" xr:uid="{00000000-0005-0000-0000-0000C9780000}"/>
    <cellStyle name="Normal 25 3 5 4 4 3" xfId="24189" xr:uid="{00000000-0005-0000-0000-0000CA780000}"/>
    <cellStyle name="Normal 25 3 5 4 5" xfId="24190" xr:uid="{00000000-0005-0000-0000-0000CB780000}"/>
    <cellStyle name="Normal 25 3 5 4 6" xfId="24191" xr:uid="{00000000-0005-0000-0000-0000CC780000}"/>
    <cellStyle name="Normal 25 3 5 4 7" xfId="24192" xr:uid="{00000000-0005-0000-0000-0000CD780000}"/>
    <cellStyle name="Normal 25 3 5 4 8" xfId="24193" xr:uid="{00000000-0005-0000-0000-0000CE780000}"/>
    <cellStyle name="Normal 25 3 5 5" xfId="24194" xr:uid="{00000000-0005-0000-0000-0000CF780000}"/>
    <cellStyle name="Normal 25 3 5 5 2" xfId="24195" xr:uid="{00000000-0005-0000-0000-0000D0780000}"/>
    <cellStyle name="Normal 25 3 5 5 2 2" xfId="24196" xr:uid="{00000000-0005-0000-0000-0000D1780000}"/>
    <cellStyle name="Normal 25 3 5 5 2 2 2" xfId="24197" xr:uid="{00000000-0005-0000-0000-0000D2780000}"/>
    <cellStyle name="Normal 25 3 5 5 2 2 3" xfId="24198" xr:uid="{00000000-0005-0000-0000-0000D3780000}"/>
    <cellStyle name="Normal 25 3 5 5 2 2 4" xfId="24199" xr:uid="{00000000-0005-0000-0000-0000D4780000}"/>
    <cellStyle name="Normal 25 3 5 5 2 2 5" xfId="24200" xr:uid="{00000000-0005-0000-0000-0000D5780000}"/>
    <cellStyle name="Normal 25 3 5 5 2 3" xfId="24201" xr:uid="{00000000-0005-0000-0000-0000D6780000}"/>
    <cellStyle name="Normal 25 3 5 5 2 4" xfId="24202" xr:uid="{00000000-0005-0000-0000-0000D7780000}"/>
    <cellStyle name="Normal 25 3 5 5 2 5" xfId="24203" xr:uid="{00000000-0005-0000-0000-0000D8780000}"/>
    <cellStyle name="Normal 25 3 5 5 2 6" xfId="24204" xr:uid="{00000000-0005-0000-0000-0000D9780000}"/>
    <cellStyle name="Normal 25 3 5 5 3" xfId="24205" xr:uid="{00000000-0005-0000-0000-0000DA780000}"/>
    <cellStyle name="Normal 25 3 5 5 3 2" xfId="24206" xr:uid="{00000000-0005-0000-0000-0000DB780000}"/>
    <cellStyle name="Normal 25 3 5 5 3 2 2" xfId="24207" xr:uid="{00000000-0005-0000-0000-0000DC780000}"/>
    <cellStyle name="Normal 25 3 5 5 3 2 3" xfId="24208" xr:uid="{00000000-0005-0000-0000-0000DD780000}"/>
    <cellStyle name="Normal 25 3 5 5 3 3" xfId="24209" xr:uid="{00000000-0005-0000-0000-0000DE780000}"/>
    <cellStyle name="Normal 25 3 5 5 3 4" xfId="24210" xr:uid="{00000000-0005-0000-0000-0000DF780000}"/>
    <cellStyle name="Normal 25 3 5 5 3 5" xfId="24211" xr:uid="{00000000-0005-0000-0000-0000E0780000}"/>
    <cellStyle name="Normal 25 3 5 5 3 6" xfId="24212" xr:uid="{00000000-0005-0000-0000-0000E1780000}"/>
    <cellStyle name="Normal 25 3 5 5 4" xfId="24213" xr:uid="{00000000-0005-0000-0000-0000E2780000}"/>
    <cellStyle name="Normal 25 3 5 5 4 2" xfId="24214" xr:uid="{00000000-0005-0000-0000-0000E3780000}"/>
    <cellStyle name="Normal 25 3 5 5 4 3" xfId="24215" xr:uid="{00000000-0005-0000-0000-0000E4780000}"/>
    <cellStyle name="Normal 25 3 5 5 5" xfId="24216" xr:uid="{00000000-0005-0000-0000-0000E5780000}"/>
    <cellStyle name="Normal 25 3 5 5 6" xfId="24217" xr:uid="{00000000-0005-0000-0000-0000E6780000}"/>
    <cellStyle name="Normal 25 3 5 5 7" xfId="24218" xr:uid="{00000000-0005-0000-0000-0000E7780000}"/>
    <cellStyle name="Normal 25 3 5 5 8" xfId="24219" xr:uid="{00000000-0005-0000-0000-0000E8780000}"/>
    <cellStyle name="Normal 25 3 5 6" xfId="24220" xr:uid="{00000000-0005-0000-0000-0000E9780000}"/>
    <cellStyle name="Normal 25 3 5 7" xfId="24221" xr:uid="{00000000-0005-0000-0000-0000EA780000}"/>
    <cellStyle name="Normal 25 3 6" xfId="24222" xr:uid="{00000000-0005-0000-0000-0000EB780000}"/>
    <cellStyle name="Normal 25 3 6 2" xfId="24223" xr:uid="{00000000-0005-0000-0000-0000EC780000}"/>
    <cellStyle name="Normal 25 3 6 2 2" xfId="24224" xr:uid="{00000000-0005-0000-0000-0000ED780000}"/>
    <cellStyle name="Normal 25 3 6 2 2 2" xfId="24225" xr:uid="{00000000-0005-0000-0000-0000EE780000}"/>
    <cellStyle name="Normal 25 3 6 2 3" xfId="24226" xr:uid="{00000000-0005-0000-0000-0000EF780000}"/>
    <cellStyle name="Normal 25 3 6 2 4" xfId="24227" xr:uid="{00000000-0005-0000-0000-0000F0780000}"/>
    <cellStyle name="Normal 25 3 6 3" xfId="24228" xr:uid="{00000000-0005-0000-0000-0000F1780000}"/>
    <cellStyle name="Normal 25 3 6 4" xfId="24229" xr:uid="{00000000-0005-0000-0000-0000F2780000}"/>
    <cellStyle name="Normal 25 3 6 4 2" xfId="24230" xr:uid="{00000000-0005-0000-0000-0000F3780000}"/>
    <cellStyle name="Normal 25 3 6 4 2 2" xfId="24231" xr:uid="{00000000-0005-0000-0000-0000F4780000}"/>
    <cellStyle name="Normal 25 3 6 4 2 2 2" xfId="24232" xr:uid="{00000000-0005-0000-0000-0000F5780000}"/>
    <cellStyle name="Normal 25 3 6 4 2 2 3" xfId="24233" xr:uid="{00000000-0005-0000-0000-0000F6780000}"/>
    <cellStyle name="Normal 25 3 6 4 2 2 4" xfId="24234" xr:uid="{00000000-0005-0000-0000-0000F7780000}"/>
    <cellStyle name="Normal 25 3 6 4 2 2 5" xfId="24235" xr:uid="{00000000-0005-0000-0000-0000F8780000}"/>
    <cellStyle name="Normal 25 3 6 4 2 3" xfId="24236" xr:uid="{00000000-0005-0000-0000-0000F9780000}"/>
    <cellStyle name="Normal 25 3 6 4 2 4" xfId="24237" xr:uid="{00000000-0005-0000-0000-0000FA780000}"/>
    <cellStyle name="Normal 25 3 6 4 2 5" xfId="24238" xr:uid="{00000000-0005-0000-0000-0000FB780000}"/>
    <cellStyle name="Normal 25 3 6 4 2 6" xfId="24239" xr:uid="{00000000-0005-0000-0000-0000FC780000}"/>
    <cellStyle name="Normal 25 3 6 4 3" xfId="24240" xr:uid="{00000000-0005-0000-0000-0000FD780000}"/>
    <cellStyle name="Normal 25 3 6 4 3 2" xfId="24241" xr:uid="{00000000-0005-0000-0000-0000FE780000}"/>
    <cellStyle name="Normal 25 3 6 4 3 2 2" xfId="24242" xr:uid="{00000000-0005-0000-0000-0000FF780000}"/>
    <cellStyle name="Normal 25 3 6 4 3 2 3" xfId="24243" xr:uid="{00000000-0005-0000-0000-000000790000}"/>
    <cellStyle name="Normal 25 3 6 4 3 3" xfId="24244" xr:uid="{00000000-0005-0000-0000-000001790000}"/>
    <cellStyle name="Normal 25 3 6 4 3 4" xfId="24245" xr:uid="{00000000-0005-0000-0000-000002790000}"/>
    <cellStyle name="Normal 25 3 6 4 3 5" xfId="24246" xr:uid="{00000000-0005-0000-0000-000003790000}"/>
    <cellStyle name="Normal 25 3 6 4 3 6" xfId="24247" xr:uid="{00000000-0005-0000-0000-000004790000}"/>
    <cellStyle name="Normal 25 3 6 4 4" xfId="24248" xr:uid="{00000000-0005-0000-0000-000005790000}"/>
    <cellStyle name="Normal 25 3 6 4 4 2" xfId="24249" xr:uid="{00000000-0005-0000-0000-000006790000}"/>
    <cellStyle name="Normal 25 3 6 4 4 3" xfId="24250" xr:uid="{00000000-0005-0000-0000-000007790000}"/>
    <cellStyle name="Normal 25 3 6 4 5" xfId="24251" xr:uid="{00000000-0005-0000-0000-000008790000}"/>
    <cellStyle name="Normal 25 3 6 4 6" xfId="24252" xr:uid="{00000000-0005-0000-0000-000009790000}"/>
    <cellStyle name="Normal 25 3 6 4 7" xfId="24253" xr:uid="{00000000-0005-0000-0000-00000A790000}"/>
    <cellStyle name="Normal 25 3 6 4 8" xfId="24254" xr:uid="{00000000-0005-0000-0000-00000B790000}"/>
    <cellStyle name="Normal 25 3 6 5" xfId="24255" xr:uid="{00000000-0005-0000-0000-00000C790000}"/>
    <cellStyle name="Normal 25 3 6 5 2" xfId="24256" xr:uid="{00000000-0005-0000-0000-00000D790000}"/>
    <cellStyle name="Normal 25 3 6 5 2 2" xfId="24257" xr:uid="{00000000-0005-0000-0000-00000E790000}"/>
    <cellStyle name="Normal 25 3 6 5 2 2 2" xfId="24258" xr:uid="{00000000-0005-0000-0000-00000F790000}"/>
    <cellStyle name="Normal 25 3 6 5 2 2 3" xfId="24259" xr:uid="{00000000-0005-0000-0000-000010790000}"/>
    <cellStyle name="Normal 25 3 6 5 2 2 4" xfId="24260" xr:uid="{00000000-0005-0000-0000-000011790000}"/>
    <cellStyle name="Normal 25 3 6 5 2 2 5" xfId="24261" xr:uid="{00000000-0005-0000-0000-000012790000}"/>
    <cellStyle name="Normal 25 3 6 5 2 3" xfId="24262" xr:uid="{00000000-0005-0000-0000-000013790000}"/>
    <cellStyle name="Normal 25 3 6 5 2 4" xfId="24263" xr:uid="{00000000-0005-0000-0000-000014790000}"/>
    <cellStyle name="Normal 25 3 6 5 2 5" xfId="24264" xr:uid="{00000000-0005-0000-0000-000015790000}"/>
    <cellStyle name="Normal 25 3 6 5 2 6" xfId="24265" xr:uid="{00000000-0005-0000-0000-000016790000}"/>
    <cellStyle name="Normal 25 3 6 5 3" xfId="24266" xr:uid="{00000000-0005-0000-0000-000017790000}"/>
    <cellStyle name="Normal 25 3 6 5 3 2" xfId="24267" xr:uid="{00000000-0005-0000-0000-000018790000}"/>
    <cellStyle name="Normal 25 3 6 5 3 2 2" xfId="24268" xr:uid="{00000000-0005-0000-0000-000019790000}"/>
    <cellStyle name="Normal 25 3 6 5 3 2 3" xfId="24269" xr:uid="{00000000-0005-0000-0000-00001A790000}"/>
    <cellStyle name="Normal 25 3 6 5 3 3" xfId="24270" xr:uid="{00000000-0005-0000-0000-00001B790000}"/>
    <cellStyle name="Normal 25 3 6 5 3 4" xfId="24271" xr:uid="{00000000-0005-0000-0000-00001C790000}"/>
    <cellStyle name="Normal 25 3 6 5 3 5" xfId="24272" xr:uid="{00000000-0005-0000-0000-00001D790000}"/>
    <cellStyle name="Normal 25 3 6 5 3 6" xfId="24273" xr:uid="{00000000-0005-0000-0000-00001E790000}"/>
    <cellStyle name="Normal 25 3 6 5 4" xfId="24274" xr:uid="{00000000-0005-0000-0000-00001F790000}"/>
    <cellStyle name="Normal 25 3 6 5 4 2" xfId="24275" xr:uid="{00000000-0005-0000-0000-000020790000}"/>
    <cellStyle name="Normal 25 3 6 5 4 3" xfId="24276" xr:uid="{00000000-0005-0000-0000-000021790000}"/>
    <cellStyle name="Normal 25 3 6 5 5" xfId="24277" xr:uid="{00000000-0005-0000-0000-000022790000}"/>
    <cellStyle name="Normal 25 3 6 5 6" xfId="24278" xr:uid="{00000000-0005-0000-0000-000023790000}"/>
    <cellStyle name="Normal 25 3 6 5 7" xfId="24279" xr:uid="{00000000-0005-0000-0000-000024790000}"/>
    <cellStyle name="Normal 25 3 6 5 8" xfId="24280" xr:uid="{00000000-0005-0000-0000-000025790000}"/>
    <cellStyle name="Normal 25 3 6 6" xfId="24281" xr:uid="{00000000-0005-0000-0000-000026790000}"/>
    <cellStyle name="Normal 25 3 6 7" xfId="24282" xr:uid="{00000000-0005-0000-0000-000027790000}"/>
    <cellStyle name="Normal 25 3 7" xfId="24283" xr:uid="{00000000-0005-0000-0000-000028790000}"/>
    <cellStyle name="Normal 25 3 7 2" xfId="24284" xr:uid="{00000000-0005-0000-0000-000029790000}"/>
    <cellStyle name="Normal 25 3 7 2 2" xfId="24285" xr:uid="{00000000-0005-0000-0000-00002A790000}"/>
    <cellStyle name="Normal 25 3 7 2 2 2" xfId="24286" xr:uid="{00000000-0005-0000-0000-00002B790000}"/>
    <cellStyle name="Normal 25 3 7 2 3" xfId="24287" xr:uid="{00000000-0005-0000-0000-00002C790000}"/>
    <cellStyle name="Normal 25 3 7 2 4" xfId="24288" xr:uid="{00000000-0005-0000-0000-00002D790000}"/>
    <cellStyle name="Normal 25 3 7 3" xfId="24289" xr:uid="{00000000-0005-0000-0000-00002E790000}"/>
    <cellStyle name="Normal 25 3 7 4" xfId="24290" xr:uid="{00000000-0005-0000-0000-00002F790000}"/>
    <cellStyle name="Normal 25 3 7 4 2" xfId="24291" xr:uid="{00000000-0005-0000-0000-000030790000}"/>
    <cellStyle name="Normal 25 3 7 4 2 2" xfId="24292" xr:uid="{00000000-0005-0000-0000-000031790000}"/>
    <cellStyle name="Normal 25 3 7 4 2 2 2" xfId="24293" xr:uid="{00000000-0005-0000-0000-000032790000}"/>
    <cellStyle name="Normal 25 3 7 4 2 2 3" xfId="24294" xr:uid="{00000000-0005-0000-0000-000033790000}"/>
    <cellStyle name="Normal 25 3 7 4 2 2 4" xfId="24295" xr:uid="{00000000-0005-0000-0000-000034790000}"/>
    <cellStyle name="Normal 25 3 7 4 2 2 5" xfId="24296" xr:uid="{00000000-0005-0000-0000-000035790000}"/>
    <cellStyle name="Normal 25 3 7 4 2 3" xfId="24297" xr:uid="{00000000-0005-0000-0000-000036790000}"/>
    <cellStyle name="Normal 25 3 7 4 2 4" xfId="24298" xr:uid="{00000000-0005-0000-0000-000037790000}"/>
    <cellStyle name="Normal 25 3 7 4 2 5" xfId="24299" xr:uid="{00000000-0005-0000-0000-000038790000}"/>
    <cellStyle name="Normal 25 3 7 4 2 6" xfId="24300" xr:uid="{00000000-0005-0000-0000-000039790000}"/>
    <cellStyle name="Normal 25 3 7 4 3" xfId="24301" xr:uid="{00000000-0005-0000-0000-00003A790000}"/>
    <cellStyle name="Normal 25 3 7 4 3 2" xfId="24302" xr:uid="{00000000-0005-0000-0000-00003B790000}"/>
    <cellStyle name="Normal 25 3 7 4 3 2 2" xfId="24303" xr:uid="{00000000-0005-0000-0000-00003C790000}"/>
    <cellStyle name="Normal 25 3 7 4 3 2 3" xfId="24304" xr:uid="{00000000-0005-0000-0000-00003D790000}"/>
    <cellStyle name="Normal 25 3 7 4 3 3" xfId="24305" xr:uid="{00000000-0005-0000-0000-00003E790000}"/>
    <cellStyle name="Normal 25 3 7 4 3 4" xfId="24306" xr:uid="{00000000-0005-0000-0000-00003F790000}"/>
    <cellStyle name="Normal 25 3 7 4 3 5" xfId="24307" xr:uid="{00000000-0005-0000-0000-000040790000}"/>
    <cellStyle name="Normal 25 3 7 4 3 6" xfId="24308" xr:uid="{00000000-0005-0000-0000-000041790000}"/>
    <cellStyle name="Normal 25 3 7 4 4" xfId="24309" xr:uid="{00000000-0005-0000-0000-000042790000}"/>
    <cellStyle name="Normal 25 3 7 4 4 2" xfId="24310" xr:uid="{00000000-0005-0000-0000-000043790000}"/>
    <cellStyle name="Normal 25 3 7 4 4 3" xfId="24311" xr:uid="{00000000-0005-0000-0000-000044790000}"/>
    <cellStyle name="Normal 25 3 7 4 5" xfId="24312" xr:uid="{00000000-0005-0000-0000-000045790000}"/>
    <cellStyle name="Normal 25 3 7 4 6" xfId="24313" xr:uid="{00000000-0005-0000-0000-000046790000}"/>
    <cellStyle name="Normal 25 3 7 4 7" xfId="24314" xr:uid="{00000000-0005-0000-0000-000047790000}"/>
    <cellStyle name="Normal 25 3 7 4 8" xfId="24315" xr:uid="{00000000-0005-0000-0000-000048790000}"/>
    <cellStyle name="Normal 25 3 7 5" xfId="24316" xr:uid="{00000000-0005-0000-0000-000049790000}"/>
    <cellStyle name="Normal 25 3 7 5 2" xfId="24317" xr:uid="{00000000-0005-0000-0000-00004A790000}"/>
    <cellStyle name="Normal 25 3 7 5 2 2" xfId="24318" xr:uid="{00000000-0005-0000-0000-00004B790000}"/>
    <cellStyle name="Normal 25 3 7 5 2 2 2" xfId="24319" xr:uid="{00000000-0005-0000-0000-00004C790000}"/>
    <cellStyle name="Normal 25 3 7 5 2 2 3" xfId="24320" xr:uid="{00000000-0005-0000-0000-00004D790000}"/>
    <cellStyle name="Normal 25 3 7 5 2 2 4" xfId="24321" xr:uid="{00000000-0005-0000-0000-00004E790000}"/>
    <cellStyle name="Normal 25 3 7 5 2 2 5" xfId="24322" xr:uid="{00000000-0005-0000-0000-00004F790000}"/>
    <cellStyle name="Normal 25 3 7 5 2 3" xfId="24323" xr:uid="{00000000-0005-0000-0000-000050790000}"/>
    <cellStyle name="Normal 25 3 7 5 2 4" xfId="24324" xr:uid="{00000000-0005-0000-0000-000051790000}"/>
    <cellStyle name="Normal 25 3 7 5 2 5" xfId="24325" xr:uid="{00000000-0005-0000-0000-000052790000}"/>
    <cellStyle name="Normal 25 3 7 5 2 6" xfId="24326" xr:uid="{00000000-0005-0000-0000-000053790000}"/>
    <cellStyle name="Normal 25 3 7 5 3" xfId="24327" xr:uid="{00000000-0005-0000-0000-000054790000}"/>
    <cellStyle name="Normal 25 3 7 5 3 2" xfId="24328" xr:uid="{00000000-0005-0000-0000-000055790000}"/>
    <cellStyle name="Normal 25 3 7 5 3 2 2" xfId="24329" xr:uid="{00000000-0005-0000-0000-000056790000}"/>
    <cellStyle name="Normal 25 3 7 5 3 2 3" xfId="24330" xr:uid="{00000000-0005-0000-0000-000057790000}"/>
    <cellStyle name="Normal 25 3 7 5 3 3" xfId="24331" xr:uid="{00000000-0005-0000-0000-000058790000}"/>
    <cellStyle name="Normal 25 3 7 5 3 4" xfId="24332" xr:uid="{00000000-0005-0000-0000-000059790000}"/>
    <cellStyle name="Normal 25 3 7 5 3 5" xfId="24333" xr:uid="{00000000-0005-0000-0000-00005A790000}"/>
    <cellStyle name="Normal 25 3 7 5 3 6" xfId="24334" xr:uid="{00000000-0005-0000-0000-00005B790000}"/>
    <cellStyle name="Normal 25 3 7 5 4" xfId="24335" xr:uid="{00000000-0005-0000-0000-00005C790000}"/>
    <cellStyle name="Normal 25 3 7 5 4 2" xfId="24336" xr:uid="{00000000-0005-0000-0000-00005D790000}"/>
    <cellStyle name="Normal 25 3 7 5 4 3" xfId="24337" xr:uid="{00000000-0005-0000-0000-00005E790000}"/>
    <cellStyle name="Normal 25 3 7 5 5" xfId="24338" xr:uid="{00000000-0005-0000-0000-00005F790000}"/>
    <cellStyle name="Normal 25 3 7 5 6" xfId="24339" xr:uid="{00000000-0005-0000-0000-000060790000}"/>
    <cellStyle name="Normal 25 3 7 5 7" xfId="24340" xr:uid="{00000000-0005-0000-0000-000061790000}"/>
    <cellStyle name="Normal 25 3 7 5 8" xfId="24341" xr:uid="{00000000-0005-0000-0000-000062790000}"/>
    <cellStyle name="Normal 25 3 7 6" xfId="24342" xr:uid="{00000000-0005-0000-0000-000063790000}"/>
    <cellStyle name="Normal 25 3 7 7" xfId="24343" xr:uid="{00000000-0005-0000-0000-000064790000}"/>
    <cellStyle name="Normal 25 3 8" xfId="24344" xr:uid="{00000000-0005-0000-0000-000065790000}"/>
    <cellStyle name="Normal 25 3 8 2" xfId="24345" xr:uid="{00000000-0005-0000-0000-000066790000}"/>
    <cellStyle name="Normal 25 3 8 2 2" xfId="24346" xr:uid="{00000000-0005-0000-0000-000067790000}"/>
    <cellStyle name="Normal 25 3 8 2 2 2" xfId="24347" xr:uid="{00000000-0005-0000-0000-000068790000}"/>
    <cellStyle name="Normal 25 3 8 2 3" xfId="24348" xr:uid="{00000000-0005-0000-0000-000069790000}"/>
    <cellStyle name="Normal 25 3 8 2 4" xfId="24349" xr:uid="{00000000-0005-0000-0000-00006A790000}"/>
    <cellStyle name="Normal 25 3 8 3" xfId="24350" xr:uid="{00000000-0005-0000-0000-00006B790000}"/>
    <cellStyle name="Normal 25 3 8 4" xfId="24351" xr:uid="{00000000-0005-0000-0000-00006C790000}"/>
    <cellStyle name="Normal 25 3 8 4 2" xfId="24352" xr:uid="{00000000-0005-0000-0000-00006D790000}"/>
    <cellStyle name="Normal 25 3 8 4 2 2" xfId="24353" xr:uid="{00000000-0005-0000-0000-00006E790000}"/>
    <cellStyle name="Normal 25 3 8 4 2 2 2" xfId="24354" xr:uid="{00000000-0005-0000-0000-00006F790000}"/>
    <cellStyle name="Normal 25 3 8 4 2 2 3" xfId="24355" xr:uid="{00000000-0005-0000-0000-000070790000}"/>
    <cellStyle name="Normal 25 3 8 4 2 2 4" xfId="24356" xr:uid="{00000000-0005-0000-0000-000071790000}"/>
    <cellStyle name="Normal 25 3 8 4 2 2 5" xfId="24357" xr:uid="{00000000-0005-0000-0000-000072790000}"/>
    <cellStyle name="Normal 25 3 8 4 2 3" xfId="24358" xr:uid="{00000000-0005-0000-0000-000073790000}"/>
    <cellStyle name="Normal 25 3 8 4 2 4" xfId="24359" xr:uid="{00000000-0005-0000-0000-000074790000}"/>
    <cellStyle name="Normal 25 3 8 4 2 5" xfId="24360" xr:uid="{00000000-0005-0000-0000-000075790000}"/>
    <cellStyle name="Normal 25 3 8 4 2 6" xfId="24361" xr:uid="{00000000-0005-0000-0000-000076790000}"/>
    <cellStyle name="Normal 25 3 8 4 3" xfId="24362" xr:uid="{00000000-0005-0000-0000-000077790000}"/>
    <cellStyle name="Normal 25 3 8 4 3 2" xfId="24363" xr:uid="{00000000-0005-0000-0000-000078790000}"/>
    <cellStyle name="Normal 25 3 8 4 3 2 2" xfId="24364" xr:uid="{00000000-0005-0000-0000-000079790000}"/>
    <cellStyle name="Normal 25 3 8 4 3 2 3" xfId="24365" xr:uid="{00000000-0005-0000-0000-00007A790000}"/>
    <cellStyle name="Normal 25 3 8 4 3 3" xfId="24366" xr:uid="{00000000-0005-0000-0000-00007B790000}"/>
    <cellStyle name="Normal 25 3 8 4 3 4" xfId="24367" xr:uid="{00000000-0005-0000-0000-00007C790000}"/>
    <cellStyle name="Normal 25 3 8 4 3 5" xfId="24368" xr:uid="{00000000-0005-0000-0000-00007D790000}"/>
    <cellStyle name="Normal 25 3 8 4 3 6" xfId="24369" xr:uid="{00000000-0005-0000-0000-00007E790000}"/>
    <cellStyle name="Normal 25 3 8 4 4" xfId="24370" xr:uid="{00000000-0005-0000-0000-00007F790000}"/>
    <cellStyle name="Normal 25 3 8 4 4 2" xfId="24371" xr:uid="{00000000-0005-0000-0000-000080790000}"/>
    <cellStyle name="Normal 25 3 8 4 4 3" xfId="24372" xr:uid="{00000000-0005-0000-0000-000081790000}"/>
    <cellStyle name="Normal 25 3 8 4 5" xfId="24373" xr:uid="{00000000-0005-0000-0000-000082790000}"/>
    <cellStyle name="Normal 25 3 8 4 6" xfId="24374" xr:uid="{00000000-0005-0000-0000-000083790000}"/>
    <cellStyle name="Normal 25 3 8 4 7" xfId="24375" xr:uid="{00000000-0005-0000-0000-000084790000}"/>
    <cellStyle name="Normal 25 3 8 4 8" xfId="24376" xr:uid="{00000000-0005-0000-0000-000085790000}"/>
    <cellStyle name="Normal 25 3 8 5" xfId="24377" xr:uid="{00000000-0005-0000-0000-000086790000}"/>
    <cellStyle name="Normal 25 3 8 5 2" xfId="24378" xr:uid="{00000000-0005-0000-0000-000087790000}"/>
    <cellStyle name="Normal 25 3 8 5 2 2" xfId="24379" xr:uid="{00000000-0005-0000-0000-000088790000}"/>
    <cellStyle name="Normal 25 3 8 5 2 2 2" xfId="24380" xr:uid="{00000000-0005-0000-0000-000089790000}"/>
    <cellStyle name="Normal 25 3 8 5 2 2 3" xfId="24381" xr:uid="{00000000-0005-0000-0000-00008A790000}"/>
    <cellStyle name="Normal 25 3 8 5 2 2 4" xfId="24382" xr:uid="{00000000-0005-0000-0000-00008B790000}"/>
    <cellStyle name="Normal 25 3 8 5 2 2 5" xfId="24383" xr:uid="{00000000-0005-0000-0000-00008C790000}"/>
    <cellStyle name="Normal 25 3 8 5 2 3" xfId="24384" xr:uid="{00000000-0005-0000-0000-00008D790000}"/>
    <cellStyle name="Normal 25 3 8 5 2 4" xfId="24385" xr:uid="{00000000-0005-0000-0000-00008E790000}"/>
    <cellStyle name="Normal 25 3 8 5 2 5" xfId="24386" xr:uid="{00000000-0005-0000-0000-00008F790000}"/>
    <cellStyle name="Normal 25 3 8 5 2 6" xfId="24387" xr:uid="{00000000-0005-0000-0000-000090790000}"/>
    <cellStyle name="Normal 25 3 8 5 3" xfId="24388" xr:uid="{00000000-0005-0000-0000-000091790000}"/>
    <cellStyle name="Normal 25 3 8 5 3 2" xfId="24389" xr:uid="{00000000-0005-0000-0000-000092790000}"/>
    <cellStyle name="Normal 25 3 8 5 3 2 2" xfId="24390" xr:uid="{00000000-0005-0000-0000-000093790000}"/>
    <cellStyle name="Normal 25 3 8 5 3 2 3" xfId="24391" xr:uid="{00000000-0005-0000-0000-000094790000}"/>
    <cellStyle name="Normal 25 3 8 5 3 3" xfId="24392" xr:uid="{00000000-0005-0000-0000-000095790000}"/>
    <cellStyle name="Normal 25 3 8 5 3 4" xfId="24393" xr:uid="{00000000-0005-0000-0000-000096790000}"/>
    <cellStyle name="Normal 25 3 8 5 3 5" xfId="24394" xr:uid="{00000000-0005-0000-0000-000097790000}"/>
    <cellStyle name="Normal 25 3 8 5 3 6" xfId="24395" xr:uid="{00000000-0005-0000-0000-000098790000}"/>
    <cellStyle name="Normal 25 3 8 5 4" xfId="24396" xr:uid="{00000000-0005-0000-0000-000099790000}"/>
    <cellStyle name="Normal 25 3 8 5 4 2" xfId="24397" xr:uid="{00000000-0005-0000-0000-00009A790000}"/>
    <cellStyle name="Normal 25 3 8 5 4 3" xfId="24398" xr:uid="{00000000-0005-0000-0000-00009B790000}"/>
    <cellStyle name="Normal 25 3 8 5 5" xfId="24399" xr:uid="{00000000-0005-0000-0000-00009C790000}"/>
    <cellStyle name="Normal 25 3 8 5 6" xfId="24400" xr:uid="{00000000-0005-0000-0000-00009D790000}"/>
    <cellStyle name="Normal 25 3 8 5 7" xfId="24401" xr:uid="{00000000-0005-0000-0000-00009E790000}"/>
    <cellStyle name="Normal 25 3 8 5 8" xfId="24402" xr:uid="{00000000-0005-0000-0000-00009F790000}"/>
    <cellStyle name="Normal 25 3 8 6" xfId="24403" xr:uid="{00000000-0005-0000-0000-0000A0790000}"/>
    <cellStyle name="Normal 25 3 8 7" xfId="24404" xr:uid="{00000000-0005-0000-0000-0000A1790000}"/>
    <cellStyle name="Normal 25 3 9" xfId="24405" xr:uid="{00000000-0005-0000-0000-0000A2790000}"/>
    <cellStyle name="Normal 25 3 9 2" xfId="24406" xr:uid="{00000000-0005-0000-0000-0000A3790000}"/>
    <cellStyle name="Normal 25 3 9 2 2" xfId="24407" xr:uid="{00000000-0005-0000-0000-0000A4790000}"/>
    <cellStyle name="Normal 25 3 9 2 2 2" xfId="24408" xr:uid="{00000000-0005-0000-0000-0000A5790000}"/>
    <cellStyle name="Normal 25 3 9 2 3" xfId="24409" xr:uid="{00000000-0005-0000-0000-0000A6790000}"/>
    <cellStyle name="Normal 25 3 9 2 4" xfId="24410" xr:uid="{00000000-0005-0000-0000-0000A7790000}"/>
    <cellStyle name="Normal 25 3 9 3" xfId="24411" xr:uid="{00000000-0005-0000-0000-0000A8790000}"/>
    <cellStyle name="Normal 25 3 9 4" xfId="24412" xr:uid="{00000000-0005-0000-0000-0000A9790000}"/>
    <cellStyle name="Normal 25 3 9 4 2" xfId="24413" xr:uid="{00000000-0005-0000-0000-0000AA790000}"/>
    <cellStyle name="Normal 25 3 9 4 2 2" xfId="24414" xr:uid="{00000000-0005-0000-0000-0000AB790000}"/>
    <cellStyle name="Normal 25 3 9 4 2 2 2" xfId="24415" xr:uid="{00000000-0005-0000-0000-0000AC790000}"/>
    <cellStyle name="Normal 25 3 9 4 2 2 3" xfId="24416" xr:uid="{00000000-0005-0000-0000-0000AD790000}"/>
    <cellStyle name="Normal 25 3 9 4 2 2 4" xfId="24417" xr:uid="{00000000-0005-0000-0000-0000AE790000}"/>
    <cellStyle name="Normal 25 3 9 4 2 2 5" xfId="24418" xr:uid="{00000000-0005-0000-0000-0000AF790000}"/>
    <cellStyle name="Normal 25 3 9 4 2 3" xfId="24419" xr:uid="{00000000-0005-0000-0000-0000B0790000}"/>
    <cellStyle name="Normal 25 3 9 4 2 4" xfId="24420" xr:uid="{00000000-0005-0000-0000-0000B1790000}"/>
    <cellStyle name="Normal 25 3 9 4 2 5" xfId="24421" xr:uid="{00000000-0005-0000-0000-0000B2790000}"/>
    <cellStyle name="Normal 25 3 9 4 2 6" xfId="24422" xr:uid="{00000000-0005-0000-0000-0000B3790000}"/>
    <cellStyle name="Normal 25 3 9 4 3" xfId="24423" xr:uid="{00000000-0005-0000-0000-0000B4790000}"/>
    <cellStyle name="Normal 25 3 9 4 3 2" xfId="24424" xr:uid="{00000000-0005-0000-0000-0000B5790000}"/>
    <cellStyle name="Normal 25 3 9 4 3 2 2" xfId="24425" xr:uid="{00000000-0005-0000-0000-0000B6790000}"/>
    <cellStyle name="Normal 25 3 9 4 3 2 3" xfId="24426" xr:uid="{00000000-0005-0000-0000-0000B7790000}"/>
    <cellStyle name="Normal 25 3 9 4 3 3" xfId="24427" xr:uid="{00000000-0005-0000-0000-0000B8790000}"/>
    <cellStyle name="Normal 25 3 9 4 3 4" xfId="24428" xr:uid="{00000000-0005-0000-0000-0000B9790000}"/>
    <cellStyle name="Normal 25 3 9 4 3 5" xfId="24429" xr:uid="{00000000-0005-0000-0000-0000BA790000}"/>
    <cellStyle name="Normal 25 3 9 4 3 6" xfId="24430" xr:uid="{00000000-0005-0000-0000-0000BB790000}"/>
    <cellStyle name="Normal 25 3 9 4 4" xfId="24431" xr:uid="{00000000-0005-0000-0000-0000BC790000}"/>
    <cellStyle name="Normal 25 3 9 4 4 2" xfId="24432" xr:uid="{00000000-0005-0000-0000-0000BD790000}"/>
    <cellStyle name="Normal 25 3 9 4 4 3" xfId="24433" xr:uid="{00000000-0005-0000-0000-0000BE790000}"/>
    <cellStyle name="Normal 25 3 9 4 5" xfId="24434" xr:uid="{00000000-0005-0000-0000-0000BF790000}"/>
    <cellStyle name="Normal 25 3 9 4 6" xfId="24435" xr:uid="{00000000-0005-0000-0000-0000C0790000}"/>
    <cellStyle name="Normal 25 3 9 4 7" xfId="24436" xr:uid="{00000000-0005-0000-0000-0000C1790000}"/>
    <cellStyle name="Normal 25 3 9 4 8" xfId="24437" xr:uid="{00000000-0005-0000-0000-0000C2790000}"/>
    <cellStyle name="Normal 25 3 9 5" xfId="24438" xr:uid="{00000000-0005-0000-0000-0000C3790000}"/>
    <cellStyle name="Normal 25 3 9 5 2" xfId="24439" xr:uid="{00000000-0005-0000-0000-0000C4790000}"/>
    <cellStyle name="Normal 25 3 9 5 2 2" xfId="24440" xr:uid="{00000000-0005-0000-0000-0000C5790000}"/>
    <cellStyle name="Normal 25 3 9 5 2 2 2" xfId="24441" xr:uid="{00000000-0005-0000-0000-0000C6790000}"/>
    <cellStyle name="Normal 25 3 9 5 2 2 3" xfId="24442" xr:uid="{00000000-0005-0000-0000-0000C7790000}"/>
    <cellStyle name="Normal 25 3 9 5 2 2 4" xfId="24443" xr:uid="{00000000-0005-0000-0000-0000C8790000}"/>
    <cellStyle name="Normal 25 3 9 5 2 2 5" xfId="24444" xr:uid="{00000000-0005-0000-0000-0000C9790000}"/>
    <cellStyle name="Normal 25 3 9 5 2 3" xfId="24445" xr:uid="{00000000-0005-0000-0000-0000CA790000}"/>
    <cellStyle name="Normal 25 3 9 5 2 4" xfId="24446" xr:uid="{00000000-0005-0000-0000-0000CB790000}"/>
    <cellStyle name="Normal 25 3 9 5 2 5" xfId="24447" xr:uid="{00000000-0005-0000-0000-0000CC790000}"/>
    <cellStyle name="Normal 25 3 9 5 2 6" xfId="24448" xr:uid="{00000000-0005-0000-0000-0000CD790000}"/>
    <cellStyle name="Normal 25 3 9 5 3" xfId="24449" xr:uid="{00000000-0005-0000-0000-0000CE790000}"/>
    <cellStyle name="Normal 25 3 9 5 3 2" xfId="24450" xr:uid="{00000000-0005-0000-0000-0000CF790000}"/>
    <cellStyle name="Normal 25 3 9 5 3 2 2" xfId="24451" xr:uid="{00000000-0005-0000-0000-0000D0790000}"/>
    <cellStyle name="Normal 25 3 9 5 3 2 3" xfId="24452" xr:uid="{00000000-0005-0000-0000-0000D1790000}"/>
    <cellStyle name="Normal 25 3 9 5 3 3" xfId="24453" xr:uid="{00000000-0005-0000-0000-0000D2790000}"/>
    <cellStyle name="Normal 25 3 9 5 3 4" xfId="24454" xr:uid="{00000000-0005-0000-0000-0000D3790000}"/>
    <cellStyle name="Normal 25 3 9 5 3 5" xfId="24455" xr:uid="{00000000-0005-0000-0000-0000D4790000}"/>
    <cellStyle name="Normal 25 3 9 5 3 6" xfId="24456" xr:uid="{00000000-0005-0000-0000-0000D5790000}"/>
    <cellStyle name="Normal 25 3 9 5 4" xfId="24457" xr:uid="{00000000-0005-0000-0000-0000D6790000}"/>
    <cellStyle name="Normal 25 3 9 5 4 2" xfId="24458" xr:uid="{00000000-0005-0000-0000-0000D7790000}"/>
    <cellStyle name="Normal 25 3 9 5 4 3" xfId="24459" xr:uid="{00000000-0005-0000-0000-0000D8790000}"/>
    <cellStyle name="Normal 25 3 9 5 5" xfId="24460" xr:uid="{00000000-0005-0000-0000-0000D9790000}"/>
    <cellStyle name="Normal 25 3 9 5 6" xfId="24461" xr:uid="{00000000-0005-0000-0000-0000DA790000}"/>
    <cellStyle name="Normal 25 3 9 5 7" xfId="24462" xr:uid="{00000000-0005-0000-0000-0000DB790000}"/>
    <cellStyle name="Normal 25 3 9 5 8" xfId="24463" xr:uid="{00000000-0005-0000-0000-0000DC790000}"/>
    <cellStyle name="Normal 25 3 9 6" xfId="24464" xr:uid="{00000000-0005-0000-0000-0000DD790000}"/>
    <cellStyle name="Normal 25 3 9 7" xfId="24465" xr:uid="{00000000-0005-0000-0000-0000DE790000}"/>
    <cellStyle name="Normal 25 30" xfId="24466" xr:uid="{00000000-0005-0000-0000-0000DF790000}"/>
    <cellStyle name="Normal 25 30 2" xfId="24467" xr:uid="{00000000-0005-0000-0000-0000E0790000}"/>
    <cellStyle name="Normal 25 30 2 2" xfId="24468" xr:uid="{00000000-0005-0000-0000-0000E1790000}"/>
    <cellStyle name="Normal 25 30 2 2 2" xfId="24469" xr:uid="{00000000-0005-0000-0000-0000E2790000}"/>
    <cellStyle name="Normal 25 30 2 3" xfId="24470" xr:uid="{00000000-0005-0000-0000-0000E3790000}"/>
    <cellStyle name="Normal 25 30 2 4" xfId="24471" xr:uid="{00000000-0005-0000-0000-0000E4790000}"/>
    <cellStyle name="Normal 25 30 3" xfId="24472" xr:uid="{00000000-0005-0000-0000-0000E5790000}"/>
    <cellStyle name="Normal 25 30 4" xfId="24473" xr:uid="{00000000-0005-0000-0000-0000E6790000}"/>
    <cellStyle name="Normal 25 30 4 2" xfId="24474" xr:uid="{00000000-0005-0000-0000-0000E7790000}"/>
    <cellStyle name="Normal 25 30 4 2 2" xfId="24475" xr:uid="{00000000-0005-0000-0000-0000E8790000}"/>
    <cellStyle name="Normal 25 30 4 2 2 2" xfId="24476" xr:uid="{00000000-0005-0000-0000-0000E9790000}"/>
    <cellStyle name="Normal 25 30 4 2 2 3" xfId="24477" xr:uid="{00000000-0005-0000-0000-0000EA790000}"/>
    <cellStyle name="Normal 25 30 4 2 2 4" xfId="24478" xr:uid="{00000000-0005-0000-0000-0000EB790000}"/>
    <cellStyle name="Normal 25 30 4 2 2 5" xfId="24479" xr:uid="{00000000-0005-0000-0000-0000EC790000}"/>
    <cellStyle name="Normal 25 30 4 2 3" xfId="24480" xr:uid="{00000000-0005-0000-0000-0000ED790000}"/>
    <cellStyle name="Normal 25 30 4 2 4" xfId="24481" xr:uid="{00000000-0005-0000-0000-0000EE790000}"/>
    <cellStyle name="Normal 25 30 4 2 5" xfId="24482" xr:uid="{00000000-0005-0000-0000-0000EF790000}"/>
    <cellStyle name="Normal 25 30 4 2 6" xfId="24483" xr:uid="{00000000-0005-0000-0000-0000F0790000}"/>
    <cellStyle name="Normal 25 30 4 3" xfId="24484" xr:uid="{00000000-0005-0000-0000-0000F1790000}"/>
    <cellStyle name="Normal 25 30 4 3 2" xfId="24485" xr:uid="{00000000-0005-0000-0000-0000F2790000}"/>
    <cellStyle name="Normal 25 30 4 3 2 2" xfId="24486" xr:uid="{00000000-0005-0000-0000-0000F3790000}"/>
    <cellStyle name="Normal 25 30 4 3 2 3" xfId="24487" xr:uid="{00000000-0005-0000-0000-0000F4790000}"/>
    <cellStyle name="Normal 25 30 4 3 3" xfId="24488" xr:uid="{00000000-0005-0000-0000-0000F5790000}"/>
    <cellStyle name="Normal 25 30 4 3 4" xfId="24489" xr:uid="{00000000-0005-0000-0000-0000F6790000}"/>
    <cellStyle name="Normal 25 30 4 3 5" xfId="24490" xr:uid="{00000000-0005-0000-0000-0000F7790000}"/>
    <cellStyle name="Normal 25 30 4 3 6" xfId="24491" xr:uid="{00000000-0005-0000-0000-0000F8790000}"/>
    <cellStyle name="Normal 25 30 4 4" xfId="24492" xr:uid="{00000000-0005-0000-0000-0000F9790000}"/>
    <cellStyle name="Normal 25 30 4 4 2" xfId="24493" xr:uid="{00000000-0005-0000-0000-0000FA790000}"/>
    <cellStyle name="Normal 25 30 4 4 3" xfId="24494" xr:uid="{00000000-0005-0000-0000-0000FB790000}"/>
    <cellStyle name="Normal 25 30 4 5" xfId="24495" xr:uid="{00000000-0005-0000-0000-0000FC790000}"/>
    <cellStyle name="Normal 25 30 4 6" xfId="24496" xr:uid="{00000000-0005-0000-0000-0000FD790000}"/>
    <cellStyle name="Normal 25 30 4 7" xfId="24497" xr:uid="{00000000-0005-0000-0000-0000FE790000}"/>
    <cellStyle name="Normal 25 30 4 8" xfId="24498" xr:uid="{00000000-0005-0000-0000-0000FF790000}"/>
    <cellStyle name="Normal 25 30 5" xfId="24499" xr:uid="{00000000-0005-0000-0000-0000007A0000}"/>
    <cellStyle name="Normal 25 30 5 2" xfId="24500" xr:uid="{00000000-0005-0000-0000-0000017A0000}"/>
    <cellStyle name="Normal 25 30 5 2 2" xfId="24501" xr:uid="{00000000-0005-0000-0000-0000027A0000}"/>
    <cellStyle name="Normal 25 30 5 2 2 2" xfId="24502" xr:uid="{00000000-0005-0000-0000-0000037A0000}"/>
    <cellStyle name="Normal 25 30 5 2 2 3" xfId="24503" xr:uid="{00000000-0005-0000-0000-0000047A0000}"/>
    <cellStyle name="Normal 25 30 5 2 2 4" xfId="24504" xr:uid="{00000000-0005-0000-0000-0000057A0000}"/>
    <cellStyle name="Normal 25 30 5 2 2 5" xfId="24505" xr:uid="{00000000-0005-0000-0000-0000067A0000}"/>
    <cellStyle name="Normal 25 30 5 2 3" xfId="24506" xr:uid="{00000000-0005-0000-0000-0000077A0000}"/>
    <cellStyle name="Normal 25 30 5 2 4" xfId="24507" xr:uid="{00000000-0005-0000-0000-0000087A0000}"/>
    <cellStyle name="Normal 25 30 5 2 5" xfId="24508" xr:uid="{00000000-0005-0000-0000-0000097A0000}"/>
    <cellStyle name="Normal 25 30 5 2 6" xfId="24509" xr:uid="{00000000-0005-0000-0000-00000A7A0000}"/>
    <cellStyle name="Normal 25 30 5 3" xfId="24510" xr:uid="{00000000-0005-0000-0000-00000B7A0000}"/>
    <cellStyle name="Normal 25 30 5 3 2" xfId="24511" xr:uid="{00000000-0005-0000-0000-00000C7A0000}"/>
    <cellStyle name="Normal 25 30 5 3 2 2" xfId="24512" xr:uid="{00000000-0005-0000-0000-00000D7A0000}"/>
    <cellStyle name="Normal 25 30 5 3 2 3" xfId="24513" xr:uid="{00000000-0005-0000-0000-00000E7A0000}"/>
    <cellStyle name="Normal 25 30 5 3 3" xfId="24514" xr:uid="{00000000-0005-0000-0000-00000F7A0000}"/>
    <cellStyle name="Normal 25 30 5 3 4" xfId="24515" xr:uid="{00000000-0005-0000-0000-0000107A0000}"/>
    <cellStyle name="Normal 25 30 5 3 5" xfId="24516" xr:uid="{00000000-0005-0000-0000-0000117A0000}"/>
    <cellStyle name="Normal 25 30 5 3 6" xfId="24517" xr:uid="{00000000-0005-0000-0000-0000127A0000}"/>
    <cellStyle name="Normal 25 30 5 4" xfId="24518" xr:uid="{00000000-0005-0000-0000-0000137A0000}"/>
    <cellStyle name="Normal 25 30 5 4 2" xfId="24519" xr:uid="{00000000-0005-0000-0000-0000147A0000}"/>
    <cellStyle name="Normal 25 30 5 4 3" xfId="24520" xr:uid="{00000000-0005-0000-0000-0000157A0000}"/>
    <cellStyle name="Normal 25 30 5 5" xfId="24521" xr:uid="{00000000-0005-0000-0000-0000167A0000}"/>
    <cellStyle name="Normal 25 30 5 6" xfId="24522" xr:uid="{00000000-0005-0000-0000-0000177A0000}"/>
    <cellStyle name="Normal 25 30 5 7" xfId="24523" xr:uid="{00000000-0005-0000-0000-0000187A0000}"/>
    <cellStyle name="Normal 25 30 5 8" xfId="24524" xr:uid="{00000000-0005-0000-0000-0000197A0000}"/>
    <cellStyle name="Normal 25 30 6" xfId="24525" xr:uid="{00000000-0005-0000-0000-00001A7A0000}"/>
    <cellStyle name="Normal 25 30 7" xfId="24526" xr:uid="{00000000-0005-0000-0000-00001B7A0000}"/>
    <cellStyle name="Normal 25 31" xfId="24527" xr:uid="{00000000-0005-0000-0000-00001C7A0000}"/>
    <cellStyle name="Normal 25 31 2" xfId="24528" xr:uid="{00000000-0005-0000-0000-00001D7A0000}"/>
    <cellStyle name="Normal 25 31 2 2" xfId="24529" xr:uid="{00000000-0005-0000-0000-00001E7A0000}"/>
    <cellStyle name="Normal 25 31 2 2 2" xfId="24530" xr:uid="{00000000-0005-0000-0000-00001F7A0000}"/>
    <cellStyle name="Normal 25 31 2 3" xfId="24531" xr:uid="{00000000-0005-0000-0000-0000207A0000}"/>
    <cellStyle name="Normal 25 31 2 4" xfId="24532" xr:uid="{00000000-0005-0000-0000-0000217A0000}"/>
    <cellStyle name="Normal 25 31 3" xfId="24533" xr:uid="{00000000-0005-0000-0000-0000227A0000}"/>
    <cellStyle name="Normal 25 31 4" xfId="24534" xr:uid="{00000000-0005-0000-0000-0000237A0000}"/>
    <cellStyle name="Normal 25 31 4 2" xfId="24535" xr:uid="{00000000-0005-0000-0000-0000247A0000}"/>
    <cellStyle name="Normal 25 31 4 2 2" xfId="24536" xr:uid="{00000000-0005-0000-0000-0000257A0000}"/>
    <cellStyle name="Normal 25 31 4 2 2 2" xfId="24537" xr:uid="{00000000-0005-0000-0000-0000267A0000}"/>
    <cellStyle name="Normal 25 31 4 2 2 3" xfId="24538" xr:uid="{00000000-0005-0000-0000-0000277A0000}"/>
    <cellStyle name="Normal 25 31 4 2 2 4" xfId="24539" xr:uid="{00000000-0005-0000-0000-0000287A0000}"/>
    <cellStyle name="Normal 25 31 4 2 2 5" xfId="24540" xr:uid="{00000000-0005-0000-0000-0000297A0000}"/>
    <cellStyle name="Normal 25 31 4 2 3" xfId="24541" xr:uid="{00000000-0005-0000-0000-00002A7A0000}"/>
    <cellStyle name="Normal 25 31 4 2 4" xfId="24542" xr:uid="{00000000-0005-0000-0000-00002B7A0000}"/>
    <cellStyle name="Normal 25 31 4 2 5" xfId="24543" xr:uid="{00000000-0005-0000-0000-00002C7A0000}"/>
    <cellStyle name="Normal 25 31 4 2 6" xfId="24544" xr:uid="{00000000-0005-0000-0000-00002D7A0000}"/>
    <cellStyle name="Normal 25 31 4 3" xfId="24545" xr:uid="{00000000-0005-0000-0000-00002E7A0000}"/>
    <cellStyle name="Normal 25 31 4 3 2" xfId="24546" xr:uid="{00000000-0005-0000-0000-00002F7A0000}"/>
    <cellStyle name="Normal 25 31 4 3 2 2" xfId="24547" xr:uid="{00000000-0005-0000-0000-0000307A0000}"/>
    <cellStyle name="Normal 25 31 4 3 2 3" xfId="24548" xr:uid="{00000000-0005-0000-0000-0000317A0000}"/>
    <cellStyle name="Normal 25 31 4 3 3" xfId="24549" xr:uid="{00000000-0005-0000-0000-0000327A0000}"/>
    <cellStyle name="Normal 25 31 4 3 4" xfId="24550" xr:uid="{00000000-0005-0000-0000-0000337A0000}"/>
    <cellStyle name="Normal 25 31 4 3 5" xfId="24551" xr:uid="{00000000-0005-0000-0000-0000347A0000}"/>
    <cellStyle name="Normal 25 31 4 3 6" xfId="24552" xr:uid="{00000000-0005-0000-0000-0000357A0000}"/>
    <cellStyle name="Normal 25 31 4 4" xfId="24553" xr:uid="{00000000-0005-0000-0000-0000367A0000}"/>
    <cellStyle name="Normal 25 31 4 4 2" xfId="24554" xr:uid="{00000000-0005-0000-0000-0000377A0000}"/>
    <cellStyle name="Normal 25 31 4 4 3" xfId="24555" xr:uid="{00000000-0005-0000-0000-0000387A0000}"/>
    <cellStyle name="Normal 25 31 4 5" xfId="24556" xr:uid="{00000000-0005-0000-0000-0000397A0000}"/>
    <cellStyle name="Normal 25 31 4 6" xfId="24557" xr:uid="{00000000-0005-0000-0000-00003A7A0000}"/>
    <cellStyle name="Normal 25 31 4 7" xfId="24558" xr:uid="{00000000-0005-0000-0000-00003B7A0000}"/>
    <cellStyle name="Normal 25 31 4 8" xfId="24559" xr:uid="{00000000-0005-0000-0000-00003C7A0000}"/>
    <cellStyle name="Normal 25 31 5" xfId="24560" xr:uid="{00000000-0005-0000-0000-00003D7A0000}"/>
    <cellStyle name="Normal 25 31 5 2" xfId="24561" xr:uid="{00000000-0005-0000-0000-00003E7A0000}"/>
    <cellStyle name="Normal 25 31 5 2 2" xfId="24562" xr:uid="{00000000-0005-0000-0000-00003F7A0000}"/>
    <cellStyle name="Normal 25 31 5 2 2 2" xfId="24563" xr:uid="{00000000-0005-0000-0000-0000407A0000}"/>
    <cellStyle name="Normal 25 31 5 2 2 3" xfId="24564" xr:uid="{00000000-0005-0000-0000-0000417A0000}"/>
    <cellStyle name="Normal 25 31 5 2 2 4" xfId="24565" xr:uid="{00000000-0005-0000-0000-0000427A0000}"/>
    <cellStyle name="Normal 25 31 5 2 2 5" xfId="24566" xr:uid="{00000000-0005-0000-0000-0000437A0000}"/>
    <cellStyle name="Normal 25 31 5 2 3" xfId="24567" xr:uid="{00000000-0005-0000-0000-0000447A0000}"/>
    <cellStyle name="Normal 25 31 5 2 4" xfId="24568" xr:uid="{00000000-0005-0000-0000-0000457A0000}"/>
    <cellStyle name="Normal 25 31 5 2 5" xfId="24569" xr:uid="{00000000-0005-0000-0000-0000467A0000}"/>
    <cellStyle name="Normal 25 31 5 2 6" xfId="24570" xr:uid="{00000000-0005-0000-0000-0000477A0000}"/>
    <cellStyle name="Normal 25 31 5 3" xfId="24571" xr:uid="{00000000-0005-0000-0000-0000487A0000}"/>
    <cellStyle name="Normal 25 31 5 3 2" xfId="24572" xr:uid="{00000000-0005-0000-0000-0000497A0000}"/>
    <cellStyle name="Normal 25 31 5 3 2 2" xfId="24573" xr:uid="{00000000-0005-0000-0000-00004A7A0000}"/>
    <cellStyle name="Normal 25 31 5 3 2 3" xfId="24574" xr:uid="{00000000-0005-0000-0000-00004B7A0000}"/>
    <cellStyle name="Normal 25 31 5 3 3" xfId="24575" xr:uid="{00000000-0005-0000-0000-00004C7A0000}"/>
    <cellStyle name="Normal 25 31 5 3 4" xfId="24576" xr:uid="{00000000-0005-0000-0000-00004D7A0000}"/>
    <cellStyle name="Normal 25 31 5 3 5" xfId="24577" xr:uid="{00000000-0005-0000-0000-00004E7A0000}"/>
    <cellStyle name="Normal 25 31 5 3 6" xfId="24578" xr:uid="{00000000-0005-0000-0000-00004F7A0000}"/>
    <cellStyle name="Normal 25 31 5 4" xfId="24579" xr:uid="{00000000-0005-0000-0000-0000507A0000}"/>
    <cellStyle name="Normal 25 31 5 4 2" xfId="24580" xr:uid="{00000000-0005-0000-0000-0000517A0000}"/>
    <cellStyle name="Normal 25 31 5 4 3" xfId="24581" xr:uid="{00000000-0005-0000-0000-0000527A0000}"/>
    <cellStyle name="Normal 25 31 5 5" xfId="24582" xr:uid="{00000000-0005-0000-0000-0000537A0000}"/>
    <cellStyle name="Normal 25 31 5 6" xfId="24583" xr:uid="{00000000-0005-0000-0000-0000547A0000}"/>
    <cellStyle name="Normal 25 31 5 7" xfId="24584" xr:uid="{00000000-0005-0000-0000-0000557A0000}"/>
    <cellStyle name="Normal 25 31 5 8" xfId="24585" xr:uid="{00000000-0005-0000-0000-0000567A0000}"/>
    <cellStyle name="Normal 25 31 6" xfId="24586" xr:uid="{00000000-0005-0000-0000-0000577A0000}"/>
    <cellStyle name="Normal 25 31 7" xfId="24587" xr:uid="{00000000-0005-0000-0000-0000587A0000}"/>
    <cellStyle name="Normal 25 32" xfId="24588" xr:uid="{00000000-0005-0000-0000-0000597A0000}"/>
    <cellStyle name="Normal 25 32 2" xfId="24589" xr:uid="{00000000-0005-0000-0000-00005A7A0000}"/>
    <cellStyle name="Normal 25 32 2 2" xfId="24590" xr:uid="{00000000-0005-0000-0000-00005B7A0000}"/>
    <cellStyle name="Normal 25 32 2 2 2" xfId="24591" xr:uid="{00000000-0005-0000-0000-00005C7A0000}"/>
    <cellStyle name="Normal 25 32 2 3" xfId="24592" xr:uid="{00000000-0005-0000-0000-00005D7A0000}"/>
    <cellStyle name="Normal 25 32 2 4" xfId="24593" xr:uid="{00000000-0005-0000-0000-00005E7A0000}"/>
    <cellStyle name="Normal 25 32 3" xfId="24594" xr:uid="{00000000-0005-0000-0000-00005F7A0000}"/>
    <cellStyle name="Normal 25 32 4" xfId="24595" xr:uid="{00000000-0005-0000-0000-0000607A0000}"/>
    <cellStyle name="Normal 25 32 4 2" xfId="24596" xr:uid="{00000000-0005-0000-0000-0000617A0000}"/>
    <cellStyle name="Normal 25 32 4 2 2" xfId="24597" xr:uid="{00000000-0005-0000-0000-0000627A0000}"/>
    <cellStyle name="Normal 25 32 4 2 2 2" xfId="24598" xr:uid="{00000000-0005-0000-0000-0000637A0000}"/>
    <cellStyle name="Normal 25 32 4 2 2 3" xfId="24599" xr:uid="{00000000-0005-0000-0000-0000647A0000}"/>
    <cellStyle name="Normal 25 32 4 2 2 4" xfId="24600" xr:uid="{00000000-0005-0000-0000-0000657A0000}"/>
    <cellStyle name="Normal 25 32 4 2 2 5" xfId="24601" xr:uid="{00000000-0005-0000-0000-0000667A0000}"/>
    <cellStyle name="Normal 25 32 4 2 3" xfId="24602" xr:uid="{00000000-0005-0000-0000-0000677A0000}"/>
    <cellStyle name="Normal 25 32 4 2 4" xfId="24603" xr:uid="{00000000-0005-0000-0000-0000687A0000}"/>
    <cellStyle name="Normal 25 32 4 2 5" xfId="24604" xr:uid="{00000000-0005-0000-0000-0000697A0000}"/>
    <cellStyle name="Normal 25 32 4 2 6" xfId="24605" xr:uid="{00000000-0005-0000-0000-00006A7A0000}"/>
    <cellStyle name="Normal 25 32 4 3" xfId="24606" xr:uid="{00000000-0005-0000-0000-00006B7A0000}"/>
    <cellStyle name="Normal 25 32 4 3 2" xfId="24607" xr:uid="{00000000-0005-0000-0000-00006C7A0000}"/>
    <cellStyle name="Normal 25 32 4 3 2 2" xfId="24608" xr:uid="{00000000-0005-0000-0000-00006D7A0000}"/>
    <cellStyle name="Normal 25 32 4 3 2 3" xfId="24609" xr:uid="{00000000-0005-0000-0000-00006E7A0000}"/>
    <cellStyle name="Normal 25 32 4 3 3" xfId="24610" xr:uid="{00000000-0005-0000-0000-00006F7A0000}"/>
    <cellStyle name="Normal 25 32 4 3 4" xfId="24611" xr:uid="{00000000-0005-0000-0000-0000707A0000}"/>
    <cellStyle name="Normal 25 32 4 3 5" xfId="24612" xr:uid="{00000000-0005-0000-0000-0000717A0000}"/>
    <cellStyle name="Normal 25 32 4 3 6" xfId="24613" xr:uid="{00000000-0005-0000-0000-0000727A0000}"/>
    <cellStyle name="Normal 25 32 4 4" xfId="24614" xr:uid="{00000000-0005-0000-0000-0000737A0000}"/>
    <cellStyle name="Normal 25 32 4 4 2" xfId="24615" xr:uid="{00000000-0005-0000-0000-0000747A0000}"/>
    <cellStyle name="Normal 25 32 4 4 3" xfId="24616" xr:uid="{00000000-0005-0000-0000-0000757A0000}"/>
    <cellStyle name="Normal 25 32 4 5" xfId="24617" xr:uid="{00000000-0005-0000-0000-0000767A0000}"/>
    <cellStyle name="Normal 25 32 4 6" xfId="24618" xr:uid="{00000000-0005-0000-0000-0000777A0000}"/>
    <cellStyle name="Normal 25 32 4 7" xfId="24619" xr:uid="{00000000-0005-0000-0000-0000787A0000}"/>
    <cellStyle name="Normal 25 32 4 8" xfId="24620" xr:uid="{00000000-0005-0000-0000-0000797A0000}"/>
    <cellStyle name="Normal 25 32 5" xfId="24621" xr:uid="{00000000-0005-0000-0000-00007A7A0000}"/>
    <cellStyle name="Normal 25 32 5 2" xfId="24622" xr:uid="{00000000-0005-0000-0000-00007B7A0000}"/>
    <cellStyle name="Normal 25 32 5 2 2" xfId="24623" xr:uid="{00000000-0005-0000-0000-00007C7A0000}"/>
    <cellStyle name="Normal 25 32 5 2 2 2" xfId="24624" xr:uid="{00000000-0005-0000-0000-00007D7A0000}"/>
    <cellStyle name="Normal 25 32 5 2 2 3" xfId="24625" xr:uid="{00000000-0005-0000-0000-00007E7A0000}"/>
    <cellStyle name="Normal 25 32 5 2 2 4" xfId="24626" xr:uid="{00000000-0005-0000-0000-00007F7A0000}"/>
    <cellStyle name="Normal 25 32 5 2 2 5" xfId="24627" xr:uid="{00000000-0005-0000-0000-0000807A0000}"/>
    <cellStyle name="Normal 25 32 5 2 3" xfId="24628" xr:uid="{00000000-0005-0000-0000-0000817A0000}"/>
    <cellStyle name="Normal 25 32 5 2 4" xfId="24629" xr:uid="{00000000-0005-0000-0000-0000827A0000}"/>
    <cellStyle name="Normal 25 32 5 2 5" xfId="24630" xr:uid="{00000000-0005-0000-0000-0000837A0000}"/>
    <cellStyle name="Normal 25 32 5 2 6" xfId="24631" xr:uid="{00000000-0005-0000-0000-0000847A0000}"/>
    <cellStyle name="Normal 25 32 5 3" xfId="24632" xr:uid="{00000000-0005-0000-0000-0000857A0000}"/>
    <cellStyle name="Normal 25 32 5 3 2" xfId="24633" xr:uid="{00000000-0005-0000-0000-0000867A0000}"/>
    <cellStyle name="Normal 25 32 5 3 2 2" xfId="24634" xr:uid="{00000000-0005-0000-0000-0000877A0000}"/>
    <cellStyle name="Normal 25 32 5 3 2 3" xfId="24635" xr:uid="{00000000-0005-0000-0000-0000887A0000}"/>
    <cellStyle name="Normal 25 32 5 3 3" xfId="24636" xr:uid="{00000000-0005-0000-0000-0000897A0000}"/>
    <cellStyle name="Normal 25 32 5 3 4" xfId="24637" xr:uid="{00000000-0005-0000-0000-00008A7A0000}"/>
    <cellStyle name="Normal 25 32 5 3 5" xfId="24638" xr:uid="{00000000-0005-0000-0000-00008B7A0000}"/>
    <cellStyle name="Normal 25 32 5 3 6" xfId="24639" xr:uid="{00000000-0005-0000-0000-00008C7A0000}"/>
    <cellStyle name="Normal 25 32 5 4" xfId="24640" xr:uid="{00000000-0005-0000-0000-00008D7A0000}"/>
    <cellStyle name="Normal 25 32 5 4 2" xfId="24641" xr:uid="{00000000-0005-0000-0000-00008E7A0000}"/>
    <cellStyle name="Normal 25 32 5 4 3" xfId="24642" xr:uid="{00000000-0005-0000-0000-00008F7A0000}"/>
    <cellStyle name="Normal 25 32 5 5" xfId="24643" xr:uid="{00000000-0005-0000-0000-0000907A0000}"/>
    <cellStyle name="Normal 25 32 5 6" xfId="24644" xr:uid="{00000000-0005-0000-0000-0000917A0000}"/>
    <cellStyle name="Normal 25 32 5 7" xfId="24645" xr:uid="{00000000-0005-0000-0000-0000927A0000}"/>
    <cellStyle name="Normal 25 32 5 8" xfId="24646" xr:uid="{00000000-0005-0000-0000-0000937A0000}"/>
    <cellStyle name="Normal 25 32 6" xfId="24647" xr:uid="{00000000-0005-0000-0000-0000947A0000}"/>
    <cellStyle name="Normal 25 32 7" xfId="24648" xr:uid="{00000000-0005-0000-0000-0000957A0000}"/>
    <cellStyle name="Normal 25 33" xfId="24649" xr:uid="{00000000-0005-0000-0000-0000967A0000}"/>
    <cellStyle name="Normal 25 33 2" xfId="24650" xr:uid="{00000000-0005-0000-0000-0000977A0000}"/>
    <cellStyle name="Normal 25 33 2 2" xfId="24651" xr:uid="{00000000-0005-0000-0000-0000987A0000}"/>
    <cellStyle name="Normal 25 33 2 2 2" xfId="24652" xr:uid="{00000000-0005-0000-0000-0000997A0000}"/>
    <cellStyle name="Normal 25 33 2 3" xfId="24653" xr:uid="{00000000-0005-0000-0000-00009A7A0000}"/>
    <cellStyle name="Normal 25 33 2 4" xfId="24654" xr:uid="{00000000-0005-0000-0000-00009B7A0000}"/>
    <cellStyle name="Normal 25 33 3" xfId="24655" xr:uid="{00000000-0005-0000-0000-00009C7A0000}"/>
    <cellStyle name="Normal 25 33 4" xfId="24656" xr:uid="{00000000-0005-0000-0000-00009D7A0000}"/>
    <cellStyle name="Normal 25 33 4 2" xfId="24657" xr:uid="{00000000-0005-0000-0000-00009E7A0000}"/>
    <cellStyle name="Normal 25 33 4 2 2" xfId="24658" xr:uid="{00000000-0005-0000-0000-00009F7A0000}"/>
    <cellStyle name="Normal 25 33 4 2 2 2" xfId="24659" xr:uid="{00000000-0005-0000-0000-0000A07A0000}"/>
    <cellStyle name="Normal 25 33 4 2 2 3" xfId="24660" xr:uid="{00000000-0005-0000-0000-0000A17A0000}"/>
    <cellStyle name="Normal 25 33 4 2 2 4" xfId="24661" xr:uid="{00000000-0005-0000-0000-0000A27A0000}"/>
    <cellStyle name="Normal 25 33 4 2 2 5" xfId="24662" xr:uid="{00000000-0005-0000-0000-0000A37A0000}"/>
    <cellStyle name="Normal 25 33 4 2 3" xfId="24663" xr:uid="{00000000-0005-0000-0000-0000A47A0000}"/>
    <cellStyle name="Normal 25 33 4 2 4" xfId="24664" xr:uid="{00000000-0005-0000-0000-0000A57A0000}"/>
    <cellStyle name="Normal 25 33 4 2 5" xfId="24665" xr:uid="{00000000-0005-0000-0000-0000A67A0000}"/>
    <cellStyle name="Normal 25 33 4 2 6" xfId="24666" xr:uid="{00000000-0005-0000-0000-0000A77A0000}"/>
    <cellStyle name="Normal 25 33 4 3" xfId="24667" xr:uid="{00000000-0005-0000-0000-0000A87A0000}"/>
    <cellStyle name="Normal 25 33 4 3 2" xfId="24668" xr:uid="{00000000-0005-0000-0000-0000A97A0000}"/>
    <cellStyle name="Normal 25 33 4 3 2 2" xfId="24669" xr:uid="{00000000-0005-0000-0000-0000AA7A0000}"/>
    <cellStyle name="Normal 25 33 4 3 2 3" xfId="24670" xr:uid="{00000000-0005-0000-0000-0000AB7A0000}"/>
    <cellStyle name="Normal 25 33 4 3 3" xfId="24671" xr:uid="{00000000-0005-0000-0000-0000AC7A0000}"/>
    <cellStyle name="Normal 25 33 4 3 4" xfId="24672" xr:uid="{00000000-0005-0000-0000-0000AD7A0000}"/>
    <cellStyle name="Normal 25 33 4 3 5" xfId="24673" xr:uid="{00000000-0005-0000-0000-0000AE7A0000}"/>
    <cellStyle name="Normal 25 33 4 3 6" xfId="24674" xr:uid="{00000000-0005-0000-0000-0000AF7A0000}"/>
    <cellStyle name="Normal 25 33 4 4" xfId="24675" xr:uid="{00000000-0005-0000-0000-0000B07A0000}"/>
    <cellStyle name="Normal 25 33 4 4 2" xfId="24676" xr:uid="{00000000-0005-0000-0000-0000B17A0000}"/>
    <cellStyle name="Normal 25 33 4 4 3" xfId="24677" xr:uid="{00000000-0005-0000-0000-0000B27A0000}"/>
    <cellStyle name="Normal 25 33 4 5" xfId="24678" xr:uid="{00000000-0005-0000-0000-0000B37A0000}"/>
    <cellStyle name="Normal 25 33 4 6" xfId="24679" xr:uid="{00000000-0005-0000-0000-0000B47A0000}"/>
    <cellStyle name="Normal 25 33 4 7" xfId="24680" xr:uid="{00000000-0005-0000-0000-0000B57A0000}"/>
    <cellStyle name="Normal 25 33 4 8" xfId="24681" xr:uid="{00000000-0005-0000-0000-0000B67A0000}"/>
    <cellStyle name="Normal 25 33 5" xfId="24682" xr:uid="{00000000-0005-0000-0000-0000B77A0000}"/>
    <cellStyle name="Normal 25 33 5 2" xfId="24683" xr:uid="{00000000-0005-0000-0000-0000B87A0000}"/>
    <cellStyle name="Normal 25 33 5 2 2" xfId="24684" xr:uid="{00000000-0005-0000-0000-0000B97A0000}"/>
    <cellStyle name="Normal 25 33 5 2 2 2" xfId="24685" xr:uid="{00000000-0005-0000-0000-0000BA7A0000}"/>
    <cellStyle name="Normal 25 33 5 2 2 3" xfId="24686" xr:uid="{00000000-0005-0000-0000-0000BB7A0000}"/>
    <cellStyle name="Normal 25 33 5 2 2 4" xfId="24687" xr:uid="{00000000-0005-0000-0000-0000BC7A0000}"/>
    <cellStyle name="Normal 25 33 5 2 2 5" xfId="24688" xr:uid="{00000000-0005-0000-0000-0000BD7A0000}"/>
    <cellStyle name="Normal 25 33 5 2 3" xfId="24689" xr:uid="{00000000-0005-0000-0000-0000BE7A0000}"/>
    <cellStyle name="Normal 25 33 5 2 4" xfId="24690" xr:uid="{00000000-0005-0000-0000-0000BF7A0000}"/>
    <cellStyle name="Normal 25 33 5 2 5" xfId="24691" xr:uid="{00000000-0005-0000-0000-0000C07A0000}"/>
    <cellStyle name="Normal 25 33 5 2 6" xfId="24692" xr:uid="{00000000-0005-0000-0000-0000C17A0000}"/>
    <cellStyle name="Normal 25 33 5 3" xfId="24693" xr:uid="{00000000-0005-0000-0000-0000C27A0000}"/>
    <cellStyle name="Normal 25 33 5 3 2" xfId="24694" xr:uid="{00000000-0005-0000-0000-0000C37A0000}"/>
    <cellStyle name="Normal 25 33 5 3 2 2" xfId="24695" xr:uid="{00000000-0005-0000-0000-0000C47A0000}"/>
    <cellStyle name="Normal 25 33 5 3 2 3" xfId="24696" xr:uid="{00000000-0005-0000-0000-0000C57A0000}"/>
    <cellStyle name="Normal 25 33 5 3 3" xfId="24697" xr:uid="{00000000-0005-0000-0000-0000C67A0000}"/>
    <cellStyle name="Normal 25 33 5 3 4" xfId="24698" xr:uid="{00000000-0005-0000-0000-0000C77A0000}"/>
    <cellStyle name="Normal 25 33 5 3 5" xfId="24699" xr:uid="{00000000-0005-0000-0000-0000C87A0000}"/>
    <cellStyle name="Normal 25 33 5 3 6" xfId="24700" xr:uid="{00000000-0005-0000-0000-0000C97A0000}"/>
    <cellStyle name="Normal 25 33 5 4" xfId="24701" xr:uid="{00000000-0005-0000-0000-0000CA7A0000}"/>
    <cellStyle name="Normal 25 33 5 4 2" xfId="24702" xr:uid="{00000000-0005-0000-0000-0000CB7A0000}"/>
    <cellStyle name="Normal 25 33 5 4 3" xfId="24703" xr:uid="{00000000-0005-0000-0000-0000CC7A0000}"/>
    <cellStyle name="Normal 25 33 5 5" xfId="24704" xr:uid="{00000000-0005-0000-0000-0000CD7A0000}"/>
    <cellStyle name="Normal 25 33 5 6" xfId="24705" xr:uid="{00000000-0005-0000-0000-0000CE7A0000}"/>
    <cellStyle name="Normal 25 33 5 7" xfId="24706" xr:uid="{00000000-0005-0000-0000-0000CF7A0000}"/>
    <cellStyle name="Normal 25 33 5 8" xfId="24707" xr:uid="{00000000-0005-0000-0000-0000D07A0000}"/>
    <cellStyle name="Normal 25 33 6" xfId="24708" xr:uid="{00000000-0005-0000-0000-0000D17A0000}"/>
    <cellStyle name="Normal 25 33 7" xfId="24709" xr:uid="{00000000-0005-0000-0000-0000D27A0000}"/>
    <cellStyle name="Normal 25 34" xfId="24710" xr:uid="{00000000-0005-0000-0000-0000D37A0000}"/>
    <cellStyle name="Normal 25 34 2" xfId="24711" xr:uid="{00000000-0005-0000-0000-0000D47A0000}"/>
    <cellStyle name="Normal 25 34 2 2" xfId="24712" xr:uid="{00000000-0005-0000-0000-0000D57A0000}"/>
    <cellStyle name="Normal 25 34 2 2 2" xfId="24713" xr:uid="{00000000-0005-0000-0000-0000D67A0000}"/>
    <cellStyle name="Normal 25 34 2 3" xfId="24714" xr:uid="{00000000-0005-0000-0000-0000D77A0000}"/>
    <cellStyle name="Normal 25 34 2 4" xfId="24715" xr:uid="{00000000-0005-0000-0000-0000D87A0000}"/>
    <cellStyle name="Normal 25 34 3" xfId="24716" xr:uid="{00000000-0005-0000-0000-0000D97A0000}"/>
    <cellStyle name="Normal 25 34 4" xfId="24717" xr:uid="{00000000-0005-0000-0000-0000DA7A0000}"/>
    <cellStyle name="Normal 25 34 4 2" xfId="24718" xr:uid="{00000000-0005-0000-0000-0000DB7A0000}"/>
    <cellStyle name="Normal 25 34 4 2 2" xfId="24719" xr:uid="{00000000-0005-0000-0000-0000DC7A0000}"/>
    <cellStyle name="Normal 25 34 4 2 2 2" xfId="24720" xr:uid="{00000000-0005-0000-0000-0000DD7A0000}"/>
    <cellStyle name="Normal 25 34 4 2 2 3" xfId="24721" xr:uid="{00000000-0005-0000-0000-0000DE7A0000}"/>
    <cellStyle name="Normal 25 34 4 2 2 4" xfId="24722" xr:uid="{00000000-0005-0000-0000-0000DF7A0000}"/>
    <cellStyle name="Normal 25 34 4 2 2 5" xfId="24723" xr:uid="{00000000-0005-0000-0000-0000E07A0000}"/>
    <cellStyle name="Normal 25 34 4 2 3" xfId="24724" xr:uid="{00000000-0005-0000-0000-0000E17A0000}"/>
    <cellStyle name="Normal 25 34 4 2 4" xfId="24725" xr:uid="{00000000-0005-0000-0000-0000E27A0000}"/>
    <cellStyle name="Normal 25 34 4 2 5" xfId="24726" xr:uid="{00000000-0005-0000-0000-0000E37A0000}"/>
    <cellStyle name="Normal 25 34 4 2 6" xfId="24727" xr:uid="{00000000-0005-0000-0000-0000E47A0000}"/>
    <cellStyle name="Normal 25 34 4 3" xfId="24728" xr:uid="{00000000-0005-0000-0000-0000E57A0000}"/>
    <cellStyle name="Normal 25 34 4 3 2" xfId="24729" xr:uid="{00000000-0005-0000-0000-0000E67A0000}"/>
    <cellStyle name="Normal 25 34 4 3 2 2" xfId="24730" xr:uid="{00000000-0005-0000-0000-0000E77A0000}"/>
    <cellStyle name="Normal 25 34 4 3 2 3" xfId="24731" xr:uid="{00000000-0005-0000-0000-0000E87A0000}"/>
    <cellStyle name="Normal 25 34 4 3 3" xfId="24732" xr:uid="{00000000-0005-0000-0000-0000E97A0000}"/>
    <cellStyle name="Normal 25 34 4 3 4" xfId="24733" xr:uid="{00000000-0005-0000-0000-0000EA7A0000}"/>
    <cellStyle name="Normal 25 34 4 3 5" xfId="24734" xr:uid="{00000000-0005-0000-0000-0000EB7A0000}"/>
    <cellStyle name="Normal 25 34 4 3 6" xfId="24735" xr:uid="{00000000-0005-0000-0000-0000EC7A0000}"/>
    <cellStyle name="Normal 25 34 4 4" xfId="24736" xr:uid="{00000000-0005-0000-0000-0000ED7A0000}"/>
    <cellStyle name="Normal 25 34 4 4 2" xfId="24737" xr:uid="{00000000-0005-0000-0000-0000EE7A0000}"/>
    <cellStyle name="Normal 25 34 4 4 3" xfId="24738" xr:uid="{00000000-0005-0000-0000-0000EF7A0000}"/>
    <cellStyle name="Normal 25 34 4 5" xfId="24739" xr:uid="{00000000-0005-0000-0000-0000F07A0000}"/>
    <cellStyle name="Normal 25 34 4 6" xfId="24740" xr:uid="{00000000-0005-0000-0000-0000F17A0000}"/>
    <cellStyle name="Normal 25 34 4 7" xfId="24741" xr:uid="{00000000-0005-0000-0000-0000F27A0000}"/>
    <cellStyle name="Normal 25 34 4 8" xfId="24742" xr:uid="{00000000-0005-0000-0000-0000F37A0000}"/>
    <cellStyle name="Normal 25 34 5" xfId="24743" xr:uid="{00000000-0005-0000-0000-0000F47A0000}"/>
    <cellStyle name="Normal 25 34 5 2" xfId="24744" xr:uid="{00000000-0005-0000-0000-0000F57A0000}"/>
    <cellStyle name="Normal 25 34 5 2 2" xfId="24745" xr:uid="{00000000-0005-0000-0000-0000F67A0000}"/>
    <cellStyle name="Normal 25 34 5 2 2 2" xfId="24746" xr:uid="{00000000-0005-0000-0000-0000F77A0000}"/>
    <cellStyle name="Normal 25 34 5 2 2 3" xfId="24747" xr:uid="{00000000-0005-0000-0000-0000F87A0000}"/>
    <cellStyle name="Normal 25 34 5 2 2 4" xfId="24748" xr:uid="{00000000-0005-0000-0000-0000F97A0000}"/>
    <cellStyle name="Normal 25 34 5 2 2 5" xfId="24749" xr:uid="{00000000-0005-0000-0000-0000FA7A0000}"/>
    <cellStyle name="Normal 25 34 5 2 3" xfId="24750" xr:uid="{00000000-0005-0000-0000-0000FB7A0000}"/>
    <cellStyle name="Normal 25 34 5 2 4" xfId="24751" xr:uid="{00000000-0005-0000-0000-0000FC7A0000}"/>
    <cellStyle name="Normal 25 34 5 2 5" xfId="24752" xr:uid="{00000000-0005-0000-0000-0000FD7A0000}"/>
    <cellStyle name="Normal 25 34 5 2 6" xfId="24753" xr:uid="{00000000-0005-0000-0000-0000FE7A0000}"/>
    <cellStyle name="Normal 25 34 5 3" xfId="24754" xr:uid="{00000000-0005-0000-0000-0000FF7A0000}"/>
    <cellStyle name="Normal 25 34 5 3 2" xfId="24755" xr:uid="{00000000-0005-0000-0000-0000007B0000}"/>
    <cellStyle name="Normal 25 34 5 3 2 2" xfId="24756" xr:uid="{00000000-0005-0000-0000-0000017B0000}"/>
    <cellStyle name="Normal 25 34 5 3 2 3" xfId="24757" xr:uid="{00000000-0005-0000-0000-0000027B0000}"/>
    <cellStyle name="Normal 25 34 5 3 3" xfId="24758" xr:uid="{00000000-0005-0000-0000-0000037B0000}"/>
    <cellStyle name="Normal 25 34 5 3 4" xfId="24759" xr:uid="{00000000-0005-0000-0000-0000047B0000}"/>
    <cellStyle name="Normal 25 34 5 3 5" xfId="24760" xr:uid="{00000000-0005-0000-0000-0000057B0000}"/>
    <cellStyle name="Normal 25 34 5 3 6" xfId="24761" xr:uid="{00000000-0005-0000-0000-0000067B0000}"/>
    <cellStyle name="Normal 25 34 5 4" xfId="24762" xr:uid="{00000000-0005-0000-0000-0000077B0000}"/>
    <cellStyle name="Normal 25 34 5 4 2" xfId="24763" xr:uid="{00000000-0005-0000-0000-0000087B0000}"/>
    <cellStyle name="Normal 25 34 5 4 3" xfId="24764" xr:uid="{00000000-0005-0000-0000-0000097B0000}"/>
    <cellStyle name="Normal 25 34 5 5" xfId="24765" xr:uid="{00000000-0005-0000-0000-00000A7B0000}"/>
    <cellStyle name="Normal 25 34 5 6" xfId="24766" xr:uid="{00000000-0005-0000-0000-00000B7B0000}"/>
    <cellStyle name="Normal 25 34 5 7" xfId="24767" xr:uid="{00000000-0005-0000-0000-00000C7B0000}"/>
    <cellStyle name="Normal 25 34 5 8" xfId="24768" xr:uid="{00000000-0005-0000-0000-00000D7B0000}"/>
    <cellStyle name="Normal 25 34 6" xfId="24769" xr:uid="{00000000-0005-0000-0000-00000E7B0000}"/>
    <cellStyle name="Normal 25 34 7" xfId="24770" xr:uid="{00000000-0005-0000-0000-00000F7B0000}"/>
    <cellStyle name="Normal 25 35" xfId="24771" xr:uid="{00000000-0005-0000-0000-0000107B0000}"/>
    <cellStyle name="Normal 25 35 2" xfId="24772" xr:uid="{00000000-0005-0000-0000-0000117B0000}"/>
    <cellStyle name="Normal 25 35 2 2" xfId="24773" xr:uid="{00000000-0005-0000-0000-0000127B0000}"/>
    <cellStyle name="Normal 25 35 2 2 2" xfId="24774" xr:uid="{00000000-0005-0000-0000-0000137B0000}"/>
    <cellStyle name="Normal 25 35 2 3" xfId="24775" xr:uid="{00000000-0005-0000-0000-0000147B0000}"/>
    <cellStyle name="Normal 25 35 2 4" xfId="24776" xr:uid="{00000000-0005-0000-0000-0000157B0000}"/>
    <cellStyle name="Normal 25 35 3" xfId="24777" xr:uid="{00000000-0005-0000-0000-0000167B0000}"/>
    <cellStyle name="Normal 25 35 4" xfId="24778" xr:uid="{00000000-0005-0000-0000-0000177B0000}"/>
    <cellStyle name="Normal 25 35 4 2" xfId="24779" xr:uid="{00000000-0005-0000-0000-0000187B0000}"/>
    <cellStyle name="Normal 25 35 4 2 2" xfId="24780" xr:uid="{00000000-0005-0000-0000-0000197B0000}"/>
    <cellStyle name="Normal 25 35 4 2 2 2" xfId="24781" xr:uid="{00000000-0005-0000-0000-00001A7B0000}"/>
    <cellStyle name="Normal 25 35 4 2 2 3" xfId="24782" xr:uid="{00000000-0005-0000-0000-00001B7B0000}"/>
    <cellStyle name="Normal 25 35 4 2 2 4" xfId="24783" xr:uid="{00000000-0005-0000-0000-00001C7B0000}"/>
    <cellStyle name="Normal 25 35 4 2 2 5" xfId="24784" xr:uid="{00000000-0005-0000-0000-00001D7B0000}"/>
    <cellStyle name="Normal 25 35 4 2 3" xfId="24785" xr:uid="{00000000-0005-0000-0000-00001E7B0000}"/>
    <cellStyle name="Normal 25 35 4 2 4" xfId="24786" xr:uid="{00000000-0005-0000-0000-00001F7B0000}"/>
    <cellStyle name="Normal 25 35 4 2 5" xfId="24787" xr:uid="{00000000-0005-0000-0000-0000207B0000}"/>
    <cellStyle name="Normal 25 35 4 2 6" xfId="24788" xr:uid="{00000000-0005-0000-0000-0000217B0000}"/>
    <cellStyle name="Normal 25 35 4 3" xfId="24789" xr:uid="{00000000-0005-0000-0000-0000227B0000}"/>
    <cellStyle name="Normal 25 35 4 3 2" xfId="24790" xr:uid="{00000000-0005-0000-0000-0000237B0000}"/>
    <cellStyle name="Normal 25 35 4 3 2 2" xfId="24791" xr:uid="{00000000-0005-0000-0000-0000247B0000}"/>
    <cellStyle name="Normal 25 35 4 3 2 3" xfId="24792" xr:uid="{00000000-0005-0000-0000-0000257B0000}"/>
    <cellStyle name="Normal 25 35 4 3 3" xfId="24793" xr:uid="{00000000-0005-0000-0000-0000267B0000}"/>
    <cellStyle name="Normal 25 35 4 3 4" xfId="24794" xr:uid="{00000000-0005-0000-0000-0000277B0000}"/>
    <cellStyle name="Normal 25 35 4 3 5" xfId="24795" xr:uid="{00000000-0005-0000-0000-0000287B0000}"/>
    <cellStyle name="Normal 25 35 4 3 6" xfId="24796" xr:uid="{00000000-0005-0000-0000-0000297B0000}"/>
    <cellStyle name="Normal 25 35 4 4" xfId="24797" xr:uid="{00000000-0005-0000-0000-00002A7B0000}"/>
    <cellStyle name="Normal 25 35 4 4 2" xfId="24798" xr:uid="{00000000-0005-0000-0000-00002B7B0000}"/>
    <cellStyle name="Normal 25 35 4 4 3" xfId="24799" xr:uid="{00000000-0005-0000-0000-00002C7B0000}"/>
    <cellStyle name="Normal 25 35 4 5" xfId="24800" xr:uid="{00000000-0005-0000-0000-00002D7B0000}"/>
    <cellStyle name="Normal 25 35 4 6" xfId="24801" xr:uid="{00000000-0005-0000-0000-00002E7B0000}"/>
    <cellStyle name="Normal 25 35 4 7" xfId="24802" xr:uid="{00000000-0005-0000-0000-00002F7B0000}"/>
    <cellStyle name="Normal 25 35 4 8" xfId="24803" xr:uid="{00000000-0005-0000-0000-0000307B0000}"/>
    <cellStyle name="Normal 25 35 5" xfId="24804" xr:uid="{00000000-0005-0000-0000-0000317B0000}"/>
    <cellStyle name="Normal 25 35 5 2" xfId="24805" xr:uid="{00000000-0005-0000-0000-0000327B0000}"/>
    <cellStyle name="Normal 25 35 5 2 2" xfId="24806" xr:uid="{00000000-0005-0000-0000-0000337B0000}"/>
    <cellStyle name="Normal 25 35 5 2 2 2" xfId="24807" xr:uid="{00000000-0005-0000-0000-0000347B0000}"/>
    <cellStyle name="Normal 25 35 5 2 2 3" xfId="24808" xr:uid="{00000000-0005-0000-0000-0000357B0000}"/>
    <cellStyle name="Normal 25 35 5 2 2 4" xfId="24809" xr:uid="{00000000-0005-0000-0000-0000367B0000}"/>
    <cellStyle name="Normal 25 35 5 2 2 5" xfId="24810" xr:uid="{00000000-0005-0000-0000-0000377B0000}"/>
    <cellStyle name="Normal 25 35 5 2 3" xfId="24811" xr:uid="{00000000-0005-0000-0000-0000387B0000}"/>
    <cellStyle name="Normal 25 35 5 2 4" xfId="24812" xr:uid="{00000000-0005-0000-0000-0000397B0000}"/>
    <cellStyle name="Normal 25 35 5 2 5" xfId="24813" xr:uid="{00000000-0005-0000-0000-00003A7B0000}"/>
    <cellStyle name="Normal 25 35 5 2 6" xfId="24814" xr:uid="{00000000-0005-0000-0000-00003B7B0000}"/>
    <cellStyle name="Normal 25 35 5 3" xfId="24815" xr:uid="{00000000-0005-0000-0000-00003C7B0000}"/>
    <cellStyle name="Normal 25 35 5 3 2" xfId="24816" xr:uid="{00000000-0005-0000-0000-00003D7B0000}"/>
    <cellStyle name="Normal 25 35 5 3 2 2" xfId="24817" xr:uid="{00000000-0005-0000-0000-00003E7B0000}"/>
    <cellStyle name="Normal 25 35 5 3 2 3" xfId="24818" xr:uid="{00000000-0005-0000-0000-00003F7B0000}"/>
    <cellStyle name="Normal 25 35 5 3 3" xfId="24819" xr:uid="{00000000-0005-0000-0000-0000407B0000}"/>
    <cellStyle name="Normal 25 35 5 3 4" xfId="24820" xr:uid="{00000000-0005-0000-0000-0000417B0000}"/>
    <cellStyle name="Normal 25 35 5 3 5" xfId="24821" xr:uid="{00000000-0005-0000-0000-0000427B0000}"/>
    <cellStyle name="Normal 25 35 5 3 6" xfId="24822" xr:uid="{00000000-0005-0000-0000-0000437B0000}"/>
    <cellStyle name="Normal 25 35 5 4" xfId="24823" xr:uid="{00000000-0005-0000-0000-0000447B0000}"/>
    <cellStyle name="Normal 25 35 5 4 2" xfId="24824" xr:uid="{00000000-0005-0000-0000-0000457B0000}"/>
    <cellStyle name="Normal 25 35 5 4 3" xfId="24825" xr:uid="{00000000-0005-0000-0000-0000467B0000}"/>
    <cellStyle name="Normal 25 35 5 5" xfId="24826" xr:uid="{00000000-0005-0000-0000-0000477B0000}"/>
    <cellStyle name="Normal 25 35 5 6" xfId="24827" xr:uid="{00000000-0005-0000-0000-0000487B0000}"/>
    <cellStyle name="Normal 25 35 5 7" xfId="24828" xr:uid="{00000000-0005-0000-0000-0000497B0000}"/>
    <cellStyle name="Normal 25 35 5 8" xfId="24829" xr:uid="{00000000-0005-0000-0000-00004A7B0000}"/>
    <cellStyle name="Normal 25 35 6" xfId="24830" xr:uid="{00000000-0005-0000-0000-00004B7B0000}"/>
    <cellStyle name="Normal 25 35 7" xfId="24831" xr:uid="{00000000-0005-0000-0000-00004C7B0000}"/>
    <cellStyle name="Normal 25 36" xfId="24832" xr:uid="{00000000-0005-0000-0000-00004D7B0000}"/>
    <cellStyle name="Normal 25 36 2" xfId="24833" xr:uid="{00000000-0005-0000-0000-00004E7B0000}"/>
    <cellStyle name="Normal 25 36 2 2" xfId="24834" xr:uid="{00000000-0005-0000-0000-00004F7B0000}"/>
    <cellStyle name="Normal 25 36 2 2 2" xfId="24835" xr:uid="{00000000-0005-0000-0000-0000507B0000}"/>
    <cellStyle name="Normal 25 36 2 3" xfId="24836" xr:uid="{00000000-0005-0000-0000-0000517B0000}"/>
    <cellStyle name="Normal 25 36 2 4" xfId="24837" xr:uid="{00000000-0005-0000-0000-0000527B0000}"/>
    <cellStyle name="Normal 25 36 3" xfId="24838" xr:uid="{00000000-0005-0000-0000-0000537B0000}"/>
    <cellStyle name="Normal 25 36 4" xfId="24839" xr:uid="{00000000-0005-0000-0000-0000547B0000}"/>
    <cellStyle name="Normal 25 36 4 2" xfId="24840" xr:uid="{00000000-0005-0000-0000-0000557B0000}"/>
    <cellStyle name="Normal 25 36 4 2 2" xfId="24841" xr:uid="{00000000-0005-0000-0000-0000567B0000}"/>
    <cellStyle name="Normal 25 36 4 2 2 2" xfId="24842" xr:uid="{00000000-0005-0000-0000-0000577B0000}"/>
    <cellStyle name="Normal 25 36 4 2 2 3" xfId="24843" xr:uid="{00000000-0005-0000-0000-0000587B0000}"/>
    <cellStyle name="Normal 25 36 4 2 2 4" xfId="24844" xr:uid="{00000000-0005-0000-0000-0000597B0000}"/>
    <cellStyle name="Normal 25 36 4 2 2 5" xfId="24845" xr:uid="{00000000-0005-0000-0000-00005A7B0000}"/>
    <cellStyle name="Normal 25 36 4 2 3" xfId="24846" xr:uid="{00000000-0005-0000-0000-00005B7B0000}"/>
    <cellStyle name="Normal 25 36 4 2 4" xfId="24847" xr:uid="{00000000-0005-0000-0000-00005C7B0000}"/>
    <cellStyle name="Normal 25 36 4 2 5" xfId="24848" xr:uid="{00000000-0005-0000-0000-00005D7B0000}"/>
    <cellStyle name="Normal 25 36 4 2 6" xfId="24849" xr:uid="{00000000-0005-0000-0000-00005E7B0000}"/>
    <cellStyle name="Normal 25 36 4 3" xfId="24850" xr:uid="{00000000-0005-0000-0000-00005F7B0000}"/>
    <cellStyle name="Normal 25 36 4 3 2" xfId="24851" xr:uid="{00000000-0005-0000-0000-0000607B0000}"/>
    <cellStyle name="Normal 25 36 4 3 2 2" xfId="24852" xr:uid="{00000000-0005-0000-0000-0000617B0000}"/>
    <cellStyle name="Normal 25 36 4 3 2 3" xfId="24853" xr:uid="{00000000-0005-0000-0000-0000627B0000}"/>
    <cellStyle name="Normal 25 36 4 3 3" xfId="24854" xr:uid="{00000000-0005-0000-0000-0000637B0000}"/>
    <cellStyle name="Normal 25 36 4 3 4" xfId="24855" xr:uid="{00000000-0005-0000-0000-0000647B0000}"/>
    <cellStyle name="Normal 25 36 4 3 5" xfId="24856" xr:uid="{00000000-0005-0000-0000-0000657B0000}"/>
    <cellStyle name="Normal 25 36 4 3 6" xfId="24857" xr:uid="{00000000-0005-0000-0000-0000667B0000}"/>
    <cellStyle name="Normal 25 36 4 4" xfId="24858" xr:uid="{00000000-0005-0000-0000-0000677B0000}"/>
    <cellStyle name="Normal 25 36 4 4 2" xfId="24859" xr:uid="{00000000-0005-0000-0000-0000687B0000}"/>
    <cellStyle name="Normal 25 36 4 4 3" xfId="24860" xr:uid="{00000000-0005-0000-0000-0000697B0000}"/>
    <cellStyle name="Normal 25 36 4 5" xfId="24861" xr:uid="{00000000-0005-0000-0000-00006A7B0000}"/>
    <cellStyle name="Normal 25 36 4 6" xfId="24862" xr:uid="{00000000-0005-0000-0000-00006B7B0000}"/>
    <cellStyle name="Normal 25 36 4 7" xfId="24863" xr:uid="{00000000-0005-0000-0000-00006C7B0000}"/>
    <cellStyle name="Normal 25 36 4 8" xfId="24864" xr:uid="{00000000-0005-0000-0000-00006D7B0000}"/>
    <cellStyle name="Normal 25 36 5" xfId="24865" xr:uid="{00000000-0005-0000-0000-00006E7B0000}"/>
    <cellStyle name="Normal 25 36 5 2" xfId="24866" xr:uid="{00000000-0005-0000-0000-00006F7B0000}"/>
    <cellStyle name="Normal 25 36 5 2 2" xfId="24867" xr:uid="{00000000-0005-0000-0000-0000707B0000}"/>
    <cellStyle name="Normal 25 36 5 2 2 2" xfId="24868" xr:uid="{00000000-0005-0000-0000-0000717B0000}"/>
    <cellStyle name="Normal 25 36 5 2 2 3" xfId="24869" xr:uid="{00000000-0005-0000-0000-0000727B0000}"/>
    <cellStyle name="Normal 25 36 5 2 2 4" xfId="24870" xr:uid="{00000000-0005-0000-0000-0000737B0000}"/>
    <cellStyle name="Normal 25 36 5 2 2 5" xfId="24871" xr:uid="{00000000-0005-0000-0000-0000747B0000}"/>
    <cellStyle name="Normal 25 36 5 2 3" xfId="24872" xr:uid="{00000000-0005-0000-0000-0000757B0000}"/>
    <cellStyle name="Normal 25 36 5 2 4" xfId="24873" xr:uid="{00000000-0005-0000-0000-0000767B0000}"/>
    <cellStyle name="Normal 25 36 5 2 5" xfId="24874" xr:uid="{00000000-0005-0000-0000-0000777B0000}"/>
    <cellStyle name="Normal 25 36 5 2 6" xfId="24875" xr:uid="{00000000-0005-0000-0000-0000787B0000}"/>
    <cellStyle name="Normal 25 36 5 3" xfId="24876" xr:uid="{00000000-0005-0000-0000-0000797B0000}"/>
    <cellStyle name="Normal 25 36 5 3 2" xfId="24877" xr:uid="{00000000-0005-0000-0000-00007A7B0000}"/>
    <cellStyle name="Normal 25 36 5 3 2 2" xfId="24878" xr:uid="{00000000-0005-0000-0000-00007B7B0000}"/>
    <cellStyle name="Normal 25 36 5 3 2 3" xfId="24879" xr:uid="{00000000-0005-0000-0000-00007C7B0000}"/>
    <cellStyle name="Normal 25 36 5 3 3" xfId="24880" xr:uid="{00000000-0005-0000-0000-00007D7B0000}"/>
    <cellStyle name="Normal 25 36 5 3 4" xfId="24881" xr:uid="{00000000-0005-0000-0000-00007E7B0000}"/>
    <cellStyle name="Normal 25 36 5 3 5" xfId="24882" xr:uid="{00000000-0005-0000-0000-00007F7B0000}"/>
    <cellStyle name="Normal 25 36 5 3 6" xfId="24883" xr:uid="{00000000-0005-0000-0000-0000807B0000}"/>
    <cellStyle name="Normal 25 36 5 4" xfId="24884" xr:uid="{00000000-0005-0000-0000-0000817B0000}"/>
    <cellStyle name="Normal 25 36 5 4 2" xfId="24885" xr:uid="{00000000-0005-0000-0000-0000827B0000}"/>
    <cellStyle name="Normal 25 36 5 4 3" xfId="24886" xr:uid="{00000000-0005-0000-0000-0000837B0000}"/>
    <cellStyle name="Normal 25 36 5 5" xfId="24887" xr:uid="{00000000-0005-0000-0000-0000847B0000}"/>
    <cellStyle name="Normal 25 36 5 6" xfId="24888" xr:uid="{00000000-0005-0000-0000-0000857B0000}"/>
    <cellStyle name="Normal 25 36 5 7" xfId="24889" xr:uid="{00000000-0005-0000-0000-0000867B0000}"/>
    <cellStyle name="Normal 25 36 5 8" xfId="24890" xr:uid="{00000000-0005-0000-0000-0000877B0000}"/>
    <cellStyle name="Normal 25 36 6" xfId="24891" xr:uid="{00000000-0005-0000-0000-0000887B0000}"/>
    <cellStyle name="Normal 25 36 7" xfId="24892" xr:uid="{00000000-0005-0000-0000-0000897B0000}"/>
    <cellStyle name="Normal 25 37" xfId="24893" xr:uid="{00000000-0005-0000-0000-00008A7B0000}"/>
    <cellStyle name="Normal 25 37 2" xfId="24894" xr:uid="{00000000-0005-0000-0000-00008B7B0000}"/>
    <cellStyle name="Normal 25 37 2 2" xfId="24895" xr:uid="{00000000-0005-0000-0000-00008C7B0000}"/>
    <cellStyle name="Normal 25 37 2 2 2" xfId="24896" xr:uid="{00000000-0005-0000-0000-00008D7B0000}"/>
    <cellStyle name="Normal 25 37 2 3" xfId="24897" xr:uid="{00000000-0005-0000-0000-00008E7B0000}"/>
    <cellStyle name="Normal 25 37 2 4" xfId="24898" xr:uid="{00000000-0005-0000-0000-00008F7B0000}"/>
    <cellStyle name="Normal 25 37 3" xfId="24899" xr:uid="{00000000-0005-0000-0000-0000907B0000}"/>
    <cellStyle name="Normal 25 37 4" xfId="24900" xr:uid="{00000000-0005-0000-0000-0000917B0000}"/>
    <cellStyle name="Normal 25 37 4 2" xfId="24901" xr:uid="{00000000-0005-0000-0000-0000927B0000}"/>
    <cellStyle name="Normal 25 37 4 2 2" xfId="24902" xr:uid="{00000000-0005-0000-0000-0000937B0000}"/>
    <cellStyle name="Normal 25 37 4 2 2 2" xfId="24903" xr:uid="{00000000-0005-0000-0000-0000947B0000}"/>
    <cellStyle name="Normal 25 37 4 2 2 3" xfId="24904" xr:uid="{00000000-0005-0000-0000-0000957B0000}"/>
    <cellStyle name="Normal 25 37 4 2 2 4" xfId="24905" xr:uid="{00000000-0005-0000-0000-0000967B0000}"/>
    <cellStyle name="Normal 25 37 4 2 2 5" xfId="24906" xr:uid="{00000000-0005-0000-0000-0000977B0000}"/>
    <cellStyle name="Normal 25 37 4 2 3" xfId="24907" xr:uid="{00000000-0005-0000-0000-0000987B0000}"/>
    <cellStyle name="Normal 25 37 4 2 4" xfId="24908" xr:uid="{00000000-0005-0000-0000-0000997B0000}"/>
    <cellStyle name="Normal 25 37 4 2 5" xfId="24909" xr:uid="{00000000-0005-0000-0000-00009A7B0000}"/>
    <cellStyle name="Normal 25 37 4 2 6" xfId="24910" xr:uid="{00000000-0005-0000-0000-00009B7B0000}"/>
    <cellStyle name="Normal 25 37 4 3" xfId="24911" xr:uid="{00000000-0005-0000-0000-00009C7B0000}"/>
    <cellStyle name="Normal 25 37 4 3 2" xfId="24912" xr:uid="{00000000-0005-0000-0000-00009D7B0000}"/>
    <cellStyle name="Normal 25 37 4 3 2 2" xfId="24913" xr:uid="{00000000-0005-0000-0000-00009E7B0000}"/>
    <cellStyle name="Normal 25 37 4 3 2 3" xfId="24914" xr:uid="{00000000-0005-0000-0000-00009F7B0000}"/>
    <cellStyle name="Normal 25 37 4 3 3" xfId="24915" xr:uid="{00000000-0005-0000-0000-0000A07B0000}"/>
    <cellStyle name="Normal 25 37 4 3 4" xfId="24916" xr:uid="{00000000-0005-0000-0000-0000A17B0000}"/>
    <cellStyle name="Normal 25 37 4 3 5" xfId="24917" xr:uid="{00000000-0005-0000-0000-0000A27B0000}"/>
    <cellStyle name="Normal 25 37 4 3 6" xfId="24918" xr:uid="{00000000-0005-0000-0000-0000A37B0000}"/>
    <cellStyle name="Normal 25 37 4 4" xfId="24919" xr:uid="{00000000-0005-0000-0000-0000A47B0000}"/>
    <cellStyle name="Normal 25 37 4 4 2" xfId="24920" xr:uid="{00000000-0005-0000-0000-0000A57B0000}"/>
    <cellStyle name="Normal 25 37 4 4 3" xfId="24921" xr:uid="{00000000-0005-0000-0000-0000A67B0000}"/>
    <cellStyle name="Normal 25 37 4 5" xfId="24922" xr:uid="{00000000-0005-0000-0000-0000A77B0000}"/>
    <cellStyle name="Normal 25 37 4 6" xfId="24923" xr:uid="{00000000-0005-0000-0000-0000A87B0000}"/>
    <cellStyle name="Normal 25 37 4 7" xfId="24924" xr:uid="{00000000-0005-0000-0000-0000A97B0000}"/>
    <cellStyle name="Normal 25 37 4 8" xfId="24925" xr:uid="{00000000-0005-0000-0000-0000AA7B0000}"/>
    <cellStyle name="Normal 25 37 5" xfId="24926" xr:uid="{00000000-0005-0000-0000-0000AB7B0000}"/>
    <cellStyle name="Normal 25 37 5 2" xfId="24927" xr:uid="{00000000-0005-0000-0000-0000AC7B0000}"/>
    <cellStyle name="Normal 25 37 5 2 2" xfId="24928" xr:uid="{00000000-0005-0000-0000-0000AD7B0000}"/>
    <cellStyle name="Normal 25 37 5 2 2 2" xfId="24929" xr:uid="{00000000-0005-0000-0000-0000AE7B0000}"/>
    <cellStyle name="Normal 25 37 5 2 2 3" xfId="24930" xr:uid="{00000000-0005-0000-0000-0000AF7B0000}"/>
    <cellStyle name="Normal 25 37 5 2 2 4" xfId="24931" xr:uid="{00000000-0005-0000-0000-0000B07B0000}"/>
    <cellStyle name="Normal 25 37 5 2 2 5" xfId="24932" xr:uid="{00000000-0005-0000-0000-0000B17B0000}"/>
    <cellStyle name="Normal 25 37 5 2 3" xfId="24933" xr:uid="{00000000-0005-0000-0000-0000B27B0000}"/>
    <cellStyle name="Normal 25 37 5 2 4" xfId="24934" xr:uid="{00000000-0005-0000-0000-0000B37B0000}"/>
    <cellStyle name="Normal 25 37 5 2 5" xfId="24935" xr:uid="{00000000-0005-0000-0000-0000B47B0000}"/>
    <cellStyle name="Normal 25 37 5 2 6" xfId="24936" xr:uid="{00000000-0005-0000-0000-0000B57B0000}"/>
    <cellStyle name="Normal 25 37 5 3" xfId="24937" xr:uid="{00000000-0005-0000-0000-0000B67B0000}"/>
    <cellStyle name="Normal 25 37 5 3 2" xfId="24938" xr:uid="{00000000-0005-0000-0000-0000B77B0000}"/>
    <cellStyle name="Normal 25 37 5 3 2 2" xfId="24939" xr:uid="{00000000-0005-0000-0000-0000B87B0000}"/>
    <cellStyle name="Normal 25 37 5 3 2 3" xfId="24940" xr:uid="{00000000-0005-0000-0000-0000B97B0000}"/>
    <cellStyle name="Normal 25 37 5 3 3" xfId="24941" xr:uid="{00000000-0005-0000-0000-0000BA7B0000}"/>
    <cellStyle name="Normal 25 37 5 3 4" xfId="24942" xr:uid="{00000000-0005-0000-0000-0000BB7B0000}"/>
    <cellStyle name="Normal 25 37 5 3 5" xfId="24943" xr:uid="{00000000-0005-0000-0000-0000BC7B0000}"/>
    <cellStyle name="Normal 25 37 5 3 6" xfId="24944" xr:uid="{00000000-0005-0000-0000-0000BD7B0000}"/>
    <cellStyle name="Normal 25 37 5 4" xfId="24945" xr:uid="{00000000-0005-0000-0000-0000BE7B0000}"/>
    <cellStyle name="Normal 25 37 5 4 2" xfId="24946" xr:uid="{00000000-0005-0000-0000-0000BF7B0000}"/>
    <cellStyle name="Normal 25 37 5 4 3" xfId="24947" xr:uid="{00000000-0005-0000-0000-0000C07B0000}"/>
    <cellStyle name="Normal 25 37 5 5" xfId="24948" xr:uid="{00000000-0005-0000-0000-0000C17B0000}"/>
    <cellStyle name="Normal 25 37 5 6" xfId="24949" xr:uid="{00000000-0005-0000-0000-0000C27B0000}"/>
    <cellStyle name="Normal 25 37 5 7" xfId="24950" xr:uid="{00000000-0005-0000-0000-0000C37B0000}"/>
    <cellStyle name="Normal 25 37 5 8" xfId="24951" xr:uid="{00000000-0005-0000-0000-0000C47B0000}"/>
    <cellStyle name="Normal 25 37 6" xfId="24952" xr:uid="{00000000-0005-0000-0000-0000C57B0000}"/>
    <cellStyle name="Normal 25 37 7" xfId="24953" xr:uid="{00000000-0005-0000-0000-0000C67B0000}"/>
    <cellStyle name="Normal 25 38" xfId="24954" xr:uid="{00000000-0005-0000-0000-0000C77B0000}"/>
    <cellStyle name="Normal 25 38 2" xfId="24955" xr:uid="{00000000-0005-0000-0000-0000C87B0000}"/>
    <cellStyle name="Normal 25 38 2 2" xfId="24956" xr:uid="{00000000-0005-0000-0000-0000C97B0000}"/>
    <cellStyle name="Normal 25 38 2 2 2" xfId="24957" xr:uid="{00000000-0005-0000-0000-0000CA7B0000}"/>
    <cellStyle name="Normal 25 38 2 3" xfId="24958" xr:uid="{00000000-0005-0000-0000-0000CB7B0000}"/>
    <cellStyle name="Normal 25 38 2 4" xfId="24959" xr:uid="{00000000-0005-0000-0000-0000CC7B0000}"/>
    <cellStyle name="Normal 25 38 3" xfId="24960" xr:uid="{00000000-0005-0000-0000-0000CD7B0000}"/>
    <cellStyle name="Normal 25 38 4" xfId="24961" xr:uid="{00000000-0005-0000-0000-0000CE7B0000}"/>
    <cellStyle name="Normal 25 38 4 2" xfId="24962" xr:uid="{00000000-0005-0000-0000-0000CF7B0000}"/>
    <cellStyle name="Normal 25 38 4 2 2" xfId="24963" xr:uid="{00000000-0005-0000-0000-0000D07B0000}"/>
    <cellStyle name="Normal 25 38 4 2 2 2" xfId="24964" xr:uid="{00000000-0005-0000-0000-0000D17B0000}"/>
    <cellStyle name="Normal 25 38 4 2 2 3" xfId="24965" xr:uid="{00000000-0005-0000-0000-0000D27B0000}"/>
    <cellStyle name="Normal 25 38 4 2 2 4" xfId="24966" xr:uid="{00000000-0005-0000-0000-0000D37B0000}"/>
    <cellStyle name="Normal 25 38 4 2 2 5" xfId="24967" xr:uid="{00000000-0005-0000-0000-0000D47B0000}"/>
    <cellStyle name="Normal 25 38 4 2 3" xfId="24968" xr:uid="{00000000-0005-0000-0000-0000D57B0000}"/>
    <cellStyle name="Normal 25 38 4 2 4" xfId="24969" xr:uid="{00000000-0005-0000-0000-0000D67B0000}"/>
    <cellStyle name="Normal 25 38 4 2 5" xfId="24970" xr:uid="{00000000-0005-0000-0000-0000D77B0000}"/>
    <cellStyle name="Normal 25 38 4 2 6" xfId="24971" xr:uid="{00000000-0005-0000-0000-0000D87B0000}"/>
    <cellStyle name="Normal 25 38 4 3" xfId="24972" xr:uid="{00000000-0005-0000-0000-0000D97B0000}"/>
    <cellStyle name="Normal 25 38 4 3 2" xfId="24973" xr:uid="{00000000-0005-0000-0000-0000DA7B0000}"/>
    <cellStyle name="Normal 25 38 4 3 2 2" xfId="24974" xr:uid="{00000000-0005-0000-0000-0000DB7B0000}"/>
    <cellStyle name="Normal 25 38 4 3 2 3" xfId="24975" xr:uid="{00000000-0005-0000-0000-0000DC7B0000}"/>
    <cellStyle name="Normal 25 38 4 3 3" xfId="24976" xr:uid="{00000000-0005-0000-0000-0000DD7B0000}"/>
    <cellStyle name="Normal 25 38 4 3 4" xfId="24977" xr:uid="{00000000-0005-0000-0000-0000DE7B0000}"/>
    <cellStyle name="Normal 25 38 4 3 5" xfId="24978" xr:uid="{00000000-0005-0000-0000-0000DF7B0000}"/>
    <cellStyle name="Normal 25 38 4 3 6" xfId="24979" xr:uid="{00000000-0005-0000-0000-0000E07B0000}"/>
    <cellStyle name="Normal 25 38 4 4" xfId="24980" xr:uid="{00000000-0005-0000-0000-0000E17B0000}"/>
    <cellStyle name="Normal 25 38 4 4 2" xfId="24981" xr:uid="{00000000-0005-0000-0000-0000E27B0000}"/>
    <cellStyle name="Normal 25 38 4 4 3" xfId="24982" xr:uid="{00000000-0005-0000-0000-0000E37B0000}"/>
    <cellStyle name="Normal 25 38 4 5" xfId="24983" xr:uid="{00000000-0005-0000-0000-0000E47B0000}"/>
    <cellStyle name="Normal 25 38 4 6" xfId="24984" xr:uid="{00000000-0005-0000-0000-0000E57B0000}"/>
    <cellStyle name="Normal 25 38 4 7" xfId="24985" xr:uid="{00000000-0005-0000-0000-0000E67B0000}"/>
    <cellStyle name="Normal 25 38 4 8" xfId="24986" xr:uid="{00000000-0005-0000-0000-0000E77B0000}"/>
    <cellStyle name="Normal 25 38 5" xfId="24987" xr:uid="{00000000-0005-0000-0000-0000E87B0000}"/>
    <cellStyle name="Normal 25 38 5 2" xfId="24988" xr:uid="{00000000-0005-0000-0000-0000E97B0000}"/>
    <cellStyle name="Normal 25 38 5 2 2" xfId="24989" xr:uid="{00000000-0005-0000-0000-0000EA7B0000}"/>
    <cellStyle name="Normal 25 38 5 2 2 2" xfId="24990" xr:uid="{00000000-0005-0000-0000-0000EB7B0000}"/>
    <cellStyle name="Normal 25 38 5 2 2 3" xfId="24991" xr:uid="{00000000-0005-0000-0000-0000EC7B0000}"/>
    <cellStyle name="Normal 25 38 5 2 2 4" xfId="24992" xr:uid="{00000000-0005-0000-0000-0000ED7B0000}"/>
    <cellStyle name="Normal 25 38 5 2 2 5" xfId="24993" xr:uid="{00000000-0005-0000-0000-0000EE7B0000}"/>
    <cellStyle name="Normal 25 38 5 2 3" xfId="24994" xr:uid="{00000000-0005-0000-0000-0000EF7B0000}"/>
    <cellStyle name="Normal 25 38 5 2 4" xfId="24995" xr:uid="{00000000-0005-0000-0000-0000F07B0000}"/>
    <cellStyle name="Normal 25 38 5 2 5" xfId="24996" xr:uid="{00000000-0005-0000-0000-0000F17B0000}"/>
    <cellStyle name="Normal 25 38 5 2 6" xfId="24997" xr:uid="{00000000-0005-0000-0000-0000F27B0000}"/>
    <cellStyle name="Normal 25 38 5 3" xfId="24998" xr:uid="{00000000-0005-0000-0000-0000F37B0000}"/>
    <cellStyle name="Normal 25 38 5 3 2" xfId="24999" xr:uid="{00000000-0005-0000-0000-0000F47B0000}"/>
    <cellStyle name="Normal 25 38 5 3 2 2" xfId="25000" xr:uid="{00000000-0005-0000-0000-0000F57B0000}"/>
    <cellStyle name="Normal 25 38 5 3 2 3" xfId="25001" xr:uid="{00000000-0005-0000-0000-0000F67B0000}"/>
    <cellStyle name="Normal 25 38 5 3 3" xfId="25002" xr:uid="{00000000-0005-0000-0000-0000F77B0000}"/>
    <cellStyle name="Normal 25 38 5 3 4" xfId="25003" xr:uid="{00000000-0005-0000-0000-0000F87B0000}"/>
    <cellStyle name="Normal 25 38 5 3 5" xfId="25004" xr:uid="{00000000-0005-0000-0000-0000F97B0000}"/>
    <cellStyle name="Normal 25 38 5 3 6" xfId="25005" xr:uid="{00000000-0005-0000-0000-0000FA7B0000}"/>
    <cellStyle name="Normal 25 38 5 4" xfId="25006" xr:uid="{00000000-0005-0000-0000-0000FB7B0000}"/>
    <cellStyle name="Normal 25 38 5 4 2" xfId="25007" xr:uid="{00000000-0005-0000-0000-0000FC7B0000}"/>
    <cellStyle name="Normal 25 38 5 4 3" xfId="25008" xr:uid="{00000000-0005-0000-0000-0000FD7B0000}"/>
    <cellStyle name="Normal 25 38 5 5" xfId="25009" xr:uid="{00000000-0005-0000-0000-0000FE7B0000}"/>
    <cellStyle name="Normal 25 38 5 6" xfId="25010" xr:uid="{00000000-0005-0000-0000-0000FF7B0000}"/>
    <cellStyle name="Normal 25 38 5 7" xfId="25011" xr:uid="{00000000-0005-0000-0000-0000007C0000}"/>
    <cellStyle name="Normal 25 38 5 8" xfId="25012" xr:uid="{00000000-0005-0000-0000-0000017C0000}"/>
    <cellStyle name="Normal 25 38 6" xfId="25013" xr:uid="{00000000-0005-0000-0000-0000027C0000}"/>
    <cellStyle name="Normal 25 38 7" xfId="25014" xr:uid="{00000000-0005-0000-0000-0000037C0000}"/>
    <cellStyle name="Normal 25 39" xfId="25015" xr:uid="{00000000-0005-0000-0000-0000047C0000}"/>
    <cellStyle name="Normal 25 39 2" xfId="25016" xr:uid="{00000000-0005-0000-0000-0000057C0000}"/>
    <cellStyle name="Normal 25 39 2 2" xfId="25017" xr:uid="{00000000-0005-0000-0000-0000067C0000}"/>
    <cellStyle name="Normal 25 39 2 2 2" xfId="25018" xr:uid="{00000000-0005-0000-0000-0000077C0000}"/>
    <cellStyle name="Normal 25 39 2 3" xfId="25019" xr:uid="{00000000-0005-0000-0000-0000087C0000}"/>
    <cellStyle name="Normal 25 39 2 4" xfId="25020" xr:uid="{00000000-0005-0000-0000-0000097C0000}"/>
    <cellStyle name="Normal 25 39 3" xfId="25021" xr:uid="{00000000-0005-0000-0000-00000A7C0000}"/>
    <cellStyle name="Normal 25 39 4" xfId="25022" xr:uid="{00000000-0005-0000-0000-00000B7C0000}"/>
    <cellStyle name="Normal 25 39 4 2" xfId="25023" xr:uid="{00000000-0005-0000-0000-00000C7C0000}"/>
    <cellStyle name="Normal 25 39 4 2 2" xfId="25024" xr:uid="{00000000-0005-0000-0000-00000D7C0000}"/>
    <cellStyle name="Normal 25 39 4 2 2 2" xfId="25025" xr:uid="{00000000-0005-0000-0000-00000E7C0000}"/>
    <cellStyle name="Normal 25 39 4 2 2 3" xfId="25026" xr:uid="{00000000-0005-0000-0000-00000F7C0000}"/>
    <cellStyle name="Normal 25 39 4 2 2 4" xfId="25027" xr:uid="{00000000-0005-0000-0000-0000107C0000}"/>
    <cellStyle name="Normal 25 39 4 2 2 5" xfId="25028" xr:uid="{00000000-0005-0000-0000-0000117C0000}"/>
    <cellStyle name="Normal 25 39 4 2 3" xfId="25029" xr:uid="{00000000-0005-0000-0000-0000127C0000}"/>
    <cellStyle name="Normal 25 39 4 2 4" xfId="25030" xr:uid="{00000000-0005-0000-0000-0000137C0000}"/>
    <cellStyle name="Normal 25 39 4 2 5" xfId="25031" xr:uid="{00000000-0005-0000-0000-0000147C0000}"/>
    <cellStyle name="Normal 25 39 4 2 6" xfId="25032" xr:uid="{00000000-0005-0000-0000-0000157C0000}"/>
    <cellStyle name="Normal 25 39 4 3" xfId="25033" xr:uid="{00000000-0005-0000-0000-0000167C0000}"/>
    <cellStyle name="Normal 25 39 4 3 2" xfId="25034" xr:uid="{00000000-0005-0000-0000-0000177C0000}"/>
    <cellStyle name="Normal 25 39 4 3 2 2" xfId="25035" xr:uid="{00000000-0005-0000-0000-0000187C0000}"/>
    <cellStyle name="Normal 25 39 4 3 2 3" xfId="25036" xr:uid="{00000000-0005-0000-0000-0000197C0000}"/>
    <cellStyle name="Normal 25 39 4 3 3" xfId="25037" xr:uid="{00000000-0005-0000-0000-00001A7C0000}"/>
    <cellStyle name="Normal 25 39 4 3 4" xfId="25038" xr:uid="{00000000-0005-0000-0000-00001B7C0000}"/>
    <cellStyle name="Normal 25 39 4 3 5" xfId="25039" xr:uid="{00000000-0005-0000-0000-00001C7C0000}"/>
    <cellStyle name="Normal 25 39 4 3 6" xfId="25040" xr:uid="{00000000-0005-0000-0000-00001D7C0000}"/>
    <cellStyle name="Normal 25 39 4 4" xfId="25041" xr:uid="{00000000-0005-0000-0000-00001E7C0000}"/>
    <cellStyle name="Normal 25 39 4 4 2" xfId="25042" xr:uid="{00000000-0005-0000-0000-00001F7C0000}"/>
    <cellStyle name="Normal 25 39 4 4 3" xfId="25043" xr:uid="{00000000-0005-0000-0000-0000207C0000}"/>
    <cellStyle name="Normal 25 39 4 5" xfId="25044" xr:uid="{00000000-0005-0000-0000-0000217C0000}"/>
    <cellStyle name="Normal 25 39 4 6" xfId="25045" xr:uid="{00000000-0005-0000-0000-0000227C0000}"/>
    <cellStyle name="Normal 25 39 4 7" xfId="25046" xr:uid="{00000000-0005-0000-0000-0000237C0000}"/>
    <cellStyle name="Normal 25 39 4 8" xfId="25047" xr:uid="{00000000-0005-0000-0000-0000247C0000}"/>
    <cellStyle name="Normal 25 39 5" xfId="25048" xr:uid="{00000000-0005-0000-0000-0000257C0000}"/>
    <cellStyle name="Normal 25 39 5 2" xfId="25049" xr:uid="{00000000-0005-0000-0000-0000267C0000}"/>
    <cellStyle name="Normal 25 39 5 2 2" xfId="25050" xr:uid="{00000000-0005-0000-0000-0000277C0000}"/>
    <cellStyle name="Normal 25 39 5 2 2 2" xfId="25051" xr:uid="{00000000-0005-0000-0000-0000287C0000}"/>
    <cellStyle name="Normal 25 39 5 2 2 3" xfId="25052" xr:uid="{00000000-0005-0000-0000-0000297C0000}"/>
    <cellStyle name="Normal 25 39 5 2 2 4" xfId="25053" xr:uid="{00000000-0005-0000-0000-00002A7C0000}"/>
    <cellStyle name="Normal 25 39 5 2 2 5" xfId="25054" xr:uid="{00000000-0005-0000-0000-00002B7C0000}"/>
    <cellStyle name="Normal 25 39 5 2 3" xfId="25055" xr:uid="{00000000-0005-0000-0000-00002C7C0000}"/>
    <cellStyle name="Normal 25 39 5 2 4" xfId="25056" xr:uid="{00000000-0005-0000-0000-00002D7C0000}"/>
    <cellStyle name="Normal 25 39 5 2 5" xfId="25057" xr:uid="{00000000-0005-0000-0000-00002E7C0000}"/>
    <cellStyle name="Normal 25 39 5 2 6" xfId="25058" xr:uid="{00000000-0005-0000-0000-00002F7C0000}"/>
    <cellStyle name="Normal 25 39 5 3" xfId="25059" xr:uid="{00000000-0005-0000-0000-0000307C0000}"/>
    <cellStyle name="Normal 25 39 5 3 2" xfId="25060" xr:uid="{00000000-0005-0000-0000-0000317C0000}"/>
    <cellStyle name="Normal 25 39 5 3 2 2" xfId="25061" xr:uid="{00000000-0005-0000-0000-0000327C0000}"/>
    <cellStyle name="Normal 25 39 5 3 2 3" xfId="25062" xr:uid="{00000000-0005-0000-0000-0000337C0000}"/>
    <cellStyle name="Normal 25 39 5 3 3" xfId="25063" xr:uid="{00000000-0005-0000-0000-0000347C0000}"/>
    <cellStyle name="Normal 25 39 5 3 4" xfId="25064" xr:uid="{00000000-0005-0000-0000-0000357C0000}"/>
    <cellStyle name="Normal 25 39 5 3 5" xfId="25065" xr:uid="{00000000-0005-0000-0000-0000367C0000}"/>
    <cellStyle name="Normal 25 39 5 3 6" xfId="25066" xr:uid="{00000000-0005-0000-0000-0000377C0000}"/>
    <cellStyle name="Normal 25 39 5 4" xfId="25067" xr:uid="{00000000-0005-0000-0000-0000387C0000}"/>
    <cellStyle name="Normal 25 39 5 4 2" xfId="25068" xr:uid="{00000000-0005-0000-0000-0000397C0000}"/>
    <cellStyle name="Normal 25 39 5 4 3" xfId="25069" xr:uid="{00000000-0005-0000-0000-00003A7C0000}"/>
    <cellStyle name="Normal 25 39 5 5" xfId="25070" xr:uid="{00000000-0005-0000-0000-00003B7C0000}"/>
    <cellStyle name="Normal 25 39 5 6" xfId="25071" xr:uid="{00000000-0005-0000-0000-00003C7C0000}"/>
    <cellStyle name="Normal 25 39 5 7" xfId="25072" xr:uid="{00000000-0005-0000-0000-00003D7C0000}"/>
    <cellStyle name="Normal 25 39 5 8" xfId="25073" xr:uid="{00000000-0005-0000-0000-00003E7C0000}"/>
    <cellStyle name="Normal 25 39 6" xfId="25074" xr:uid="{00000000-0005-0000-0000-00003F7C0000}"/>
    <cellStyle name="Normal 25 39 7" xfId="25075" xr:uid="{00000000-0005-0000-0000-0000407C0000}"/>
    <cellStyle name="Normal 25 4" xfId="25076" xr:uid="{00000000-0005-0000-0000-0000417C0000}"/>
    <cellStyle name="Normal 25 4 10" xfId="25077" xr:uid="{00000000-0005-0000-0000-0000427C0000}"/>
    <cellStyle name="Normal 25 4 10 2" xfId="25078" xr:uid="{00000000-0005-0000-0000-0000437C0000}"/>
    <cellStyle name="Normal 25 4 10 2 2" xfId="25079" xr:uid="{00000000-0005-0000-0000-0000447C0000}"/>
    <cellStyle name="Normal 25 4 10 2 2 2" xfId="25080" xr:uid="{00000000-0005-0000-0000-0000457C0000}"/>
    <cellStyle name="Normal 25 4 10 2 3" xfId="25081" xr:uid="{00000000-0005-0000-0000-0000467C0000}"/>
    <cellStyle name="Normal 25 4 10 2 4" xfId="25082" xr:uid="{00000000-0005-0000-0000-0000477C0000}"/>
    <cellStyle name="Normal 25 4 10 3" xfId="25083" xr:uid="{00000000-0005-0000-0000-0000487C0000}"/>
    <cellStyle name="Normal 25 4 10 4" xfId="25084" xr:uid="{00000000-0005-0000-0000-0000497C0000}"/>
    <cellStyle name="Normal 25 4 10 4 2" xfId="25085" xr:uid="{00000000-0005-0000-0000-00004A7C0000}"/>
    <cellStyle name="Normal 25 4 10 4 2 2" xfId="25086" xr:uid="{00000000-0005-0000-0000-00004B7C0000}"/>
    <cellStyle name="Normal 25 4 10 4 2 2 2" xfId="25087" xr:uid="{00000000-0005-0000-0000-00004C7C0000}"/>
    <cellStyle name="Normal 25 4 10 4 2 2 3" xfId="25088" xr:uid="{00000000-0005-0000-0000-00004D7C0000}"/>
    <cellStyle name="Normal 25 4 10 4 2 2 4" xfId="25089" xr:uid="{00000000-0005-0000-0000-00004E7C0000}"/>
    <cellStyle name="Normal 25 4 10 4 2 2 5" xfId="25090" xr:uid="{00000000-0005-0000-0000-00004F7C0000}"/>
    <cellStyle name="Normal 25 4 10 4 2 3" xfId="25091" xr:uid="{00000000-0005-0000-0000-0000507C0000}"/>
    <cellStyle name="Normal 25 4 10 4 2 4" xfId="25092" xr:uid="{00000000-0005-0000-0000-0000517C0000}"/>
    <cellStyle name="Normal 25 4 10 4 2 5" xfId="25093" xr:uid="{00000000-0005-0000-0000-0000527C0000}"/>
    <cellStyle name="Normal 25 4 10 4 2 6" xfId="25094" xr:uid="{00000000-0005-0000-0000-0000537C0000}"/>
    <cellStyle name="Normal 25 4 10 4 3" xfId="25095" xr:uid="{00000000-0005-0000-0000-0000547C0000}"/>
    <cellStyle name="Normal 25 4 10 4 3 2" xfId="25096" xr:uid="{00000000-0005-0000-0000-0000557C0000}"/>
    <cellStyle name="Normal 25 4 10 4 3 2 2" xfId="25097" xr:uid="{00000000-0005-0000-0000-0000567C0000}"/>
    <cellStyle name="Normal 25 4 10 4 3 2 3" xfId="25098" xr:uid="{00000000-0005-0000-0000-0000577C0000}"/>
    <cellStyle name="Normal 25 4 10 4 3 3" xfId="25099" xr:uid="{00000000-0005-0000-0000-0000587C0000}"/>
    <cellStyle name="Normal 25 4 10 4 3 4" xfId="25100" xr:uid="{00000000-0005-0000-0000-0000597C0000}"/>
    <cellStyle name="Normal 25 4 10 4 3 5" xfId="25101" xr:uid="{00000000-0005-0000-0000-00005A7C0000}"/>
    <cellStyle name="Normal 25 4 10 4 3 6" xfId="25102" xr:uid="{00000000-0005-0000-0000-00005B7C0000}"/>
    <cellStyle name="Normal 25 4 10 4 4" xfId="25103" xr:uid="{00000000-0005-0000-0000-00005C7C0000}"/>
    <cellStyle name="Normal 25 4 10 4 4 2" xfId="25104" xr:uid="{00000000-0005-0000-0000-00005D7C0000}"/>
    <cellStyle name="Normal 25 4 10 4 4 3" xfId="25105" xr:uid="{00000000-0005-0000-0000-00005E7C0000}"/>
    <cellStyle name="Normal 25 4 10 4 5" xfId="25106" xr:uid="{00000000-0005-0000-0000-00005F7C0000}"/>
    <cellStyle name="Normal 25 4 10 4 6" xfId="25107" xr:uid="{00000000-0005-0000-0000-0000607C0000}"/>
    <cellStyle name="Normal 25 4 10 4 7" xfId="25108" xr:uid="{00000000-0005-0000-0000-0000617C0000}"/>
    <cellStyle name="Normal 25 4 10 4 8" xfId="25109" xr:uid="{00000000-0005-0000-0000-0000627C0000}"/>
    <cellStyle name="Normal 25 4 10 5" xfId="25110" xr:uid="{00000000-0005-0000-0000-0000637C0000}"/>
    <cellStyle name="Normal 25 4 10 5 2" xfId="25111" xr:uid="{00000000-0005-0000-0000-0000647C0000}"/>
    <cellStyle name="Normal 25 4 10 5 2 2" xfId="25112" xr:uid="{00000000-0005-0000-0000-0000657C0000}"/>
    <cellStyle name="Normal 25 4 10 5 2 2 2" xfId="25113" xr:uid="{00000000-0005-0000-0000-0000667C0000}"/>
    <cellStyle name="Normal 25 4 10 5 2 2 3" xfId="25114" xr:uid="{00000000-0005-0000-0000-0000677C0000}"/>
    <cellStyle name="Normal 25 4 10 5 2 2 4" xfId="25115" xr:uid="{00000000-0005-0000-0000-0000687C0000}"/>
    <cellStyle name="Normal 25 4 10 5 2 2 5" xfId="25116" xr:uid="{00000000-0005-0000-0000-0000697C0000}"/>
    <cellStyle name="Normal 25 4 10 5 2 3" xfId="25117" xr:uid="{00000000-0005-0000-0000-00006A7C0000}"/>
    <cellStyle name="Normal 25 4 10 5 2 4" xfId="25118" xr:uid="{00000000-0005-0000-0000-00006B7C0000}"/>
    <cellStyle name="Normal 25 4 10 5 2 5" xfId="25119" xr:uid="{00000000-0005-0000-0000-00006C7C0000}"/>
    <cellStyle name="Normal 25 4 10 5 2 6" xfId="25120" xr:uid="{00000000-0005-0000-0000-00006D7C0000}"/>
    <cellStyle name="Normal 25 4 10 5 3" xfId="25121" xr:uid="{00000000-0005-0000-0000-00006E7C0000}"/>
    <cellStyle name="Normal 25 4 10 5 3 2" xfId="25122" xr:uid="{00000000-0005-0000-0000-00006F7C0000}"/>
    <cellStyle name="Normal 25 4 10 5 3 2 2" xfId="25123" xr:uid="{00000000-0005-0000-0000-0000707C0000}"/>
    <cellStyle name="Normal 25 4 10 5 3 2 3" xfId="25124" xr:uid="{00000000-0005-0000-0000-0000717C0000}"/>
    <cellStyle name="Normal 25 4 10 5 3 3" xfId="25125" xr:uid="{00000000-0005-0000-0000-0000727C0000}"/>
    <cellStyle name="Normal 25 4 10 5 3 4" xfId="25126" xr:uid="{00000000-0005-0000-0000-0000737C0000}"/>
    <cellStyle name="Normal 25 4 10 5 3 5" xfId="25127" xr:uid="{00000000-0005-0000-0000-0000747C0000}"/>
    <cellStyle name="Normal 25 4 10 5 3 6" xfId="25128" xr:uid="{00000000-0005-0000-0000-0000757C0000}"/>
    <cellStyle name="Normal 25 4 10 5 4" xfId="25129" xr:uid="{00000000-0005-0000-0000-0000767C0000}"/>
    <cellStyle name="Normal 25 4 10 5 4 2" xfId="25130" xr:uid="{00000000-0005-0000-0000-0000777C0000}"/>
    <cellStyle name="Normal 25 4 10 5 4 3" xfId="25131" xr:uid="{00000000-0005-0000-0000-0000787C0000}"/>
    <cellStyle name="Normal 25 4 10 5 5" xfId="25132" xr:uid="{00000000-0005-0000-0000-0000797C0000}"/>
    <cellStyle name="Normal 25 4 10 5 6" xfId="25133" xr:uid="{00000000-0005-0000-0000-00007A7C0000}"/>
    <cellStyle name="Normal 25 4 10 5 7" xfId="25134" xr:uid="{00000000-0005-0000-0000-00007B7C0000}"/>
    <cellStyle name="Normal 25 4 10 5 8" xfId="25135" xr:uid="{00000000-0005-0000-0000-00007C7C0000}"/>
    <cellStyle name="Normal 25 4 10 6" xfId="25136" xr:uid="{00000000-0005-0000-0000-00007D7C0000}"/>
    <cellStyle name="Normal 25 4 10 7" xfId="25137" xr:uid="{00000000-0005-0000-0000-00007E7C0000}"/>
    <cellStyle name="Normal 25 4 11" xfId="25138" xr:uid="{00000000-0005-0000-0000-00007F7C0000}"/>
    <cellStyle name="Normal 25 4 11 2" xfId="25139" xr:uid="{00000000-0005-0000-0000-0000807C0000}"/>
    <cellStyle name="Normal 25 4 11 2 2" xfId="25140" xr:uid="{00000000-0005-0000-0000-0000817C0000}"/>
    <cellStyle name="Normal 25 4 11 2 2 2" xfId="25141" xr:uid="{00000000-0005-0000-0000-0000827C0000}"/>
    <cellStyle name="Normal 25 4 11 2 3" xfId="25142" xr:uid="{00000000-0005-0000-0000-0000837C0000}"/>
    <cellStyle name="Normal 25 4 11 2 4" xfId="25143" xr:uid="{00000000-0005-0000-0000-0000847C0000}"/>
    <cellStyle name="Normal 25 4 11 3" xfId="25144" xr:uid="{00000000-0005-0000-0000-0000857C0000}"/>
    <cellStyle name="Normal 25 4 11 4" xfId="25145" xr:uid="{00000000-0005-0000-0000-0000867C0000}"/>
    <cellStyle name="Normal 25 4 11 4 2" xfId="25146" xr:uid="{00000000-0005-0000-0000-0000877C0000}"/>
    <cellStyle name="Normal 25 4 11 4 2 2" xfId="25147" xr:uid="{00000000-0005-0000-0000-0000887C0000}"/>
    <cellStyle name="Normal 25 4 11 4 2 2 2" xfId="25148" xr:uid="{00000000-0005-0000-0000-0000897C0000}"/>
    <cellStyle name="Normal 25 4 11 4 2 2 3" xfId="25149" xr:uid="{00000000-0005-0000-0000-00008A7C0000}"/>
    <cellStyle name="Normal 25 4 11 4 2 2 4" xfId="25150" xr:uid="{00000000-0005-0000-0000-00008B7C0000}"/>
    <cellStyle name="Normal 25 4 11 4 2 2 5" xfId="25151" xr:uid="{00000000-0005-0000-0000-00008C7C0000}"/>
    <cellStyle name="Normal 25 4 11 4 2 3" xfId="25152" xr:uid="{00000000-0005-0000-0000-00008D7C0000}"/>
    <cellStyle name="Normal 25 4 11 4 2 4" xfId="25153" xr:uid="{00000000-0005-0000-0000-00008E7C0000}"/>
    <cellStyle name="Normal 25 4 11 4 2 5" xfId="25154" xr:uid="{00000000-0005-0000-0000-00008F7C0000}"/>
    <cellStyle name="Normal 25 4 11 4 2 6" xfId="25155" xr:uid="{00000000-0005-0000-0000-0000907C0000}"/>
    <cellStyle name="Normal 25 4 11 4 3" xfId="25156" xr:uid="{00000000-0005-0000-0000-0000917C0000}"/>
    <cellStyle name="Normal 25 4 11 4 3 2" xfId="25157" xr:uid="{00000000-0005-0000-0000-0000927C0000}"/>
    <cellStyle name="Normal 25 4 11 4 3 2 2" xfId="25158" xr:uid="{00000000-0005-0000-0000-0000937C0000}"/>
    <cellStyle name="Normal 25 4 11 4 3 2 3" xfId="25159" xr:uid="{00000000-0005-0000-0000-0000947C0000}"/>
    <cellStyle name="Normal 25 4 11 4 3 3" xfId="25160" xr:uid="{00000000-0005-0000-0000-0000957C0000}"/>
    <cellStyle name="Normal 25 4 11 4 3 4" xfId="25161" xr:uid="{00000000-0005-0000-0000-0000967C0000}"/>
    <cellStyle name="Normal 25 4 11 4 3 5" xfId="25162" xr:uid="{00000000-0005-0000-0000-0000977C0000}"/>
    <cellStyle name="Normal 25 4 11 4 3 6" xfId="25163" xr:uid="{00000000-0005-0000-0000-0000987C0000}"/>
    <cellStyle name="Normal 25 4 11 4 4" xfId="25164" xr:uid="{00000000-0005-0000-0000-0000997C0000}"/>
    <cellStyle name="Normal 25 4 11 4 4 2" xfId="25165" xr:uid="{00000000-0005-0000-0000-00009A7C0000}"/>
    <cellStyle name="Normal 25 4 11 4 4 3" xfId="25166" xr:uid="{00000000-0005-0000-0000-00009B7C0000}"/>
    <cellStyle name="Normal 25 4 11 4 5" xfId="25167" xr:uid="{00000000-0005-0000-0000-00009C7C0000}"/>
    <cellStyle name="Normal 25 4 11 4 6" xfId="25168" xr:uid="{00000000-0005-0000-0000-00009D7C0000}"/>
    <cellStyle name="Normal 25 4 11 4 7" xfId="25169" xr:uid="{00000000-0005-0000-0000-00009E7C0000}"/>
    <cellStyle name="Normal 25 4 11 4 8" xfId="25170" xr:uid="{00000000-0005-0000-0000-00009F7C0000}"/>
    <cellStyle name="Normal 25 4 11 5" xfId="25171" xr:uid="{00000000-0005-0000-0000-0000A07C0000}"/>
    <cellStyle name="Normal 25 4 11 5 2" xfId="25172" xr:uid="{00000000-0005-0000-0000-0000A17C0000}"/>
    <cellStyle name="Normal 25 4 11 5 2 2" xfId="25173" xr:uid="{00000000-0005-0000-0000-0000A27C0000}"/>
    <cellStyle name="Normal 25 4 11 5 2 2 2" xfId="25174" xr:uid="{00000000-0005-0000-0000-0000A37C0000}"/>
    <cellStyle name="Normal 25 4 11 5 2 2 3" xfId="25175" xr:uid="{00000000-0005-0000-0000-0000A47C0000}"/>
    <cellStyle name="Normal 25 4 11 5 2 2 4" xfId="25176" xr:uid="{00000000-0005-0000-0000-0000A57C0000}"/>
    <cellStyle name="Normal 25 4 11 5 2 2 5" xfId="25177" xr:uid="{00000000-0005-0000-0000-0000A67C0000}"/>
    <cellStyle name="Normal 25 4 11 5 2 3" xfId="25178" xr:uid="{00000000-0005-0000-0000-0000A77C0000}"/>
    <cellStyle name="Normal 25 4 11 5 2 4" xfId="25179" xr:uid="{00000000-0005-0000-0000-0000A87C0000}"/>
    <cellStyle name="Normal 25 4 11 5 2 5" xfId="25180" xr:uid="{00000000-0005-0000-0000-0000A97C0000}"/>
    <cellStyle name="Normal 25 4 11 5 2 6" xfId="25181" xr:uid="{00000000-0005-0000-0000-0000AA7C0000}"/>
    <cellStyle name="Normal 25 4 11 5 3" xfId="25182" xr:uid="{00000000-0005-0000-0000-0000AB7C0000}"/>
    <cellStyle name="Normal 25 4 11 5 3 2" xfId="25183" xr:uid="{00000000-0005-0000-0000-0000AC7C0000}"/>
    <cellStyle name="Normal 25 4 11 5 3 2 2" xfId="25184" xr:uid="{00000000-0005-0000-0000-0000AD7C0000}"/>
    <cellStyle name="Normal 25 4 11 5 3 2 3" xfId="25185" xr:uid="{00000000-0005-0000-0000-0000AE7C0000}"/>
    <cellStyle name="Normal 25 4 11 5 3 3" xfId="25186" xr:uid="{00000000-0005-0000-0000-0000AF7C0000}"/>
    <cellStyle name="Normal 25 4 11 5 3 4" xfId="25187" xr:uid="{00000000-0005-0000-0000-0000B07C0000}"/>
    <cellStyle name="Normal 25 4 11 5 3 5" xfId="25188" xr:uid="{00000000-0005-0000-0000-0000B17C0000}"/>
    <cellStyle name="Normal 25 4 11 5 3 6" xfId="25189" xr:uid="{00000000-0005-0000-0000-0000B27C0000}"/>
    <cellStyle name="Normal 25 4 11 5 4" xfId="25190" xr:uid="{00000000-0005-0000-0000-0000B37C0000}"/>
    <cellStyle name="Normal 25 4 11 5 4 2" xfId="25191" xr:uid="{00000000-0005-0000-0000-0000B47C0000}"/>
    <cellStyle name="Normal 25 4 11 5 4 3" xfId="25192" xr:uid="{00000000-0005-0000-0000-0000B57C0000}"/>
    <cellStyle name="Normal 25 4 11 5 5" xfId="25193" xr:uid="{00000000-0005-0000-0000-0000B67C0000}"/>
    <cellStyle name="Normal 25 4 11 5 6" xfId="25194" xr:uid="{00000000-0005-0000-0000-0000B77C0000}"/>
    <cellStyle name="Normal 25 4 11 5 7" xfId="25195" xr:uid="{00000000-0005-0000-0000-0000B87C0000}"/>
    <cellStyle name="Normal 25 4 11 5 8" xfId="25196" xr:uid="{00000000-0005-0000-0000-0000B97C0000}"/>
    <cellStyle name="Normal 25 4 11 6" xfId="25197" xr:uid="{00000000-0005-0000-0000-0000BA7C0000}"/>
    <cellStyle name="Normal 25 4 11 7" xfId="25198" xr:uid="{00000000-0005-0000-0000-0000BB7C0000}"/>
    <cellStyle name="Normal 25 4 12" xfId="25199" xr:uid="{00000000-0005-0000-0000-0000BC7C0000}"/>
    <cellStyle name="Normal 25 4 12 2" xfId="25200" xr:uid="{00000000-0005-0000-0000-0000BD7C0000}"/>
    <cellStyle name="Normal 25 4 12 2 2" xfId="25201" xr:uid="{00000000-0005-0000-0000-0000BE7C0000}"/>
    <cellStyle name="Normal 25 4 12 2 2 2" xfId="25202" xr:uid="{00000000-0005-0000-0000-0000BF7C0000}"/>
    <cellStyle name="Normal 25 4 12 2 3" xfId="25203" xr:uid="{00000000-0005-0000-0000-0000C07C0000}"/>
    <cellStyle name="Normal 25 4 12 2 4" xfId="25204" xr:uid="{00000000-0005-0000-0000-0000C17C0000}"/>
    <cellStyle name="Normal 25 4 12 3" xfId="25205" xr:uid="{00000000-0005-0000-0000-0000C27C0000}"/>
    <cellStyle name="Normal 25 4 12 4" xfId="25206" xr:uid="{00000000-0005-0000-0000-0000C37C0000}"/>
    <cellStyle name="Normal 25 4 12 4 2" xfId="25207" xr:uid="{00000000-0005-0000-0000-0000C47C0000}"/>
    <cellStyle name="Normal 25 4 12 4 2 2" xfId="25208" xr:uid="{00000000-0005-0000-0000-0000C57C0000}"/>
    <cellStyle name="Normal 25 4 12 4 2 2 2" xfId="25209" xr:uid="{00000000-0005-0000-0000-0000C67C0000}"/>
    <cellStyle name="Normal 25 4 12 4 2 2 3" xfId="25210" xr:uid="{00000000-0005-0000-0000-0000C77C0000}"/>
    <cellStyle name="Normal 25 4 12 4 2 2 4" xfId="25211" xr:uid="{00000000-0005-0000-0000-0000C87C0000}"/>
    <cellStyle name="Normal 25 4 12 4 2 2 5" xfId="25212" xr:uid="{00000000-0005-0000-0000-0000C97C0000}"/>
    <cellStyle name="Normal 25 4 12 4 2 3" xfId="25213" xr:uid="{00000000-0005-0000-0000-0000CA7C0000}"/>
    <cellStyle name="Normal 25 4 12 4 2 4" xfId="25214" xr:uid="{00000000-0005-0000-0000-0000CB7C0000}"/>
    <cellStyle name="Normal 25 4 12 4 2 5" xfId="25215" xr:uid="{00000000-0005-0000-0000-0000CC7C0000}"/>
    <cellStyle name="Normal 25 4 12 4 2 6" xfId="25216" xr:uid="{00000000-0005-0000-0000-0000CD7C0000}"/>
    <cellStyle name="Normal 25 4 12 4 3" xfId="25217" xr:uid="{00000000-0005-0000-0000-0000CE7C0000}"/>
    <cellStyle name="Normal 25 4 12 4 3 2" xfId="25218" xr:uid="{00000000-0005-0000-0000-0000CF7C0000}"/>
    <cellStyle name="Normal 25 4 12 4 3 2 2" xfId="25219" xr:uid="{00000000-0005-0000-0000-0000D07C0000}"/>
    <cellStyle name="Normal 25 4 12 4 3 2 3" xfId="25220" xr:uid="{00000000-0005-0000-0000-0000D17C0000}"/>
    <cellStyle name="Normal 25 4 12 4 3 3" xfId="25221" xr:uid="{00000000-0005-0000-0000-0000D27C0000}"/>
    <cellStyle name="Normal 25 4 12 4 3 4" xfId="25222" xr:uid="{00000000-0005-0000-0000-0000D37C0000}"/>
    <cellStyle name="Normal 25 4 12 4 3 5" xfId="25223" xr:uid="{00000000-0005-0000-0000-0000D47C0000}"/>
    <cellStyle name="Normal 25 4 12 4 3 6" xfId="25224" xr:uid="{00000000-0005-0000-0000-0000D57C0000}"/>
    <cellStyle name="Normal 25 4 12 4 4" xfId="25225" xr:uid="{00000000-0005-0000-0000-0000D67C0000}"/>
    <cellStyle name="Normal 25 4 12 4 4 2" xfId="25226" xr:uid="{00000000-0005-0000-0000-0000D77C0000}"/>
    <cellStyle name="Normal 25 4 12 4 4 3" xfId="25227" xr:uid="{00000000-0005-0000-0000-0000D87C0000}"/>
    <cellStyle name="Normal 25 4 12 4 5" xfId="25228" xr:uid="{00000000-0005-0000-0000-0000D97C0000}"/>
    <cellStyle name="Normal 25 4 12 4 6" xfId="25229" xr:uid="{00000000-0005-0000-0000-0000DA7C0000}"/>
    <cellStyle name="Normal 25 4 12 4 7" xfId="25230" xr:uid="{00000000-0005-0000-0000-0000DB7C0000}"/>
    <cellStyle name="Normal 25 4 12 4 8" xfId="25231" xr:uid="{00000000-0005-0000-0000-0000DC7C0000}"/>
    <cellStyle name="Normal 25 4 12 5" xfId="25232" xr:uid="{00000000-0005-0000-0000-0000DD7C0000}"/>
    <cellStyle name="Normal 25 4 12 5 2" xfId="25233" xr:uid="{00000000-0005-0000-0000-0000DE7C0000}"/>
    <cellStyle name="Normal 25 4 12 5 2 2" xfId="25234" xr:uid="{00000000-0005-0000-0000-0000DF7C0000}"/>
    <cellStyle name="Normal 25 4 12 5 2 2 2" xfId="25235" xr:uid="{00000000-0005-0000-0000-0000E07C0000}"/>
    <cellStyle name="Normal 25 4 12 5 2 2 3" xfId="25236" xr:uid="{00000000-0005-0000-0000-0000E17C0000}"/>
    <cellStyle name="Normal 25 4 12 5 2 2 4" xfId="25237" xr:uid="{00000000-0005-0000-0000-0000E27C0000}"/>
    <cellStyle name="Normal 25 4 12 5 2 2 5" xfId="25238" xr:uid="{00000000-0005-0000-0000-0000E37C0000}"/>
    <cellStyle name="Normal 25 4 12 5 2 3" xfId="25239" xr:uid="{00000000-0005-0000-0000-0000E47C0000}"/>
    <cellStyle name="Normal 25 4 12 5 2 4" xfId="25240" xr:uid="{00000000-0005-0000-0000-0000E57C0000}"/>
    <cellStyle name="Normal 25 4 12 5 2 5" xfId="25241" xr:uid="{00000000-0005-0000-0000-0000E67C0000}"/>
    <cellStyle name="Normal 25 4 12 5 2 6" xfId="25242" xr:uid="{00000000-0005-0000-0000-0000E77C0000}"/>
    <cellStyle name="Normal 25 4 12 5 3" xfId="25243" xr:uid="{00000000-0005-0000-0000-0000E87C0000}"/>
    <cellStyle name="Normal 25 4 12 5 3 2" xfId="25244" xr:uid="{00000000-0005-0000-0000-0000E97C0000}"/>
    <cellStyle name="Normal 25 4 12 5 3 2 2" xfId="25245" xr:uid="{00000000-0005-0000-0000-0000EA7C0000}"/>
    <cellStyle name="Normal 25 4 12 5 3 2 3" xfId="25246" xr:uid="{00000000-0005-0000-0000-0000EB7C0000}"/>
    <cellStyle name="Normal 25 4 12 5 3 3" xfId="25247" xr:uid="{00000000-0005-0000-0000-0000EC7C0000}"/>
    <cellStyle name="Normal 25 4 12 5 3 4" xfId="25248" xr:uid="{00000000-0005-0000-0000-0000ED7C0000}"/>
    <cellStyle name="Normal 25 4 12 5 3 5" xfId="25249" xr:uid="{00000000-0005-0000-0000-0000EE7C0000}"/>
    <cellStyle name="Normal 25 4 12 5 3 6" xfId="25250" xr:uid="{00000000-0005-0000-0000-0000EF7C0000}"/>
    <cellStyle name="Normal 25 4 12 5 4" xfId="25251" xr:uid="{00000000-0005-0000-0000-0000F07C0000}"/>
    <cellStyle name="Normal 25 4 12 5 4 2" xfId="25252" xr:uid="{00000000-0005-0000-0000-0000F17C0000}"/>
    <cellStyle name="Normal 25 4 12 5 4 3" xfId="25253" xr:uid="{00000000-0005-0000-0000-0000F27C0000}"/>
    <cellStyle name="Normal 25 4 12 5 5" xfId="25254" xr:uid="{00000000-0005-0000-0000-0000F37C0000}"/>
    <cellStyle name="Normal 25 4 12 5 6" xfId="25255" xr:uid="{00000000-0005-0000-0000-0000F47C0000}"/>
    <cellStyle name="Normal 25 4 12 5 7" xfId="25256" xr:uid="{00000000-0005-0000-0000-0000F57C0000}"/>
    <cellStyle name="Normal 25 4 12 5 8" xfId="25257" xr:uid="{00000000-0005-0000-0000-0000F67C0000}"/>
    <cellStyle name="Normal 25 4 12 6" xfId="25258" xr:uid="{00000000-0005-0000-0000-0000F77C0000}"/>
    <cellStyle name="Normal 25 4 12 7" xfId="25259" xr:uid="{00000000-0005-0000-0000-0000F87C0000}"/>
    <cellStyle name="Normal 25 4 13" xfId="25260" xr:uid="{00000000-0005-0000-0000-0000F97C0000}"/>
    <cellStyle name="Normal 25 4 13 2" xfId="25261" xr:uid="{00000000-0005-0000-0000-0000FA7C0000}"/>
    <cellStyle name="Normal 25 4 13 2 2" xfId="25262" xr:uid="{00000000-0005-0000-0000-0000FB7C0000}"/>
    <cellStyle name="Normal 25 4 13 2 2 2" xfId="25263" xr:uid="{00000000-0005-0000-0000-0000FC7C0000}"/>
    <cellStyle name="Normal 25 4 13 2 3" xfId="25264" xr:uid="{00000000-0005-0000-0000-0000FD7C0000}"/>
    <cellStyle name="Normal 25 4 13 2 4" xfId="25265" xr:uid="{00000000-0005-0000-0000-0000FE7C0000}"/>
    <cellStyle name="Normal 25 4 13 3" xfId="25266" xr:uid="{00000000-0005-0000-0000-0000FF7C0000}"/>
    <cellStyle name="Normal 25 4 13 4" xfId="25267" xr:uid="{00000000-0005-0000-0000-0000007D0000}"/>
    <cellStyle name="Normal 25 4 13 4 2" xfId="25268" xr:uid="{00000000-0005-0000-0000-0000017D0000}"/>
    <cellStyle name="Normal 25 4 13 4 2 2" xfId="25269" xr:uid="{00000000-0005-0000-0000-0000027D0000}"/>
    <cellStyle name="Normal 25 4 13 4 2 2 2" xfId="25270" xr:uid="{00000000-0005-0000-0000-0000037D0000}"/>
    <cellStyle name="Normal 25 4 13 4 2 2 3" xfId="25271" xr:uid="{00000000-0005-0000-0000-0000047D0000}"/>
    <cellStyle name="Normal 25 4 13 4 2 2 4" xfId="25272" xr:uid="{00000000-0005-0000-0000-0000057D0000}"/>
    <cellStyle name="Normal 25 4 13 4 2 2 5" xfId="25273" xr:uid="{00000000-0005-0000-0000-0000067D0000}"/>
    <cellStyle name="Normal 25 4 13 4 2 3" xfId="25274" xr:uid="{00000000-0005-0000-0000-0000077D0000}"/>
    <cellStyle name="Normal 25 4 13 4 2 4" xfId="25275" xr:uid="{00000000-0005-0000-0000-0000087D0000}"/>
    <cellStyle name="Normal 25 4 13 4 2 5" xfId="25276" xr:uid="{00000000-0005-0000-0000-0000097D0000}"/>
    <cellStyle name="Normal 25 4 13 4 2 6" xfId="25277" xr:uid="{00000000-0005-0000-0000-00000A7D0000}"/>
    <cellStyle name="Normal 25 4 13 4 3" xfId="25278" xr:uid="{00000000-0005-0000-0000-00000B7D0000}"/>
    <cellStyle name="Normal 25 4 13 4 3 2" xfId="25279" xr:uid="{00000000-0005-0000-0000-00000C7D0000}"/>
    <cellStyle name="Normal 25 4 13 4 3 2 2" xfId="25280" xr:uid="{00000000-0005-0000-0000-00000D7D0000}"/>
    <cellStyle name="Normal 25 4 13 4 3 2 3" xfId="25281" xr:uid="{00000000-0005-0000-0000-00000E7D0000}"/>
    <cellStyle name="Normal 25 4 13 4 3 3" xfId="25282" xr:uid="{00000000-0005-0000-0000-00000F7D0000}"/>
    <cellStyle name="Normal 25 4 13 4 3 4" xfId="25283" xr:uid="{00000000-0005-0000-0000-0000107D0000}"/>
    <cellStyle name="Normal 25 4 13 4 3 5" xfId="25284" xr:uid="{00000000-0005-0000-0000-0000117D0000}"/>
    <cellStyle name="Normal 25 4 13 4 3 6" xfId="25285" xr:uid="{00000000-0005-0000-0000-0000127D0000}"/>
    <cellStyle name="Normal 25 4 13 4 4" xfId="25286" xr:uid="{00000000-0005-0000-0000-0000137D0000}"/>
    <cellStyle name="Normal 25 4 13 4 4 2" xfId="25287" xr:uid="{00000000-0005-0000-0000-0000147D0000}"/>
    <cellStyle name="Normal 25 4 13 4 4 3" xfId="25288" xr:uid="{00000000-0005-0000-0000-0000157D0000}"/>
    <cellStyle name="Normal 25 4 13 4 5" xfId="25289" xr:uid="{00000000-0005-0000-0000-0000167D0000}"/>
    <cellStyle name="Normal 25 4 13 4 6" xfId="25290" xr:uid="{00000000-0005-0000-0000-0000177D0000}"/>
    <cellStyle name="Normal 25 4 13 4 7" xfId="25291" xr:uid="{00000000-0005-0000-0000-0000187D0000}"/>
    <cellStyle name="Normal 25 4 13 4 8" xfId="25292" xr:uid="{00000000-0005-0000-0000-0000197D0000}"/>
    <cellStyle name="Normal 25 4 13 5" xfId="25293" xr:uid="{00000000-0005-0000-0000-00001A7D0000}"/>
    <cellStyle name="Normal 25 4 13 5 2" xfId="25294" xr:uid="{00000000-0005-0000-0000-00001B7D0000}"/>
    <cellStyle name="Normal 25 4 13 5 2 2" xfId="25295" xr:uid="{00000000-0005-0000-0000-00001C7D0000}"/>
    <cellStyle name="Normal 25 4 13 5 2 2 2" xfId="25296" xr:uid="{00000000-0005-0000-0000-00001D7D0000}"/>
    <cellStyle name="Normal 25 4 13 5 2 2 3" xfId="25297" xr:uid="{00000000-0005-0000-0000-00001E7D0000}"/>
    <cellStyle name="Normal 25 4 13 5 2 2 4" xfId="25298" xr:uid="{00000000-0005-0000-0000-00001F7D0000}"/>
    <cellStyle name="Normal 25 4 13 5 2 2 5" xfId="25299" xr:uid="{00000000-0005-0000-0000-0000207D0000}"/>
    <cellStyle name="Normal 25 4 13 5 2 3" xfId="25300" xr:uid="{00000000-0005-0000-0000-0000217D0000}"/>
    <cellStyle name="Normal 25 4 13 5 2 4" xfId="25301" xr:uid="{00000000-0005-0000-0000-0000227D0000}"/>
    <cellStyle name="Normal 25 4 13 5 2 5" xfId="25302" xr:uid="{00000000-0005-0000-0000-0000237D0000}"/>
    <cellStyle name="Normal 25 4 13 5 2 6" xfId="25303" xr:uid="{00000000-0005-0000-0000-0000247D0000}"/>
    <cellStyle name="Normal 25 4 13 5 3" xfId="25304" xr:uid="{00000000-0005-0000-0000-0000257D0000}"/>
    <cellStyle name="Normal 25 4 13 5 3 2" xfId="25305" xr:uid="{00000000-0005-0000-0000-0000267D0000}"/>
    <cellStyle name="Normal 25 4 13 5 3 2 2" xfId="25306" xr:uid="{00000000-0005-0000-0000-0000277D0000}"/>
    <cellStyle name="Normal 25 4 13 5 3 2 3" xfId="25307" xr:uid="{00000000-0005-0000-0000-0000287D0000}"/>
    <cellStyle name="Normal 25 4 13 5 3 3" xfId="25308" xr:uid="{00000000-0005-0000-0000-0000297D0000}"/>
    <cellStyle name="Normal 25 4 13 5 3 4" xfId="25309" xr:uid="{00000000-0005-0000-0000-00002A7D0000}"/>
    <cellStyle name="Normal 25 4 13 5 3 5" xfId="25310" xr:uid="{00000000-0005-0000-0000-00002B7D0000}"/>
    <cellStyle name="Normal 25 4 13 5 3 6" xfId="25311" xr:uid="{00000000-0005-0000-0000-00002C7D0000}"/>
    <cellStyle name="Normal 25 4 13 5 4" xfId="25312" xr:uid="{00000000-0005-0000-0000-00002D7D0000}"/>
    <cellStyle name="Normal 25 4 13 5 4 2" xfId="25313" xr:uid="{00000000-0005-0000-0000-00002E7D0000}"/>
    <cellStyle name="Normal 25 4 13 5 4 3" xfId="25314" xr:uid="{00000000-0005-0000-0000-00002F7D0000}"/>
    <cellStyle name="Normal 25 4 13 5 5" xfId="25315" xr:uid="{00000000-0005-0000-0000-0000307D0000}"/>
    <cellStyle name="Normal 25 4 13 5 6" xfId="25316" xr:uid="{00000000-0005-0000-0000-0000317D0000}"/>
    <cellStyle name="Normal 25 4 13 5 7" xfId="25317" xr:uid="{00000000-0005-0000-0000-0000327D0000}"/>
    <cellStyle name="Normal 25 4 13 5 8" xfId="25318" xr:uid="{00000000-0005-0000-0000-0000337D0000}"/>
    <cellStyle name="Normal 25 4 13 6" xfId="25319" xr:uid="{00000000-0005-0000-0000-0000347D0000}"/>
    <cellStyle name="Normal 25 4 13 7" xfId="25320" xr:uid="{00000000-0005-0000-0000-0000357D0000}"/>
    <cellStyle name="Normal 25 4 14" xfId="25321" xr:uid="{00000000-0005-0000-0000-0000367D0000}"/>
    <cellStyle name="Normal 25 4 14 2" xfId="25322" xr:uid="{00000000-0005-0000-0000-0000377D0000}"/>
    <cellStyle name="Normal 25 4 14 2 2" xfId="25323" xr:uid="{00000000-0005-0000-0000-0000387D0000}"/>
    <cellStyle name="Normal 25 4 14 2 2 2" xfId="25324" xr:uid="{00000000-0005-0000-0000-0000397D0000}"/>
    <cellStyle name="Normal 25 4 14 2 3" xfId="25325" xr:uid="{00000000-0005-0000-0000-00003A7D0000}"/>
    <cellStyle name="Normal 25 4 14 2 4" xfId="25326" xr:uid="{00000000-0005-0000-0000-00003B7D0000}"/>
    <cellStyle name="Normal 25 4 14 3" xfId="25327" xr:uid="{00000000-0005-0000-0000-00003C7D0000}"/>
    <cellStyle name="Normal 25 4 14 4" xfId="25328" xr:uid="{00000000-0005-0000-0000-00003D7D0000}"/>
    <cellStyle name="Normal 25 4 14 4 2" xfId="25329" xr:uid="{00000000-0005-0000-0000-00003E7D0000}"/>
    <cellStyle name="Normal 25 4 14 4 2 2" xfId="25330" xr:uid="{00000000-0005-0000-0000-00003F7D0000}"/>
    <cellStyle name="Normal 25 4 14 4 2 2 2" xfId="25331" xr:uid="{00000000-0005-0000-0000-0000407D0000}"/>
    <cellStyle name="Normal 25 4 14 4 2 2 3" xfId="25332" xr:uid="{00000000-0005-0000-0000-0000417D0000}"/>
    <cellStyle name="Normal 25 4 14 4 2 2 4" xfId="25333" xr:uid="{00000000-0005-0000-0000-0000427D0000}"/>
    <cellStyle name="Normal 25 4 14 4 2 2 5" xfId="25334" xr:uid="{00000000-0005-0000-0000-0000437D0000}"/>
    <cellStyle name="Normal 25 4 14 4 2 3" xfId="25335" xr:uid="{00000000-0005-0000-0000-0000447D0000}"/>
    <cellStyle name="Normal 25 4 14 4 2 4" xfId="25336" xr:uid="{00000000-0005-0000-0000-0000457D0000}"/>
    <cellStyle name="Normal 25 4 14 4 2 5" xfId="25337" xr:uid="{00000000-0005-0000-0000-0000467D0000}"/>
    <cellStyle name="Normal 25 4 14 4 2 6" xfId="25338" xr:uid="{00000000-0005-0000-0000-0000477D0000}"/>
    <cellStyle name="Normal 25 4 14 4 3" xfId="25339" xr:uid="{00000000-0005-0000-0000-0000487D0000}"/>
    <cellStyle name="Normal 25 4 14 4 3 2" xfId="25340" xr:uid="{00000000-0005-0000-0000-0000497D0000}"/>
    <cellStyle name="Normal 25 4 14 4 3 2 2" xfId="25341" xr:uid="{00000000-0005-0000-0000-00004A7D0000}"/>
    <cellStyle name="Normal 25 4 14 4 3 2 3" xfId="25342" xr:uid="{00000000-0005-0000-0000-00004B7D0000}"/>
    <cellStyle name="Normal 25 4 14 4 3 3" xfId="25343" xr:uid="{00000000-0005-0000-0000-00004C7D0000}"/>
    <cellStyle name="Normal 25 4 14 4 3 4" xfId="25344" xr:uid="{00000000-0005-0000-0000-00004D7D0000}"/>
    <cellStyle name="Normal 25 4 14 4 3 5" xfId="25345" xr:uid="{00000000-0005-0000-0000-00004E7D0000}"/>
    <cellStyle name="Normal 25 4 14 4 3 6" xfId="25346" xr:uid="{00000000-0005-0000-0000-00004F7D0000}"/>
    <cellStyle name="Normal 25 4 14 4 4" xfId="25347" xr:uid="{00000000-0005-0000-0000-0000507D0000}"/>
    <cellStyle name="Normal 25 4 14 4 4 2" xfId="25348" xr:uid="{00000000-0005-0000-0000-0000517D0000}"/>
    <cellStyle name="Normal 25 4 14 4 4 3" xfId="25349" xr:uid="{00000000-0005-0000-0000-0000527D0000}"/>
    <cellStyle name="Normal 25 4 14 4 5" xfId="25350" xr:uid="{00000000-0005-0000-0000-0000537D0000}"/>
    <cellStyle name="Normal 25 4 14 4 6" xfId="25351" xr:uid="{00000000-0005-0000-0000-0000547D0000}"/>
    <cellStyle name="Normal 25 4 14 4 7" xfId="25352" xr:uid="{00000000-0005-0000-0000-0000557D0000}"/>
    <cellStyle name="Normal 25 4 14 4 8" xfId="25353" xr:uid="{00000000-0005-0000-0000-0000567D0000}"/>
    <cellStyle name="Normal 25 4 14 5" xfId="25354" xr:uid="{00000000-0005-0000-0000-0000577D0000}"/>
    <cellStyle name="Normal 25 4 14 5 2" xfId="25355" xr:uid="{00000000-0005-0000-0000-0000587D0000}"/>
    <cellStyle name="Normal 25 4 14 5 2 2" xfId="25356" xr:uid="{00000000-0005-0000-0000-0000597D0000}"/>
    <cellStyle name="Normal 25 4 14 5 2 2 2" xfId="25357" xr:uid="{00000000-0005-0000-0000-00005A7D0000}"/>
    <cellStyle name="Normal 25 4 14 5 2 2 3" xfId="25358" xr:uid="{00000000-0005-0000-0000-00005B7D0000}"/>
    <cellStyle name="Normal 25 4 14 5 2 2 4" xfId="25359" xr:uid="{00000000-0005-0000-0000-00005C7D0000}"/>
    <cellStyle name="Normal 25 4 14 5 2 2 5" xfId="25360" xr:uid="{00000000-0005-0000-0000-00005D7D0000}"/>
    <cellStyle name="Normal 25 4 14 5 2 3" xfId="25361" xr:uid="{00000000-0005-0000-0000-00005E7D0000}"/>
    <cellStyle name="Normal 25 4 14 5 2 4" xfId="25362" xr:uid="{00000000-0005-0000-0000-00005F7D0000}"/>
    <cellStyle name="Normal 25 4 14 5 2 5" xfId="25363" xr:uid="{00000000-0005-0000-0000-0000607D0000}"/>
    <cellStyle name="Normal 25 4 14 5 2 6" xfId="25364" xr:uid="{00000000-0005-0000-0000-0000617D0000}"/>
    <cellStyle name="Normal 25 4 14 5 3" xfId="25365" xr:uid="{00000000-0005-0000-0000-0000627D0000}"/>
    <cellStyle name="Normal 25 4 14 5 3 2" xfId="25366" xr:uid="{00000000-0005-0000-0000-0000637D0000}"/>
    <cellStyle name="Normal 25 4 14 5 3 2 2" xfId="25367" xr:uid="{00000000-0005-0000-0000-0000647D0000}"/>
    <cellStyle name="Normal 25 4 14 5 3 2 3" xfId="25368" xr:uid="{00000000-0005-0000-0000-0000657D0000}"/>
    <cellStyle name="Normal 25 4 14 5 3 3" xfId="25369" xr:uid="{00000000-0005-0000-0000-0000667D0000}"/>
    <cellStyle name="Normal 25 4 14 5 3 4" xfId="25370" xr:uid="{00000000-0005-0000-0000-0000677D0000}"/>
    <cellStyle name="Normal 25 4 14 5 3 5" xfId="25371" xr:uid="{00000000-0005-0000-0000-0000687D0000}"/>
    <cellStyle name="Normal 25 4 14 5 3 6" xfId="25372" xr:uid="{00000000-0005-0000-0000-0000697D0000}"/>
    <cellStyle name="Normal 25 4 14 5 4" xfId="25373" xr:uid="{00000000-0005-0000-0000-00006A7D0000}"/>
    <cellStyle name="Normal 25 4 14 5 4 2" xfId="25374" xr:uid="{00000000-0005-0000-0000-00006B7D0000}"/>
    <cellStyle name="Normal 25 4 14 5 4 3" xfId="25375" xr:uid="{00000000-0005-0000-0000-00006C7D0000}"/>
    <cellStyle name="Normal 25 4 14 5 5" xfId="25376" xr:uid="{00000000-0005-0000-0000-00006D7D0000}"/>
    <cellStyle name="Normal 25 4 14 5 6" xfId="25377" xr:uid="{00000000-0005-0000-0000-00006E7D0000}"/>
    <cellStyle name="Normal 25 4 14 5 7" xfId="25378" xr:uid="{00000000-0005-0000-0000-00006F7D0000}"/>
    <cellStyle name="Normal 25 4 14 5 8" xfId="25379" xr:uid="{00000000-0005-0000-0000-0000707D0000}"/>
    <cellStyle name="Normal 25 4 14 6" xfId="25380" xr:uid="{00000000-0005-0000-0000-0000717D0000}"/>
    <cellStyle name="Normal 25 4 14 7" xfId="25381" xr:uid="{00000000-0005-0000-0000-0000727D0000}"/>
    <cellStyle name="Normal 25 4 15" xfId="25382" xr:uid="{00000000-0005-0000-0000-0000737D0000}"/>
    <cellStyle name="Normal 25 4 15 2" xfId="25383" xr:uid="{00000000-0005-0000-0000-0000747D0000}"/>
    <cellStyle name="Normal 25 4 15 2 2" xfId="25384" xr:uid="{00000000-0005-0000-0000-0000757D0000}"/>
    <cellStyle name="Normal 25 4 15 2 2 2" xfId="25385" xr:uid="{00000000-0005-0000-0000-0000767D0000}"/>
    <cellStyle name="Normal 25 4 15 2 3" xfId="25386" xr:uid="{00000000-0005-0000-0000-0000777D0000}"/>
    <cellStyle name="Normal 25 4 15 2 4" xfId="25387" xr:uid="{00000000-0005-0000-0000-0000787D0000}"/>
    <cellStyle name="Normal 25 4 15 3" xfId="25388" xr:uid="{00000000-0005-0000-0000-0000797D0000}"/>
    <cellStyle name="Normal 25 4 15 4" xfId="25389" xr:uid="{00000000-0005-0000-0000-00007A7D0000}"/>
    <cellStyle name="Normal 25 4 15 4 2" xfId="25390" xr:uid="{00000000-0005-0000-0000-00007B7D0000}"/>
    <cellStyle name="Normal 25 4 15 4 2 2" xfId="25391" xr:uid="{00000000-0005-0000-0000-00007C7D0000}"/>
    <cellStyle name="Normal 25 4 15 4 2 2 2" xfId="25392" xr:uid="{00000000-0005-0000-0000-00007D7D0000}"/>
    <cellStyle name="Normal 25 4 15 4 2 2 3" xfId="25393" xr:uid="{00000000-0005-0000-0000-00007E7D0000}"/>
    <cellStyle name="Normal 25 4 15 4 2 2 4" xfId="25394" xr:uid="{00000000-0005-0000-0000-00007F7D0000}"/>
    <cellStyle name="Normal 25 4 15 4 2 2 5" xfId="25395" xr:uid="{00000000-0005-0000-0000-0000807D0000}"/>
    <cellStyle name="Normal 25 4 15 4 2 3" xfId="25396" xr:uid="{00000000-0005-0000-0000-0000817D0000}"/>
    <cellStyle name="Normal 25 4 15 4 2 4" xfId="25397" xr:uid="{00000000-0005-0000-0000-0000827D0000}"/>
    <cellStyle name="Normal 25 4 15 4 2 5" xfId="25398" xr:uid="{00000000-0005-0000-0000-0000837D0000}"/>
    <cellStyle name="Normal 25 4 15 4 2 6" xfId="25399" xr:uid="{00000000-0005-0000-0000-0000847D0000}"/>
    <cellStyle name="Normal 25 4 15 4 3" xfId="25400" xr:uid="{00000000-0005-0000-0000-0000857D0000}"/>
    <cellStyle name="Normal 25 4 15 4 3 2" xfId="25401" xr:uid="{00000000-0005-0000-0000-0000867D0000}"/>
    <cellStyle name="Normal 25 4 15 4 3 2 2" xfId="25402" xr:uid="{00000000-0005-0000-0000-0000877D0000}"/>
    <cellStyle name="Normal 25 4 15 4 3 2 3" xfId="25403" xr:uid="{00000000-0005-0000-0000-0000887D0000}"/>
    <cellStyle name="Normal 25 4 15 4 3 3" xfId="25404" xr:uid="{00000000-0005-0000-0000-0000897D0000}"/>
    <cellStyle name="Normal 25 4 15 4 3 4" xfId="25405" xr:uid="{00000000-0005-0000-0000-00008A7D0000}"/>
    <cellStyle name="Normal 25 4 15 4 3 5" xfId="25406" xr:uid="{00000000-0005-0000-0000-00008B7D0000}"/>
    <cellStyle name="Normal 25 4 15 4 3 6" xfId="25407" xr:uid="{00000000-0005-0000-0000-00008C7D0000}"/>
    <cellStyle name="Normal 25 4 15 4 4" xfId="25408" xr:uid="{00000000-0005-0000-0000-00008D7D0000}"/>
    <cellStyle name="Normal 25 4 15 4 4 2" xfId="25409" xr:uid="{00000000-0005-0000-0000-00008E7D0000}"/>
    <cellStyle name="Normal 25 4 15 4 4 3" xfId="25410" xr:uid="{00000000-0005-0000-0000-00008F7D0000}"/>
    <cellStyle name="Normal 25 4 15 4 5" xfId="25411" xr:uid="{00000000-0005-0000-0000-0000907D0000}"/>
    <cellStyle name="Normal 25 4 15 4 6" xfId="25412" xr:uid="{00000000-0005-0000-0000-0000917D0000}"/>
    <cellStyle name="Normal 25 4 15 4 7" xfId="25413" xr:uid="{00000000-0005-0000-0000-0000927D0000}"/>
    <cellStyle name="Normal 25 4 15 4 8" xfId="25414" xr:uid="{00000000-0005-0000-0000-0000937D0000}"/>
    <cellStyle name="Normal 25 4 15 5" xfId="25415" xr:uid="{00000000-0005-0000-0000-0000947D0000}"/>
    <cellStyle name="Normal 25 4 15 5 2" xfId="25416" xr:uid="{00000000-0005-0000-0000-0000957D0000}"/>
    <cellStyle name="Normal 25 4 15 5 2 2" xfId="25417" xr:uid="{00000000-0005-0000-0000-0000967D0000}"/>
    <cellStyle name="Normal 25 4 15 5 2 2 2" xfId="25418" xr:uid="{00000000-0005-0000-0000-0000977D0000}"/>
    <cellStyle name="Normal 25 4 15 5 2 2 3" xfId="25419" xr:uid="{00000000-0005-0000-0000-0000987D0000}"/>
    <cellStyle name="Normal 25 4 15 5 2 2 4" xfId="25420" xr:uid="{00000000-0005-0000-0000-0000997D0000}"/>
    <cellStyle name="Normal 25 4 15 5 2 2 5" xfId="25421" xr:uid="{00000000-0005-0000-0000-00009A7D0000}"/>
    <cellStyle name="Normal 25 4 15 5 2 3" xfId="25422" xr:uid="{00000000-0005-0000-0000-00009B7D0000}"/>
    <cellStyle name="Normal 25 4 15 5 2 4" xfId="25423" xr:uid="{00000000-0005-0000-0000-00009C7D0000}"/>
    <cellStyle name="Normal 25 4 15 5 2 5" xfId="25424" xr:uid="{00000000-0005-0000-0000-00009D7D0000}"/>
    <cellStyle name="Normal 25 4 15 5 2 6" xfId="25425" xr:uid="{00000000-0005-0000-0000-00009E7D0000}"/>
    <cellStyle name="Normal 25 4 15 5 3" xfId="25426" xr:uid="{00000000-0005-0000-0000-00009F7D0000}"/>
    <cellStyle name="Normal 25 4 15 5 3 2" xfId="25427" xr:uid="{00000000-0005-0000-0000-0000A07D0000}"/>
    <cellStyle name="Normal 25 4 15 5 3 2 2" xfId="25428" xr:uid="{00000000-0005-0000-0000-0000A17D0000}"/>
    <cellStyle name="Normal 25 4 15 5 3 2 3" xfId="25429" xr:uid="{00000000-0005-0000-0000-0000A27D0000}"/>
    <cellStyle name="Normal 25 4 15 5 3 3" xfId="25430" xr:uid="{00000000-0005-0000-0000-0000A37D0000}"/>
    <cellStyle name="Normal 25 4 15 5 3 4" xfId="25431" xr:uid="{00000000-0005-0000-0000-0000A47D0000}"/>
    <cellStyle name="Normal 25 4 15 5 3 5" xfId="25432" xr:uid="{00000000-0005-0000-0000-0000A57D0000}"/>
    <cellStyle name="Normal 25 4 15 5 3 6" xfId="25433" xr:uid="{00000000-0005-0000-0000-0000A67D0000}"/>
    <cellStyle name="Normal 25 4 15 5 4" xfId="25434" xr:uid="{00000000-0005-0000-0000-0000A77D0000}"/>
    <cellStyle name="Normal 25 4 15 5 4 2" xfId="25435" xr:uid="{00000000-0005-0000-0000-0000A87D0000}"/>
    <cellStyle name="Normal 25 4 15 5 4 3" xfId="25436" xr:uid="{00000000-0005-0000-0000-0000A97D0000}"/>
    <cellStyle name="Normal 25 4 15 5 5" xfId="25437" xr:uid="{00000000-0005-0000-0000-0000AA7D0000}"/>
    <cellStyle name="Normal 25 4 15 5 6" xfId="25438" xr:uid="{00000000-0005-0000-0000-0000AB7D0000}"/>
    <cellStyle name="Normal 25 4 15 5 7" xfId="25439" xr:uid="{00000000-0005-0000-0000-0000AC7D0000}"/>
    <cellStyle name="Normal 25 4 15 5 8" xfId="25440" xr:uid="{00000000-0005-0000-0000-0000AD7D0000}"/>
    <cellStyle name="Normal 25 4 15 6" xfId="25441" xr:uid="{00000000-0005-0000-0000-0000AE7D0000}"/>
    <cellStyle name="Normal 25 4 15 7" xfId="25442" xr:uid="{00000000-0005-0000-0000-0000AF7D0000}"/>
    <cellStyle name="Normal 25 4 16" xfId="25443" xr:uid="{00000000-0005-0000-0000-0000B07D0000}"/>
    <cellStyle name="Normal 25 4 16 2" xfId="25444" xr:uid="{00000000-0005-0000-0000-0000B17D0000}"/>
    <cellStyle name="Normal 25 4 16 2 2" xfId="25445" xr:uid="{00000000-0005-0000-0000-0000B27D0000}"/>
    <cellStyle name="Normal 25 4 16 2 2 2" xfId="25446" xr:uid="{00000000-0005-0000-0000-0000B37D0000}"/>
    <cellStyle name="Normal 25 4 16 2 3" xfId="25447" xr:uid="{00000000-0005-0000-0000-0000B47D0000}"/>
    <cellStyle name="Normal 25 4 16 2 4" xfId="25448" xr:uid="{00000000-0005-0000-0000-0000B57D0000}"/>
    <cellStyle name="Normal 25 4 16 3" xfId="25449" xr:uid="{00000000-0005-0000-0000-0000B67D0000}"/>
    <cellStyle name="Normal 25 4 16 4" xfId="25450" xr:uid="{00000000-0005-0000-0000-0000B77D0000}"/>
    <cellStyle name="Normal 25 4 16 4 2" xfId="25451" xr:uid="{00000000-0005-0000-0000-0000B87D0000}"/>
    <cellStyle name="Normal 25 4 16 4 2 2" xfId="25452" xr:uid="{00000000-0005-0000-0000-0000B97D0000}"/>
    <cellStyle name="Normal 25 4 16 4 2 2 2" xfId="25453" xr:uid="{00000000-0005-0000-0000-0000BA7D0000}"/>
    <cellStyle name="Normal 25 4 16 4 2 2 3" xfId="25454" xr:uid="{00000000-0005-0000-0000-0000BB7D0000}"/>
    <cellStyle name="Normal 25 4 16 4 2 2 4" xfId="25455" xr:uid="{00000000-0005-0000-0000-0000BC7D0000}"/>
    <cellStyle name="Normal 25 4 16 4 2 2 5" xfId="25456" xr:uid="{00000000-0005-0000-0000-0000BD7D0000}"/>
    <cellStyle name="Normal 25 4 16 4 2 3" xfId="25457" xr:uid="{00000000-0005-0000-0000-0000BE7D0000}"/>
    <cellStyle name="Normal 25 4 16 4 2 4" xfId="25458" xr:uid="{00000000-0005-0000-0000-0000BF7D0000}"/>
    <cellStyle name="Normal 25 4 16 4 2 5" xfId="25459" xr:uid="{00000000-0005-0000-0000-0000C07D0000}"/>
    <cellStyle name="Normal 25 4 16 4 2 6" xfId="25460" xr:uid="{00000000-0005-0000-0000-0000C17D0000}"/>
    <cellStyle name="Normal 25 4 16 4 3" xfId="25461" xr:uid="{00000000-0005-0000-0000-0000C27D0000}"/>
    <cellStyle name="Normal 25 4 16 4 3 2" xfId="25462" xr:uid="{00000000-0005-0000-0000-0000C37D0000}"/>
    <cellStyle name="Normal 25 4 16 4 3 2 2" xfId="25463" xr:uid="{00000000-0005-0000-0000-0000C47D0000}"/>
    <cellStyle name="Normal 25 4 16 4 3 2 3" xfId="25464" xr:uid="{00000000-0005-0000-0000-0000C57D0000}"/>
    <cellStyle name="Normal 25 4 16 4 3 3" xfId="25465" xr:uid="{00000000-0005-0000-0000-0000C67D0000}"/>
    <cellStyle name="Normal 25 4 16 4 3 4" xfId="25466" xr:uid="{00000000-0005-0000-0000-0000C77D0000}"/>
    <cellStyle name="Normal 25 4 16 4 3 5" xfId="25467" xr:uid="{00000000-0005-0000-0000-0000C87D0000}"/>
    <cellStyle name="Normal 25 4 16 4 3 6" xfId="25468" xr:uid="{00000000-0005-0000-0000-0000C97D0000}"/>
    <cellStyle name="Normal 25 4 16 4 4" xfId="25469" xr:uid="{00000000-0005-0000-0000-0000CA7D0000}"/>
    <cellStyle name="Normal 25 4 16 4 4 2" xfId="25470" xr:uid="{00000000-0005-0000-0000-0000CB7D0000}"/>
    <cellStyle name="Normal 25 4 16 4 4 3" xfId="25471" xr:uid="{00000000-0005-0000-0000-0000CC7D0000}"/>
    <cellStyle name="Normal 25 4 16 4 5" xfId="25472" xr:uid="{00000000-0005-0000-0000-0000CD7D0000}"/>
    <cellStyle name="Normal 25 4 16 4 6" xfId="25473" xr:uid="{00000000-0005-0000-0000-0000CE7D0000}"/>
    <cellStyle name="Normal 25 4 16 4 7" xfId="25474" xr:uid="{00000000-0005-0000-0000-0000CF7D0000}"/>
    <cellStyle name="Normal 25 4 16 4 8" xfId="25475" xr:uid="{00000000-0005-0000-0000-0000D07D0000}"/>
    <cellStyle name="Normal 25 4 16 5" xfId="25476" xr:uid="{00000000-0005-0000-0000-0000D17D0000}"/>
    <cellStyle name="Normal 25 4 16 5 2" xfId="25477" xr:uid="{00000000-0005-0000-0000-0000D27D0000}"/>
    <cellStyle name="Normal 25 4 16 5 2 2" xfId="25478" xr:uid="{00000000-0005-0000-0000-0000D37D0000}"/>
    <cellStyle name="Normal 25 4 16 5 2 2 2" xfId="25479" xr:uid="{00000000-0005-0000-0000-0000D47D0000}"/>
    <cellStyle name="Normal 25 4 16 5 2 2 3" xfId="25480" xr:uid="{00000000-0005-0000-0000-0000D57D0000}"/>
    <cellStyle name="Normal 25 4 16 5 2 2 4" xfId="25481" xr:uid="{00000000-0005-0000-0000-0000D67D0000}"/>
    <cellStyle name="Normal 25 4 16 5 2 2 5" xfId="25482" xr:uid="{00000000-0005-0000-0000-0000D77D0000}"/>
    <cellStyle name="Normal 25 4 16 5 2 3" xfId="25483" xr:uid="{00000000-0005-0000-0000-0000D87D0000}"/>
    <cellStyle name="Normal 25 4 16 5 2 4" xfId="25484" xr:uid="{00000000-0005-0000-0000-0000D97D0000}"/>
    <cellStyle name="Normal 25 4 16 5 2 5" xfId="25485" xr:uid="{00000000-0005-0000-0000-0000DA7D0000}"/>
    <cellStyle name="Normal 25 4 16 5 2 6" xfId="25486" xr:uid="{00000000-0005-0000-0000-0000DB7D0000}"/>
    <cellStyle name="Normal 25 4 16 5 3" xfId="25487" xr:uid="{00000000-0005-0000-0000-0000DC7D0000}"/>
    <cellStyle name="Normal 25 4 16 5 3 2" xfId="25488" xr:uid="{00000000-0005-0000-0000-0000DD7D0000}"/>
    <cellStyle name="Normal 25 4 16 5 3 2 2" xfId="25489" xr:uid="{00000000-0005-0000-0000-0000DE7D0000}"/>
    <cellStyle name="Normal 25 4 16 5 3 2 3" xfId="25490" xr:uid="{00000000-0005-0000-0000-0000DF7D0000}"/>
    <cellStyle name="Normal 25 4 16 5 3 3" xfId="25491" xr:uid="{00000000-0005-0000-0000-0000E07D0000}"/>
    <cellStyle name="Normal 25 4 16 5 3 4" xfId="25492" xr:uid="{00000000-0005-0000-0000-0000E17D0000}"/>
    <cellStyle name="Normal 25 4 16 5 3 5" xfId="25493" xr:uid="{00000000-0005-0000-0000-0000E27D0000}"/>
    <cellStyle name="Normal 25 4 16 5 3 6" xfId="25494" xr:uid="{00000000-0005-0000-0000-0000E37D0000}"/>
    <cellStyle name="Normal 25 4 16 5 4" xfId="25495" xr:uid="{00000000-0005-0000-0000-0000E47D0000}"/>
    <cellStyle name="Normal 25 4 16 5 4 2" xfId="25496" xr:uid="{00000000-0005-0000-0000-0000E57D0000}"/>
    <cellStyle name="Normal 25 4 16 5 4 3" xfId="25497" xr:uid="{00000000-0005-0000-0000-0000E67D0000}"/>
    <cellStyle name="Normal 25 4 16 5 5" xfId="25498" xr:uid="{00000000-0005-0000-0000-0000E77D0000}"/>
    <cellStyle name="Normal 25 4 16 5 6" xfId="25499" xr:uid="{00000000-0005-0000-0000-0000E87D0000}"/>
    <cellStyle name="Normal 25 4 16 5 7" xfId="25500" xr:uid="{00000000-0005-0000-0000-0000E97D0000}"/>
    <cellStyle name="Normal 25 4 16 5 8" xfId="25501" xr:uid="{00000000-0005-0000-0000-0000EA7D0000}"/>
    <cellStyle name="Normal 25 4 16 6" xfId="25502" xr:uid="{00000000-0005-0000-0000-0000EB7D0000}"/>
    <cellStyle name="Normal 25 4 16 7" xfId="25503" xr:uid="{00000000-0005-0000-0000-0000EC7D0000}"/>
    <cellStyle name="Normal 25 4 17" xfId="25504" xr:uid="{00000000-0005-0000-0000-0000ED7D0000}"/>
    <cellStyle name="Normal 25 4 17 2" xfId="25505" xr:uid="{00000000-0005-0000-0000-0000EE7D0000}"/>
    <cellStyle name="Normal 25 4 17 2 2" xfId="25506" xr:uid="{00000000-0005-0000-0000-0000EF7D0000}"/>
    <cellStyle name="Normal 25 4 17 2 2 2" xfId="25507" xr:uid="{00000000-0005-0000-0000-0000F07D0000}"/>
    <cellStyle name="Normal 25 4 17 2 3" xfId="25508" xr:uid="{00000000-0005-0000-0000-0000F17D0000}"/>
    <cellStyle name="Normal 25 4 17 2 4" xfId="25509" xr:uid="{00000000-0005-0000-0000-0000F27D0000}"/>
    <cellStyle name="Normal 25 4 17 3" xfId="25510" xr:uid="{00000000-0005-0000-0000-0000F37D0000}"/>
    <cellStyle name="Normal 25 4 17 4" xfId="25511" xr:uid="{00000000-0005-0000-0000-0000F47D0000}"/>
    <cellStyle name="Normal 25 4 17 4 2" xfId="25512" xr:uid="{00000000-0005-0000-0000-0000F57D0000}"/>
    <cellStyle name="Normal 25 4 17 4 2 2" xfId="25513" xr:uid="{00000000-0005-0000-0000-0000F67D0000}"/>
    <cellStyle name="Normal 25 4 17 4 2 2 2" xfId="25514" xr:uid="{00000000-0005-0000-0000-0000F77D0000}"/>
    <cellStyle name="Normal 25 4 17 4 2 2 3" xfId="25515" xr:uid="{00000000-0005-0000-0000-0000F87D0000}"/>
    <cellStyle name="Normal 25 4 17 4 2 2 4" xfId="25516" xr:uid="{00000000-0005-0000-0000-0000F97D0000}"/>
    <cellStyle name="Normal 25 4 17 4 2 2 5" xfId="25517" xr:uid="{00000000-0005-0000-0000-0000FA7D0000}"/>
    <cellStyle name="Normal 25 4 17 4 2 3" xfId="25518" xr:uid="{00000000-0005-0000-0000-0000FB7D0000}"/>
    <cellStyle name="Normal 25 4 17 4 2 4" xfId="25519" xr:uid="{00000000-0005-0000-0000-0000FC7D0000}"/>
    <cellStyle name="Normal 25 4 17 4 2 5" xfId="25520" xr:uid="{00000000-0005-0000-0000-0000FD7D0000}"/>
    <cellStyle name="Normal 25 4 17 4 2 6" xfId="25521" xr:uid="{00000000-0005-0000-0000-0000FE7D0000}"/>
    <cellStyle name="Normal 25 4 17 4 3" xfId="25522" xr:uid="{00000000-0005-0000-0000-0000FF7D0000}"/>
    <cellStyle name="Normal 25 4 17 4 3 2" xfId="25523" xr:uid="{00000000-0005-0000-0000-0000007E0000}"/>
    <cellStyle name="Normal 25 4 17 4 3 2 2" xfId="25524" xr:uid="{00000000-0005-0000-0000-0000017E0000}"/>
    <cellStyle name="Normal 25 4 17 4 3 2 3" xfId="25525" xr:uid="{00000000-0005-0000-0000-0000027E0000}"/>
    <cellStyle name="Normal 25 4 17 4 3 3" xfId="25526" xr:uid="{00000000-0005-0000-0000-0000037E0000}"/>
    <cellStyle name="Normal 25 4 17 4 3 4" xfId="25527" xr:uid="{00000000-0005-0000-0000-0000047E0000}"/>
    <cellStyle name="Normal 25 4 17 4 3 5" xfId="25528" xr:uid="{00000000-0005-0000-0000-0000057E0000}"/>
    <cellStyle name="Normal 25 4 17 4 3 6" xfId="25529" xr:uid="{00000000-0005-0000-0000-0000067E0000}"/>
    <cellStyle name="Normal 25 4 17 4 4" xfId="25530" xr:uid="{00000000-0005-0000-0000-0000077E0000}"/>
    <cellStyle name="Normal 25 4 17 4 4 2" xfId="25531" xr:uid="{00000000-0005-0000-0000-0000087E0000}"/>
    <cellStyle name="Normal 25 4 17 4 4 3" xfId="25532" xr:uid="{00000000-0005-0000-0000-0000097E0000}"/>
    <cellStyle name="Normal 25 4 17 4 5" xfId="25533" xr:uid="{00000000-0005-0000-0000-00000A7E0000}"/>
    <cellStyle name="Normal 25 4 17 4 6" xfId="25534" xr:uid="{00000000-0005-0000-0000-00000B7E0000}"/>
    <cellStyle name="Normal 25 4 17 4 7" xfId="25535" xr:uid="{00000000-0005-0000-0000-00000C7E0000}"/>
    <cellStyle name="Normal 25 4 17 4 8" xfId="25536" xr:uid="{00000000-0005-0000-0000-00000D7E0000}"/>
    <cellStyle name="Normal 25 4 17 5" xfId="25537" xr:uid="{00000000-0005-0000-0000-00000E7E0000}"/>
    <cellStyle name="Normal 25 4 17 5 2" xfId="25538" xr:uid="{00000000-0005-0000-0000-00000F7E0000}"/>
    <cellStyle name="Normal 25 4 17 5 2 2" xfId="25539" xr:uid="{00000000-0005-0000-0000-0000107E0000}"/>
    <cellStyle name="Normal 25 4 17 5 2 2 2" xfId="25540" xr:uid="{00000000-0005-0000-0000-0000117E0000}"/>
    <cellStyle name="Normal 25 4 17 5 2 2 3" xfId="25541" xr:uid="{00000000-0005-0000-0000-0000127E0000}"/>
    <cellStyle name="Normal 25 4 17 5 2 2 4" xfId="25542" xr:uid="{00000000-0005-0000-0000-0000137E0000}"/>
    <cellStyle name="Normal 25 4 17 5 2 2 5" xfId="25543" xr:uid="{00000000-0005-0000-0000-0000147E0000}"/>
    <cellStyle name="Normal 25 4 17 5 2 3" xfId="25544" xr:uid="{00000000-0005-0000-0000-0000157E0000}"/>
    <cellStyle name="Normal 25 4 17 5 2 4" xfId="25545" xr:uid="{00000000-0005-0000-0000-0000167E0000}"/>
    <cellStyle name="Normal 25 4 17 5 2 5" xfId="25546" xr:uid="{00000000-0005-0000-0000-0000177E0000}"/>
    <cellStyle name="Normal 25 4 17 5 2 6" xfId="25547" xr:uid="{00000000-0005-0000-0000-0000187E0000}"/>
    <cellStyle name="Normal 25 4 17 5 3" xfId="25548" xr:uid="{00000000-0005-0000-0000-0000197E0000}"/>
    <cellStyle name="Normal 25 4 17 5 3 2" xfId="25549" xr:uid="{00000000-0005-0000-0000-00001A7E0000}"/>
    <cellStyle name="Normal 25 4 17 5 3 2 2" xfId="25550" xr:uid="{00000000-0005-0000-0000-00001B7E0000}"/>
    <cellStyle name="Normal 25 4 17 5 3 2 3" xfId="25551" xr:uid="{00000000-0005-0000-0000-00001C7E0000}"/>
    <cellStyle name="Normal 25 4 17 5 3 3" xfId="25552" xr:uid="{00000000-0005-0000-0000-00001D7E0000}"/>
    <cellStyle name="Normal 25 4 17 5 3 4" xfId="25553" xr:uid="{00000000-0005-0000-0000-00001E7E0000}"/>
    <cellStyle name="Normal 25 4 17 5 3 5" xfId="25554" xr:uid="{00000000-0005-0000-0000-00001F7E0000}"/>
    <cellStyle name="Normal 25 4 17 5 3 6" xfId="25555" xr:uid="{00000000-0005-0000-0000-0000207E0000}"/>
    <cellStyle name="Normal 25 4 17 5 4" xfId="25556" xr:uid="{00000000-0005-0000-0000-0000217E0000}"/>
    <cellStyle name="Normal 25 4 17 5 4 2" xfId="25557" xr:uid="{00000000-0005-0000-0000-0000227E0000}"/>
    <cellStyle name="Normal 25 4 17 5 4 3" xfId="25558" xr:uid="{00000000-0005-0000-0000-0000237E0000}"/>
    <cellStyle name="Normal 25 4 17 5 5" xfId="25559" xr:uid="{00000000-0005-0000-0000-0000247E0000}"/>
    <cellStyle name="Normal 25 4 17 5 6" xfId="25560" xr:uid="{00000000-0005-0000-0000-0000257E0000}"/>
    <cellStyle name="Normal 25 4 17 5 7" xfId="25561" xr:uid="{00000000-0005-0000-0000-0000267E0000}"/>
    <cellStyle name="Normal 25 4 17 5 8" xfId="25562" xr:uid="{00000000-0005-0000-0000-0000277E0000}"/>
    <cellStyle name="Normal 25 4 17 6" xfId="25563" xr:uid="{00000000-0005-0000-0000-0000287E0000}"/>
    <cellStyle name="Normal 25 4 17 7" xfId="25564" xr:uid="{00000000-0005-0000-0000-0000297E0000}"/>
    <cellStyle name="Normal 25 4 2" xfId="25565" xr:uid="{00000000-0005-0000-0000-00002A7E0000}"/>
    <cellStyle name="Normal 25 4 2 2" xfId="25566" xr:uid="{00000000-0005-0000-0000-00002B7E0000}"/>
    <cellStyle name="Normal 25 4 2 2 2" xfId="25567" xr:uid="{00000000-0005-0000-0000-00002C7E0000}"/>
    <cellStyle name="Normal 25 4 2 2 2 2" xfId="25568" xr:uid="{00000000-0005-0000-0000-00002D7E0000}"/>
    <cellStyle name="Normal 25 4 2 2 3" xfId="25569" xr:uid="{00000000-0005-0000-0000-00002E7E0000}"/>
    <cellStyle name="Normal 25 4 2 2 4" xfId="25570" xr:uid="{00000000-0005-0000-0000-00002F7E0000}"/>
    <cellStyle name="Normal 25 4 2 3" xfId="25571" xr:uid="{00000000-0005-0000-0000-0000307E0000}"/>
    <cellStyle name="Normal 25 4 2 4" xfId="25572" xr:uid="{00000000-0005-0000-0000-0000317E0000}"/>
    <cellStyle name="Normal 25 4 2 4 2" xfId="25573" xr:uid="{00000000-0005-0000-0000-0000327E0000}"/>
    <cellStyle name="Normal 25 4 2 4 2 2" xfId="25574" xr:uid="{00000000-0005-0000-0000-0000337E0000}"/>
    <cellStyle name="Normal 25 4 2 4 2 2 2" xfId="25575" xr:uid="{00000000-0005-0000-0000-0000347E0000}"/>
    <cellStyle name="Normal 25 4 2 4 2 2 3" xfId="25576" xr:uid="{00000000-0005-0000-0000-0000357E0000}"/>
    <cellStyle name="Normal 25 4 2 4 2 2 4" xfId="25577" xr:uid="{00000000-0005-0000-0000-0000367E0000}"/>
    <cellStyle name="Normal 25 4 2 4 2 2 5" xfId="25578" xr:uid="{00000000-0005-0000-0000-0000377E0000}"/>
    <cellStyle name="Normal 25 4 2 4 2 3" xfId="25579" xr:uid="{00000000-0005-0000-0000-0000387E0000}"/>
    <cellStyle name="Normal 25 4 2 4 2 4" xfId="25580" xr:uid="{00000000-0005-0000-0000-0000397E0000}"/>
    <cellStyle name="Normal 25 4 2 4 2 5" xfId="25581" xr:uid="{00000000-0005-0000-0000-00003A7E0000}"/>
    <cellStyle name="Normal 25 4 2 4 2 6" xfId="25582" xr:uid="{00000000-0005-0000-0000-00003B7E0000}"/>
    <cellStyle name="Normal 25 4 2 4 3" xfId="25583" xr:uid="{00000000-0005-0000-0000-00003C7E0000}"/>
    <cellStyle name="Normal 25 4 2 4 3 2" xfId="25584" xr:uid="{00000000-0005-0000-0000-00003D7E0000}"/>
    <cellStyle name="Normal 25 4 2 4 3 2 2" xfId="25585" xr:uid="{00000000-0005-0000-0000-00003E7E0000}"/>
    <cellStyle name="Normal 25 4 2 4 3 2 3" xfId="25586" xr:uid="{00000000-0005-0000-0000-00003F7E0000}"/>
    <cellStyle name="Normal 25 4 2 4 3 3" xfId="25587" xr:uid="{00000000-0005-0000-0000-0000407E0000}"/>
    <cellStyle name="Normal 25 4 2 4 3 4" xfId="25588" xr:uid="{00000000-0005-0000-0000-0000417E0000}"/>
    <cellStyle name="Normal 25 4 2 4 3 5" xfId="25589" xr:uid="{00000000-0005-0000-0000-0000427E0000}"/>
    <cellStyle name="Normal 25 4 2 4 3 6" xfId="25590" xr:uid="{00000000-0005-0000-0000-0000437E0000}"/>
    <cellStyle name="Normal 25 4 2 4 4" xfId="25591" xr:uid="{00000000-0005-0000-0000-0000447E0000}"/>
    <cellStyle name="Normal 25 4 2 4 4 2" xfId="25592" xr:uid="{00000000-0005-0000-0000-0000457E0000}"/>
    <cellStyle name="Normal 25 4 2 4 4 3" xfId="25593" xr:uid="{00000000-0005-0000-0000-0000467E0000}"/>
    <cellStyle name="Normal 25 4 2 4 5" xfId="25594" xr:uid="{00000000-0005-0000-0000-0000477E0000}"/>
    <cellStyle name="Normal 25 4 2 4 6" xfId="25595" xr:uid="{00000000-0005-0000-0000-0000487E0000}"/>
    <cellStyle name="Normal 25 4 2 4 7" xfId="25596" xr:uid="{00000000-0005-0000-0000-0000497E0000}"/>
    <cellStyle name="Normal 25 4 2 4 8" xfId="25597" xr:uid="{00000000-0005-0000-0000-00004A7E0000}"/>
    <cellStyle name="Normal 25 4 2 5" xfId="25598" xr:uid="{00000000-0005-0000-0000-00004B7E0000}"/>
    <cellStyle name="Normal 25 4 2 5 2" xfId="25599" xr:uid="{00000000-0005-0000-0000-00004C7E0000}"/>
    <cellStyle name="Normal 25 4 2 5 2 2" xfId="25600" xr:uid="{00000000-0005-0000-0000-00004D7E0000}"/>
    <cellStyle name="Normal 25 4 2 5 2 2 2" xfId="25601" xr:uid="{00000000-0005-0000-0000-00004E7E0000}"/>
    <cellStyle name="Normal 25 4 2 5 2 2 3" xfId="25602" xr:uid="{00000000-0005-0000-0000-00004F7E0000}"/>
    <cellStyle name="Normal 25 4 2 5 2 2 4" xfId="25603" xr:uid="{00000000-0005-0000-0000-0000507E0000}"/>
    <cellStyle name="Normal 25 4 2 5 2 2 5" xfId="25604" xr:uid="{00000000-0005-0000-0000-0000517E0000}"/>
    <cellStyle name="Normal 25 4 2 5 2 3" xfId="25605" xr:uid="{00000000-0005-0000-0000-0000527E0000}"/>
    <cellStyle name="Normal 25 4 2 5 2 4" xfId="25606" xr:uid="{00000000-0005-0000-0000-0000537E0000}"/>
    <cellStyle name="Normal 25 4 2 5 2 5" xfId="25607" xr:uid="{00000000-0005-0000-0000-0000547E0000}"/>
    <cellStyle name="Normal 25 4 2 5 2 6" xfId="25608" xr:uid="{00000000-0005-0000-0000-0000557E0000}"/>
    <cellStyle name="Normal 25 4 2 5 3" xfId="25609" xr:uid="{00000000-0005-0000-0000-0000567E0000}"/>
    <cellStyle name="Normal 25 4 2 5 3 2" xfId="25610" xr:uid="{00000000-0005-0000-0000-0000577E0000}"/>
    <cellStyle name="Normal 25 4 2 5 3 2 2" xfId="25611" xr:uid="{00000000-0005-0000-0000-0000587E0000}"/>
    <cellStyle name="Normal 25 4 2 5 3 2 3" xfId="25612" xr:uid="{00000000-0005-0000-0000-0000597E0000}"/>
    <cellStyle name="Normal 25 4 2 5 3 3" xfId="25613" xr:uid="{00000000-0005-0000-0000-00005A7E0000}"/>
    <cellStyle name="Normal 25 4 2 5 3 4" xfId="25614" xr:uid="{00000000-0005-0000-0000-00005B7E0000}"/>
    <cellStyle name="Normal 25 4 2 5 3 5" xfId="25615" xr:uid="{00000000-0005-0000-0000-00005C7E0000}"/>
    <cellStyle name="Normal 25 4 2 5 3 6" xfId="25616" xr:uid="{00000000-0005-0000-0000-00005D7E0000}"/>
    <cellStyle name="Normal 25 4 2 5 4" xfId="25617" xr:uid="{00000000-0005-0000-0000-00005E7E0000}"/>
    <cellStyle name="Normal 25 4 2 5 4 2" xfId="25618" xr:uid="{00000000-0005-0000-0000-00005F7E0000}"/>
    <cellStyle name="Normal 25 4 2 5 4 3" xfId="25619" xr:uid="{00000000-0005-0000-0000-0000607E0000}"/>
    <cellStyle name="Normal 25 4 2 5 5" xfId="25620" xr:uid="{00000000-0005-0000-0000-0000617E0000}"/>
    <cellStyle name="Normal 25 4 2 5 6" xfId="25621" xr:uid="{00000000-0005-0000-0000-0000627E0000}"/>
    <cellStyle name="Normal 25 4 2 5 7" xfId="25622" xr:uid="{00000000-0005-0000-0000-0000637E0000}"/>
    <cellStyle name="Normal 25 4 2 5 8" xfId="25623" xr:uid="{00000000-0005-0000-0000-0000647E0000}"/>
    <cellStyle name="Normal 25 4 2 6" xfId="25624" xr:uid="{00000000-0005-0000-0000-0000657E0000}"/>
    <cellStyle name="Normal 25 4 2 7" xfId="25625" xr:uid="{00000000-0005-0000-0000-0000667E0000}"/>
    <cellStyle name="Normal 25 4 3" xfId="25626" xr:uid="{00000000-0005-0000-0000-0000677E0000}"/>
    <cellStyle name="Normal 25 4 3 2" xfId="25627" xr:uid="{00000000-0005-0000-0000-0000687E0000}"/>
    <cellStyle name="Normal 25 4 3 2 2" xfId="25628" xr:uid="{00000000-0005-0000-0000-0000697E0000}"/>
    <cellStyle name="Normal 25 4 3 2 2 2" xfId="25629" xr:uid="{00000000-0005-0000-0000-00006A7E0000}"/>
    <cellStyle name="Normal 25 4 3 2 3" xfId="25630" xr:uid="{00000000-0005-0000-0000-00006B7E0000}"/>
    <cellStyle name="Normal 25 4 3 2 4" xfId="25631" xr:uid="{00000000-0005-0000-0000-00006C7E0000}"/>
    <cellStyle name="Normal 25 4 3 3" xfId="25632" xr:uid="{00000000-0005-0000-0000-00006D7E0000}"/>
    <cellStyle name="Normal 25 4 3 4" xfId="25633" xr:uid="{00000000-0005-0000-0000-00006E7E0000}"/>
    <cellStyle name="Normal 25 4 3 4 2" xfId="25634" xr:uid="{00000000-0005-0000-0000-00006F7E0000}"/>
    <cellStyle name="Normal 25 4 3 4 2 2" xfId="25635" xr:uid="{00000000-0005-0000-0000-0000707E0000}"/>
    <cellStyle name="Normal 25 4 3 4 2 2 2" xfId="25636" xr:uid="{00000000-0005-0000-0000-0000717E0000}"/>
    <cellStyle name="Normal 25 4 3 4 2 2 3" xfId="25637" xr:uid="{00000000-0005-0000-0000-0000727E0000}"/>
    <cellStyle name="Normal 25 4 3 4 2 2 4" xfId="25638" xr:uid="{00000000-0005-0000-0000-0000737E0000}"/>
    <cellStyle name="Normal 25 4 3 4 2 2 5" xfId="25639" xr:uid="{00000000-0005-0000-0000-0000747E0000}"/>
    <cellStyle name="Normal 25 4 3 4 2 3" xfId="25640" xr:uid="{00000000-0005-0000-0000-0000757E0000}"/>
    <cellStyle name="Normal 25 4 3 4 2 4" xfId="25641" xr:uid="{00000000-0005-0000-0000-0000767E0000}"/>
    <cellStyle name="Normal 25 4 3 4 2 5" xfId="25642" xr:uid="{00000000-0005-0000-0000-0000777E0000}"/>
    <cellStyle name="Normal 25 4 3 4 2 6" xfId="25643" xr:uid="{00000000-0005-0000-0000-0000787E0000}"/>
    <cellStyle name="Normal 25 4 3 4 3" xfId="25644" xr:uid="{00000000-0005-0000-0000-0000797E0000}"/>
    <cellStyle name="Normal 25 4 3 4 3 2" xfId="25645" xr:uid="{00000000-0005-0000-0000-00007A7E0000}"/>
    <cellStyle name="Normal 25 4 3 4 3 2 2" xfId="25646" xr:uid="{00000000-0005-0000-0000-00007B7E0000}"/>
    <cellStyle name="Normal 25 4 3 4 3 2 3" xfId="25647" xr:uid="{00000000-0005-0000-0000-00007C7E0000}"/>
    <cellStyle name="Normal 25 4 3 4 3 3" xfId="25648" xr:uid="{00000000-0005-0000-0000-00007D7E0000}"/>
    <cellStyle name="Normal 25 4 3 4 3 4" xfId="25649" xr:uid="{00000000-0005-0000-0000-00007E7E0000}"/>
    <cellStyle name="Normal 25 4 3 4 3 5" xfId="25650" xr:uid="{00000000-0005-0000-0000-00007F7E0000}"/>
    <cellStyle name="Normal 25 4 3 4 3 6" xfId="25651" xr:uid="{00000000-0005-0000-0000-0000807E0000}"/>
    <cellStyle name="Normal 25 4 3 4 4" xfId="25652" xr:uid="{00000000-0005-0000-0000-0000817E0000}"/>
    <cellStyle name="Normal 25 4 3 4 4 2" xfId="25653" xr:uid="{00000000-0005-0000-0000-0000827E0000}"/>
    <cellStyle name="Normal 25 4 3 4 4 3" xfId="25654" xr:uid="{00000000-0005-0000-0000-0000837E0000}"/>
    <cellStyle name="Normal 25 4 3 4 5" xfId="25655" xr:uid="{00000000-0005-0000-0000-0000847E0000}"/>
    <cellStyle name="Normal 25 4 3 4 6" xfId="25656" xr:uid="{00000000-0005-0000-0000-0000857E0000}"/>
    <cellStyle name="Normal 25 4 3 4 7" xfId="25657" xr:uid="{00000000-0005-0000-0000-0000867E0000}"/>
    <cellStyle name="Normal 25 4 3 4 8" xfId="25658" xr:uid="{00000000-0005-0000-0000-0000877E0000}"/>
    <cellStyle name="Normal 25 4 3 5" xfId="25659" xr:uid="{00000000-0005-0000-0000-0000887E0000}"/>
    <cellStyle name="Normal 25 4 3 5 2" xfId="25660" xr:uid="{00000000-0005-0000-0000-0000897E0000}"/>
    <cellStyle name="Normal 25 4 3 5 2 2" xfId="25661" xr:uid="{00000000-0005-0000-0000-00008A7E0000}"/>
    <cellStyle name="Normal 25 4 3 5 2 2 2" xfId="25662" xr:uid="{00000000-0005-0000-0000-00008B7E0000}"/>
    <cellStyle name="Normal 25 4 3 5 2 2 3" xfId="25663" xr:uid="{00000000-0005-0000-0000-00008C7E0000}"/>
    <cellStyle name="Normal 25 4 3 5 2 2 4" xfId="25664" xr:uid="{00000000-0005-0000-0000-00008D7E0000}"/>
    <cellStyle name="Normal 25 4 3 5 2 2 5" xfId="25665" xr:uid="{00000000-0005-0000-0000-00008E7E0000}"/>
    <cellStyle name="Normal 25 4 3 5 2 3" xfId="25666" xr:uid="{00000000-0005-0000-0000-00008F7E0000}"/>
    <cellStyle name="Normal 25 4 3 5 2 4" xfId="25667" xr:uid="{00000000-0005-0000-0000-0000907E0000}"/>
    <cellStyle name="Normal 25 4 3 5 2 5" xfId="25668" xr:uid="{00000000-0005-0000-0000-0000917E0000}"/>
    <cellStyle name="Normal 25 4 3 5 2 6" xfId="25669" xr:uid="{00000000-0005-0000-0000-0000927E0000}"/>
    <cellStyle name="Normal 25 4 3 5 3" xfId="25670" xr:uid="{00000000-0005-0000-0000-0000937E0000}"/>
    <cellStyle name="Normal 25 4 3 5 3 2" xfId="25671" xr:uid="{00000000-0005-0000-0000-0000947E0000}"/>
    <cellStyle name="Normal 25 4 3 5 3 2 2" xfId="25672" xr:uid="{00000000-0005-0000-0000-0000957E0000}"/>
    <cellStyle name="Normal 25 4 3 5 3 2 3" xfId="25673" xr:uid="{00000000-0005-0000-0000-0000967E0000}"/>
    <cellStyle name="Normal 25 4 3 5 3 3" xfId="25674" xr:uid="{00000000-0005-0000-0000-0000977E0000}"/>
    <cellStyle name="Normal 25 4 3 5 3 4" xfId="25675" xr:uid="{00000000-0005-0000-0000-0000987E0000}"/>
    <cellStyle name="Normal 25 4 3 5 3 5" xfId="25676" xr:uid="{00000000-0005-0000-0000-0000997E0000}"/>
    <cellStyle name="Normal 25 4 3 5 3 6" xfId="25677" xr:uid="{00000000-0005-0000-0000-00009A7E0000}"/>
    <cellStyle name="Normal 25 4 3 5 4" xfId="25678" xr:uid="{00000000-0005-0000-0000-00009B7E0000}"/>
    <cellStyle name="Normal 25 4 3 5 4 2" xfId="25679" xr:uid="{00000000-0005-0000-0000-00009C7E0000}"/>
    <cellStyle name="Normal 25 4 3 5 4 3" xfId="25680" xr:uid="{00000000-0005-0000-0000-00009D7E0000}"/>
    <cellStyle name="Normal 25 4 3 5 5" xfId="25681" xr:uid="{00000000-0005-0000-0000-00009E7E0000}"/>
    <cellStyle name="Normal 25 4 3 5 6" xfId="25682" xr:uid="{00000000-0005-0000-0000-00009F7E0000}"/>
    <cellStyle name="Normal 25 4 3 5 7" xfId="25683" xr:uid="{00000000-0005-0000-0000-0000A07E0000}"/>
    <cellStyle name="Normal 25 4 3 5 8" xfId="25684" xr:uid="{00000000-0005-0000-0000-0000A17E0000}"/>
    <cellStyle name="Normal 25 4 3 6" xfId="25685" xr:uid="{00000000-0005-0000-0000-0000A27E0000}"/>
    <cellStyle name="Normal 25 4 3 7" xfId="25686" xr:uid="{00000000-0005-0000-0000-0000A37E0000}"/>
    <cellStyle name="Normal 25 4 4" xfId="25687" xr:uid="{00000000-0005-0000-0000-0000A47E0000}"/>
    <cellStyle name="Normal 25 4 4 2" xfId="25688" xr:uid="{00000000-0005-0000-0000-0000A57E0000}"/>
    <cellStyle name="Normal 25 4 4 2 2" xfId="25689" xr:uid="{00000000-0005-0000-0000-0000A67E0000}"/>
    <cellStyle name="Normal 25 4 4 2 2 2" xfId="25690" xr:uid="{00000000-0005-0000-0000-0000A77E0000}"/>
    <cellStyle name="Normal 25 4 4 2 3" xfId="25691" xr:uid="{00000000-0005-0000-0000-0000A87E0000}"/>
    <cellStyle name="Normal 25 4 4 2 4" xfId="25692" xr:uid="{00000000-0005-0000-0000-0000A97E0000}"/>
    <cellStyle name="Normal 25 4 4 3" xfId="25693" xr:uid="{00000000-0005-0000-0000-0000AA7E0000}"/>
    <cellStyle name="Normal 25 4 4 4" xfId="25694" xr:uid="{00000000-0005-0000-0000-0000AB7E0000}"/>
    <cellStyle name="Normal 25 4 4 4 2" xfId="25695" xr:uid="{00000000-0005-0000-0000-0000AC7E0000}"/>
    <cellStyle name="Normal 25 4 4 4 2 2" xfId="25696" xr:uid="{00000000-0005-0000-0000-0000AD7E0000}"/>
    <cellStyle name="Normal 25 4 4 4 2 2 2" xfId="25697" xr:uid="{00000000-0005-0000-0000-0000AE7E0000}"/>
    <cellStyle name="Normal 25 4 4 4 2 2 3" xfId="25698" xr:uid="{00000000-0005-0000-0000-0000AF7E0000}"/>
    <cellStyle name="Normal 25 4 4 4 2 2 4" xfId="25699" xr:uid="{00000000-0005-0000-0000-0000B07E0000}"/>
    <cellStyle name="Normal 25 4 4 4 2 2 5" xfId="25700" xr:uid="{00000000-0005-0000-0000-0000B17E0000}"/>
    <cellStyle name="Normal 25 4 4 4 2 3" xfId="25701" xr:uid="{00000000-0005-0000-0000-0000B27E0000}"/>
    <cellStyle name="Normal 25 4 4 4 2 4" xfId="25702" xr:uid="{00000000-0005-0000-0000-0000B37E0000}"/>
    <cellStyle name="Normal 25 4 4 4 2 5" xfId="25703" xr:uid="{00000000-0005-0000-0000-0000B47E0000}"/>
    <cellStyle name="Normal 25 4 4 4 2 6" xfId="25704" xr:uid="{00000000-0005-0000-0000-0000B57E0000}"/>
    <cellStyle name="Normal 25 4 4 4 3" xfId="25705" xr:uid="{00000000-0005-0000-0000-0000B67E0000}"/>
    <cellStyle name="Normal 25 4 4 4 3 2" xfId="25706" xr:uid="{00000000-0005-0000-0000-0000B77E0000}"/>
    <cellStyle name="Normal 25 4 4 4 3 2 2" xfId="25707" xr:uid="{00000000-0005-0000-0000-0000B87E0000}"/>
    <cellStyle name="Normal 25 4 4 4 3 2 3" xfId="25708" xr:uid="{00000000-0005-0000-0000-0000B97E0000}"/>
    <cellStyle name="Normal 25 4 4 4 3 3" xfId="25709" xr:uid="{00000000-0005-0000-0000-0000BA7E0000}"/>
    <cellStyle name="Normal 25 4 4 4 3 4" xfId="25710" xr:uid="{00000000-0005-0000-0000-0000BB7E0000}"/>
    <cellStyle name="Normal 25 4 4 4 3 5" xfId="25711" xr:uid="{00000000-0005-0000-0000-0000BC7E0000}"/>
    <cellStyle name="Normal 25 4 4 4 3 6" xfId="25712" xr:uid="{00000000-0005-0000-0000-0000BD7E0000}"/>
    <cellStyle name="Normal 25 4 4 4 4" xfId="25713" xr:uid="{00000000-0005-0000-0000-0000BE7E0000}"/>
    <cellStyle name="Normal 25 4 4 4 4 2" xfId="25714" xr:uid="{00000000-0005-0000-0000-0000BF7E0000}"/>
    <cellStyle name="Normal 25 4 4 4 4 3" xfId="25715" xr:uid="{00000000-0005-0000-0000-0000C07E0000}"/>
    <cellStyle name="Normal 25 4 4 4 5" xfId="25716" xr:uid="{00000000-0005-0000-0000-0000C17E0000}"/>
    <cellStyle name="Normal 25 4 4 4 6" xfId="25717" xr:uid="{00000000-0005-0000-0000-0000C27E0000}"/>
    <cellStyle name="Normal 25 4 4 4 7" xfId="25718" xr:uid="{00000000-0005-0000-0000-0000C37E0000}"/>
    <cellStyle name="Normal 25 4 4 4 8" xfId="25719" xr:uid="{00000000-0005-0000-0000-0000C47E0000}"/>
    <cellStyle name="Normal 25 4 4 5" xfId="25720" xr:uid="{00000000-0005-0000-0000-0000C57E0000}"/>
    <cellStyle name="Normal 25 4 4 5 2" xfId="25721" xr:uid="{00000000-0005-0000-0000-0000C67E0000}"/>
    <cellStyle name="Normal 25 4 4 5 2 2" xfId="25722" xr:uid="{00000000-0005-0000-0000-0000C77E0000}"/>
    <cellStyle name="Normal 25 4 4 5 2 2 2" xfId="25723" xr:uid="{00000000-0005-0000-0000-0000C87E0000}"/>
    <cellStyle name="Normal 25 4 4 5 2 2 3" xfId="25724" xr:uid="{00000000-0005-0000-0000-0000C97E0000}"/>
    <cellStyle name="Normal 25 4 4 5 2 2 4" xfId="25725" xr:uid="{00000000-0005-0000-0000-0000CA7E0000}"/>
    <cellStyle name="Normal 25 4 4 5 2 2 5" xfId="25726" xr:uid="{00000000-0005-0000-0000-0000CB7E0000}"/>
    <cellStyle name="Normal 25 4 4 5 2 3" xfId="25727" xr:uid="{00000000-0005-0000-0000-0000CC7E0000}"/>
    <cellStyle name="Normal 25 4 4 5 2 4" xfId="25728" xr:uid="{00000000-0005-0000-0000-0000CD7E0000}"/>
    <cellStyle name="Normal 25 4 4 5 2 5" xfId="25729" xr:uid="{00000000-0005-0000-0000-0000CE7E0000}"/>
    <cellStyle name="Normal 25 4 4 5 2 6" xfId="25730" xr:uid="{00000000-0005-0000-0000-0000CF7E0000}"/>
    <cellStyle name="Normal 25 4 4 5 3" xfId="25731" xr:uid="{00000000-0005-0000-0000-0000D07E0000}"/>
    <cellStyle name="Normal 25 4 4 5 3 2" xfId="25732" xr:uid="{00000000-0005-0000-0000-0000D17E0000}"/>
    <cellStyle name="Normal 25 4 4 5 3 2 2" xfId="25733" xr:uid="{00000000-0005-0000-0000-0000D27E0000}"/>
    <cellStyle name="Normal 25 4 4 5 3 2 3" xfId="25734" xr:uid="{00000000-0005-0000-0000-0000D37E0000}"/>
    <cellStyle name="Normal 25 4 4 5 3 3" xfId="25735" xr:uid="{00000000-0005-0000-0000-0000D47E0000}"/>
    <cellStyle name="Normal 25 4 4 5 3 4" xfId="25736" xr:uid="{00000000-0005-0000-0000-0000D57E0000}"/>
    <cellStyle name="Normal 25 4 4 5 3 5" xfId="25737" xr:uid="{00000000-0005-0000-0000-0000D67E0000}"/>
    <cellStyle name="Normal 25 4 4 5 3 6" xfId="25738" xr:uid="{00000000-0005-0000-0000-0000D77E0000}"/>
    <cellStyle name="Normal 25 4 4 5 4" xfId="25739" xr:uid="{00000000-0005-0000-0000-0000D87E0000}"/>
    <cellStyle name="Normal 25 4 4 5 4 2" xfId="25740" xr:uid="{00000000-0005-0000-0000-0000D97E0000}"/>
    <cellStyle name="Normal 25 4 4 5 4 3" xfId="25741" xr:uid="{00000000-0005-0000-0000-0000DA7E0000}"/>
    <cellStyle name="Normal 25 4 4 5 5" xfId="25742" xr:uid="{00000000-0005-0000-0000-0000DB7E0000}"/>
    <cellStyle name="Normal 25 4 4 5 6" xfId="25743" xr:uid="{00000000-0005-0000-0000-0000DC7E0000}"/>
    <cellStyle name="Normal 25 4 4 5 7" xfId="25744" xr:uid="{00000000-0005-0000-0000-0000DD7E0000}"/>
    <cellStyle name="Normal 25 4 4 5 8" xfId="25745" xr:uid="{00000000-0005-0000-0000-0000DE7E0000}"/>
    <cellStyle name="Normal 25 4 4 6" xfId="25746" xr:uid="{00000000-0005-0000-0000-0000DF7E0000}"/>
    <cellStyle name="Normal 25 4 4 7" xfId="25747" xr:uid="{00000000-0005-0000-0000-0000E07E0000}"/>
    <cellStyle name="Normal 25 4 5" xfId="25748" xr:uid="{00000000-0005-0000-0000-0000E17E0000}"/>
    <cellStyle name="Normal 25 4 5 2" xfId="25749" xr:uid="{00000000-0005-0000-0000-0000E27E0000}"/>
    <cellStyle name="Normal 25 4 5 2 2" xfId="25750" xr:uid="{00000000-0005-0000-0000-0000E37E0000}"/>
    <cellStyle name="Normal 25 4 5 2 2 2" xfId="25751" xr:uid="{00000000-0005-0000-0000-0000E47E0000}"/>
    <cellStyle name="Normal 25 4 5 2 3" xfId="25752" xr:uid="{00000000-0005-0000-0000-0000E57E0000}"/>
    <cellStyle name="Normal 25 4 5 2 4" xfId="25753" xr:uid="{00000000-0005-0000-0000-0000E67E0000}"/>
    <cellStyle name="Normal 25 4 5 3" xfId="25754" xr:uid="{00000000-0005-0000-0000-0000E77E0000}"/>
    <cellStyle name="Normal 25 4 5 4" xfId="25755" xr:uid="{00000000-0005-0000-0000-0000E87E0000}"/>
    <cellStyle name="Normal 25 4 5 4 2" xfId="25756" xr:uid="{00000000-0005-0000-0000-0000E97E0000}"/>
    <cellStyle name="Normal 25 4 5 4 2 2" xfId="25757" xr:uid="{00000000-0005-0000-0000-0000EA7E0000}"/>
    <cellStyle name="Normal 25 4 5 4 2 2 2" xfId="25758" xr:uid="{00000000-0005-0000-0000-0000EB7E0000}"/>
    <cellStyle name="Normal 25 4 5 4 2 2 3" xfId="25759" xr:uid="{00000000-0005-0000-0000-0000EC7E0000}"/>
    <cellStyle name="Normal 25 4 5 4 2 2 4" xfId="25760" xr:uid="{00000000-0005-0000-0000-0000ED7E0000}"/>
    <cellStyle name="Normal 25 4 5 4 2 2 5" xfId="25761" xr:uid="{00000000-0005-0000-0000-0000EE7E0000}"/>
    <cellStyle name="Normal 25 4 5 4 2 3" xfId="25762" xr:uid="{00000000-0005-0000-0000-0000EF7E0000}"/>
    <cellStyle name="Normal 25 4 5 4 2 4" xfId="25763" xr:uid="{00000000-0005-0000-0000-0000F07E0000}"/>
    <cellStyle name="Normal 25 4 5 4 2 5" xfId="25764" xr:uid="{00000000-0005-0000-0000-0000F17E0000}"/>
    <cellStyle name="Normal 25 4 5 4 2 6" xfId="25765" xr:uid="{00000000-0005-0000-0000-0000F27E0000}"/>
    <cellStyle name="Normal 25 4 5 4 3" xfId="25766" xr:uid="{00000000-0005-0000-0000-0000F37E0000}"/>
    <cellStyle name="Normal 25 4 5 4 3 2" xfId="25767" xr:uid="{00000000-0005-0000-0000-0000F47E0000}"/>
    <cellStyle name="Normal 25 4 5 4 3 2 2" xfId="25768" xr:uid="{00000000-0005-0000-0000-0000F57E0000}"/>
    <cellStyle name="Normal 25 4 5 4 3 2 3" xfId="25769" xr:uid="{00000000-0005-0000-0000-0000F67E0000}"/>
    <cellStyle name="Normal 25 4 5 4 3 3" xfId="25770" xr:uid="{00000000-0005-0000-0000-0000F77E0000}"/>
    <cellStyle name="Normal 25 4 5 4 3 4" xfId="25771" xr:uid="{00000000-0005-0000-0000-0000F87E0000}"/>
    <cellStyle name="Normal 25 4 5 4 3 5" xfId="25772" xr:uid="{00000000-0005-0000-0000-0000F97E0000}"/>
    <cellStyle name="Normal 25 4 5 4 3 6" xfId="25773" xr:uid="{00000000-0005-0000-0000-0000FA7E0000}"/>
    <cellStyle name="Normal 25 4 5 4 4" xfId="25774" xr:uid="{00000000-0005-0000-0000-0000FB7E0000}"/>
    <cellStyle name="Normal 25 4 5 4 4 2" xfId="25775" xr:uid="{00000000-0005-0000-0000-0000FC7E0000}"/>
    <cellStyle name="Normal 25 4 5 4 4 3" xfId="25776" xr:uid="{00000000-0005-0000-0000-0000FD7E0000}"/>
    <cellStyle name="Normal 25 4 5 4 5" xfId="25777" xr:uid="{00000000-0005-0000-0000-0000FE7E0000}"/>
    <cellStyle name="Normal 25 4 5 4 6" xfId="25778" xr:uid="{00000000-0005-0000-0000-0000FF7E0000}"/>
    <cellStyle name="Normal 25 4 5 4 7" xfId="25779" xr:uid="{00000000-0005-0000-0000-0000007F0000}"/>
    <cellStyle name="Normal 25 4 5 4 8" xfId="25780" xr:uid="{00000000-0005-0000-0000-0000017F0000}"/>
    <cellStyle name="Normal 25 4 5 5" xfId="25781" xr:uid="{00000000-0005-0000-0000-0000027F0000}"/>
    <cellStyle name="Normal 25 4 5 5 2" xfId="25782" xr:uid="{00000000-0005-0000-0000-0000037F0000}"/>
    <cellStyle name="Normal 25 4 5 5 2 2" xfId="25783" xr:uid="{00000000-0005-0000-0000-0000047F0000}"/>
    <cellStyle name="Normal 25 4 5 5 2 2 2" xfId="25784" xr:uid="{00000000-0005-0000-0000-0000057F0000}"/>
    <cellStyle name="Normal 25 4 5 5 2 2 3" xfId="25785" xr:uid="{00000000-0005-0000-0000-0000067F0000}"/>
    <cellStyle name="Normal 25 4 5 5 2 2 4" xfId="25786" xr:uid="{00000000-0005-0000-0000-0000077F0000}"/>
    <cellStyle name="Normal 25 4 5 5 2 2 5" xfId="25787" xr:uid="{00000000-0005-0000-0000-0000087F0000}"/>
    <cellStyle name="Normal 25 4 5 5 2 3" xfId="25788" xr:uid="{00000000-0005-0000-0000-0000097F0000}"/>
    <cellStyle name="Normal 25 4 5 5 2 4" xfId="25789" xr:uid="{00000000-0005-0000-0000-00000A7F0000}"/>
    <cellStyle name="Normal 25 4 5 5 2 5" xfId="25790" xr:uid="{00000000-0005-0000-0000-00000B7F0000}"/>
    <cellStyle name="Normal 25 4 5 5 2 6" xfId="25791" xr:uid="{00000000-0005-0000-0000-00000C7F0000}"/>
    <cellStyle name="Normal 25 4 5 5 3" xfId="25792" xr:uid="{00000000-0005-0000-0000-00000D7F0000}"/>
    <cellStyle name="Normal 25 4 5 5 3 2" xfId="25793" xr:uid="{00000000-0005-0000-0000-00000E7F0000}"/>
    <cellStyle name="Normal 25 4 5 5 3 2 2" xfId="25794" xr:uid="{00000000-0005-0000-0000-00000F7F0000}"/>
    <cellStyle name="Normal 25 4 5 5 3 2 3" xfId="25795" xr:uid="{00000000-0005-0000-0000-0000107F0000}"/>
    <cellStyle name="Normal 25 4 5 5 3 3" xfId="25796" xr:uid="{00000000-0005-0000-0000-0000117F0000}"/>
    <cellStyle name="Normal 25 4 5 5 3 4" xfId="25797" xr:uid="{00000000-0005-0000-0000-0000127F0000}"/>
    <cellStyle name="Normal 25 4 5 5 3 5" xfId="25798" xr:uid="{00000000-0005-0000-0000-0000137F0000}"/>
    <cellStyle name="Normal 25 4 5 5 3 6" xfId="25799" xr:uid="{00000000-0005-0000-0000-0000147F0000}"/>
    <cellStyle name="Normal 25 4 5 5 4" xfId="25800" xr:uid="{00000000-0005-0000-0000-0000157F0000}"/>
    <cellStyle name="Normal 25 4 5 5 4 2" xfId="25801" xr:uid="{00000000-0005-0000-0000-0000167F0000}"/>
    <cellStyle name="Normal 25 4 5 5 4 3" xfId="25802" xr:uid="{00000000-0005-0000-0000-0000177F0000}"/>
    <cellStyle name="Normal 25 4 5 5 5" xfId="25803" xr:uid="{00000000-0005-0000-0000-0000187F0000}"/>
    <cellStyle name="Normal 25 4 5 5 6" xfId="25804" xr:uid="{00000000-0005-0000-0000-0000197F0000}"/>
    <cellStyle name="Normal 25 4 5 5 7" xfId="25805" xr:uid="{00000000-0005-0000-0000-00001A7F0000}"/>
    <cellStyle name="Normal 25 4 5 5 8" xfId="25806" xr:uid="{00000000-0005-0000-0000-00001B7F0000}"/>
    <cellStyle name="Normal 25 4 5 6" xfId="25807" xr:uid="{00000000-0005-0000-0000-00001C7F0000}"/>
    <cellStyle name="Normal 25 4 5 7" xfId="25808" xr:uid="{00000000-0005-0000-0000-00001D7F0000}"/>
    <cellStyle name="Normal 25 4 6" xfId="25809" xr:uid="{00000000-0005-0000-0000-00001E7F0000}"/>
    <cellStyle name="Normal 25 4 6 2" xfId="25810" xr:uid="{00000000-0005-0000-0000-00001F7F0000}"/>
    <cellStyle name="Normal 25 4 6 2 2" xfId="25811" xr:uid="{00000000-0005-0000-0000-0000207F0000}"/>
    <cellStyle name="Normal 25 4 6 2 2 2" xfId="25812" xr:uid="{00000000-0005-0000-0000-0000217F0000}"/>
    <cellStyle name="Normal 25 4 6 2 3" xfId="25813" xr:uid="{00000000-0005-0000-0000-0000227F0000}"/>
    <cellStyle name="Normal 25 4 6 2 4" xfId="25814" xr:uid="{00000000-0005-0000-0000-0000237F0000}"/>
    <cellStyle name="Normal 25 4 6 3" xfId="25815" xr:uid="{00000000-0005-0000-0000-0000247F0000}"/>
    <cellStyle name="Normal 25 4 6 4" xfId="25816" xr:uid="{00000000-0005-0000-0000-0000257F0000}"/>
    <cellStyle name="Normal 25 4 6 4 2" xfId="25817" xr:uid="{00000000-0005-0000-0000-0000267F0000}"/>
    <cellStyle name="Normal 25 4 6 4 2 2" xfId="25818" xr:uid="{00000000-0005-0000-0000-0000277F0000}"/>
    <cellStyle name="Normal 25 4 6 4 2 2 2" xfId="25819" xr:uid="{00000000-0005-0000-0000-0000287F0000}"/>
    <cellStyle name="Normal 25 4 6 4 2 2 3" xfId="25820" xr:uid="{00000000-0005-0000-0000-0000297F0000}"/>
    <cellStyle name="Normal 25 4 6 4 2 2 4" xfId="25821" xr:uid="{00000000-0005-0000-0000-00002A7F0000}"/>
    <cellStyle name="Normal 25 4 6 4 2 2 5" xfId="25822" xr:uid="{00000000-0005-0000-0000-00002B7F0000}"/>
    <cellStyle name="Normal 25 4 6 4 2 3" xfId="25823" xr:uid="{00000000-0005-0000-0000-00002C7F0000}"/>
    <cellStyle name="Normal 25 4 6 4 2 4" xfId="25824" xr:uid="{00000000-0005-0000-0000-00002D7F0000}"/>
    <cellStyle name="Normal 25 4 6 4 2 5" xfId="25825" xr:uid="{00000000-0005-0000-0000-00002E7F0000}"/>
    <cellStyle name="Normal 25 4 6 4 2 6" xfId="25826" xr:uid="{00000000-0005-0000-0000-00002F7F0000}"/>
    <cellStyle name="Normal 25 4 6 4 3" xfId="25827" xr:uid="{00000000-0005-0000-0000-0000307F0000}"/>
    <cellStyle name="Normal 25 4 6 4 3 2" xfId="25828" xr:uid="{00000000-0005-0000-0000-0000317F0000}"/>
    <cellStyle name="Normal 25 4 6 4 3 2 2" xfId="25829" xr:uid="{00000000-0005-0000-0000-0000327F0000}"/>
    <cellStyle name="Normal 25 4 6 4 3 2 3" xfId="25830" xr:uid="{00000000-0005-0000-0000-0000337F0000}"/>
    <cellStyle name="Normal 25 4 6 4 3 3" xfId="25831" xr:uid="{00000000-0005-0000-0000-0000347F0000}"/>
    <cellStyle name="Normal 25 4 6 4 3 4" xfId="25832" xr:uid="{00000000-0005-0000-0000-0000357F0000}"/>
    <cellStyle name="Normal 25 4 6 4 3 5" xfId="25833" xr:uid="{00000000-0005-0000-0000-0000367F0000}"/>
    <cellStyle name="Normal 25 4 6 4 3 6" xfId="25834" xr:uid="{00000000-0005-0000-0000-0000377F0000}"/>
    <cellStyle name="Normal 25 4 6 4 4" xfId="25835" xr:uid="{00000000-0005-0000-0000-0000387F0000}"/>
    <cellStyle name="Normal 25 4 6 4 4 2" xfId="25836" xr:uid="{00000000-0005-0000-0000-0000397F0000}"/>
    <cellStyle name="Normal 25 4 6 4 4 3" xfId="25837" xr:uid="{00000000-0005-0000-0000-00003A7F0000}"/>
    <cellStyle name="Normal 25 4 6 4 5" xfId="25838" xr:uid="{00000000-0005-0000-0000-00003B7F0000}"/>
    <cellStyle name="Normal 25 4 6 4 6" xfId="25839" xr:uid="{00000000-0005-0000-0000-00003C7F0000}"/>
    <cellStyle name="Normal 25 4 6 4 7" xfId="25840" xr:uid="{00000000-0005-0000-0000-00003D7F0000}"/>
    <cellStyle name="Normal 25 4 6 4 8" xfId="25841" xr:uid="{00000000-0005-0000-0000-00003E7F0000}"/>
    <cellStyle name="Normal 25 4 6 5" xfId="25842" xr:uid="{00000000-0005-0000-0000-00003F7F0000}"/>
    <cellStyle name="Normal 25 4 6 5 2" xfId="25843" xr:uid="{00000000-0005-0000-0000-0000407F0000}"/>
    <cellStyle name="Normal 25 4 6 5 2 2" xfId="25844" xr:uid="{00000000-0005-0000-0000-0000417F0000}"/>
    <cellStyle name="Normal 25 4 6 5 2 2 2" xfId="25845" xr:uid="{00000000-0005-0000-0000-0000427F0000}"/>
    <cellStyle name="Normal 25 4 6 5 2 2 3" xfId="25846" xr:uid="{00000000-0005-0000-0000-0000437F0000}"/>
    <cellStyle name="Normal 25 4 6 5 2 2 4" xfId="25847" xr:uid="{00000000-0005-0000-0000-0000447F0000}"/>
    <cellStyle name="Normal 25 4 6 5 2 2 5" xfId="25848" xr:uid="{00000000-0005-0000-0000-0000457F0000}"/>
    <cellStyle name="Normal 25 4 6 5 2 3" xfId="25849" xr:uid="{00000000-0005-0000-0000-0000467F0000}"/>
    <cellStyle name="Normal 25 4 6 5 2 4" xfId="25850" xr:uid="{00000000-0005-0000-0000-0000477F0000}"/>
    <cellStyle name="Normal 25 4 6 5 2 5" xfId="25851" xr:uid="{00000000-0005-0000-0000-0000487F0000}"/>
    <cellStyle name="Normal 25 4 6 5 2 6" xfId="25852" xr:uid="{00000000-0005-0000-0000-0000497F0000}"/>
    <cellStyle name="Normal 25 4 6 5 3" xfId="25853" xr:uid="{00000000-0005-0000-0000-00004A7F0000}"/>
    <cellStyle name="Normal 25 4 6 5 3 2" xfId="25854" xr:uid="{00000000-0005-0000-0000-00004B7F0000}"/>
    <cellStyle name="Normal 25 4 6 5 3 2 2" xfId="25855" xr:uid="{00000000-0005-0000-0000-00004C7F0000}"/>
    <cellStyle name="Normal 25 4 6 5 3 2 3" xfId="25856" xr:uid="{00000000-0005-0000-0000-00004D7F0000}"/>
    <cellStyle name="Normal 25 4 6 5 3 3" xfId="25857" xr:uid="{00000000-0005-0000-0000-00004E7F0000}"/>
    <cellStyle name="Normal 25 4 6 5 3 4" xfId="25858" xr:uid="{00000000-0005-0000-0000-00004F7F0000}"/>
    <cellStyle name="Normal 25 4 6 5 3 5" xfId="25859" xr:uid="{00000000-0005-0000-0000-0000507F0000}"/>
    <cellStyle name="Normal 25 4 6 5 3 6" xfId="25860" xr:uid="{00000000-0005-0000-0000-0000517F0000}"/>
    <cellStyle name="Normal 25 4 6 5 4" xfId="25861" xr:uid="{00000000-0005-0000-0000-0000527F0000}"/>
    <cellStyle name="Normal 25 4 6 5 4 2" xfId="25862" xr:uid="{00000000-0005-0000-0000-0000537F0000}"/>
    <cellStyle name="Normal 25 4 6 5 4 3" xfId="25863" xr:uid="{00000000-0005-0000-0000-0000547F0000}"/>
    <cellStyle name="Normal 25 4 6 5 5" xfId="25864" xr:uid="{00000000-0005-0000-0000-0000557F0000}"/>
    <cellStyle name="Normal 25 4 6 5 6" xfId="25865" xr:uid="{00000000-0005-0000-0000-0000567F0000}"/>
    <cellStyle name="Normal 25 4 6 5 7" xfId="25866" xr:uid="{00000000-0005-0000-0000-0000577F0000}"/>
    <cellStyle name="Normal 25 4 6 5 8" xfId="25867" xr:uid="{00000000-0005-0000-0000-0000587F0000}"/>
    <cellStyle name="Normal 25 4 6 6" xfId="25868" xr:uid="{00000000-0005-0000-0000-0000597F0000}"/>
    <cellStyle name="Normal 25 4 6 7" xfId="25869" xr:uid="{00000000-0005-0000-0000-00005A7F0000}"/>
    <cellStyle name="Normal 25 4 7" xfId="25870" xr:uid="{00000000-0005-0000-0000-00005B7F0000}"/>
    <cellStyle name="Normal 25 4 7 2" xfId="25871" xr:uid="{00000000-0005-0000-0000-00005C7F0000}"/>
    <cellStyle name="Normal 25 4 7 2 2" xfId="25872" xr:uid="{00000000-0005-0000-0000-00005D7F0000}"/>
    <cellStyle name="Normal 25 4 7 2 2 2" xfId="25873" xr:uid="{00000000-0005-0000-0000-00005E7F0000}"/>
    <cellStyle name="Normal 25 4 7 2 3" xfId="25874" xr:uid="{00000000-0005-0000-0000-00005F7F0000}"/>
    <cellStyle name="Normal 25 4 7 2 4" xfId="25875" xr:uid="{00000000-0005-0000-0000-0000607F0000}"/>
    <cellStyle name="Normal 25 4 7 3" xfId="25876" xr:uid="{00000000-0005-0000-0000-0000617F0000}"/>
    <cellStyle name="Normal 25 4 7 4" xfId="25877" xr:uid="{00000000-0005-0000-0000-0000627F0000}"/>
    <cellStyle name="Normal 25 4 7 4 2" xfId="25878" xr:uid="{00000000-0005-0000-0000-0000637F0000}"/>
    <cellStyle name="Normal 25 4 7 4 2 2" xfId="25879" xr:uid="{00000000-0005-0000-0000-0000647F0000}"/>
    <cellStyle name="Normal 25 4 7 4 2 2 2" xfId="25880" xr:uid="{00000000-0005-0000-0000-0000657F0000}"/>
    <cellStyle name="Normal 25 4 7 4 2 2 3" xfId="25881" xr:uid="{00000000-0005-0000-0000-0000667F0000}"/>
    <cellStyle name="Normal 25 4 7 4 2 2 4" xfId="25882" xr:uid="{00000000-0005-0000-0000-0000677F0000}"/>
    <cellStyle name="Normal 25 4 7 4 2 2 5" xfId="25883" xr:uid="{00000000-0005-0000-0000-0000687F0000}"/>
    <cellStyle name="Normal 25 4 7 4 2 3" xfId="25884" xr:uid="{00000000-0005-0000-0000-0000697F0000}"/>
    <cellStyle name="Normal 25 4 7 4 2 4" xfId="25885" xr:uid="{00000000-0005-0000-0000-00006A7F0000}"/>
    <cellStyle name="Normal 25 4 7 4 2 5" xfId="25886" xr:uid="{00000000-0005-0000-0000-00006B7F0000}"/>
    <cellStyle name="Normal 25 4 7 4 2 6" xfId="25887" xr:uid="{00000000-0005-0000-0000-00006C7F0000}"/>
    <cellStyle name="Normal 25 4 7 4 3" xfId="25888" xr:uid="{00000000-0005-0000-0000-00006D7F0000}"/>
    <cellStyle name="Normal 25 4 7 4 3 2" xfId="25889" xr:uid="{00000000-0005-0000-0000-00006E7F0000}"/>
    <cellStyle name="Normal 25 4 7 4 3 2 2" xfId="25890" xr:uid="{00000000-0005-0000-0000-00006F7F0000}"/>
    <cellStyle name="Normal 25 4 7 4 3 2 3" xfId="25891" xr:uid="{00000000-0005-0000-0000-0000707F0000}"/>
    <cellStyle name="Normal 25 4 7 4 3 3" xfId="25892" xr:uid="{00000000-0005-0000-0000-0000717F0000}"/>
    <cellStyle name="Normal 25 4 7 4 3 4" xfId="25893" xr:uid="{00000000-0005-0000-0000-0000727F0000}"/>
    <cellStyle name="Normal 25 4 7 4 3 5" xfId="25894" xr:uid="{00000000-0005-0000-0000-0000737F0000}"/>
    <cellStyle name="Normal 25 4 7 4 3 6" xfId="25895" xr:uid="{00000000-0005-0000-0000-0000747F0000}"/>
    <cellStyle name="Normal 25 4 7 4 4" xfId="25896" xr:uid="{00000000-0005-0000-0000-0000757F0000}"/>
    <cellStyle name="Normal 25 4 7 4 4 2" xfId="25897" xr:uid="{00000000-0005-0000-0000-0000767F0000}"/>
    <cellStyle name="Normal 25 4 7 4 4 3" xfId="25898" xr:uid="{00000000-0005-0000-0000-0000777F0000}"/>
    <cellStyle name="Normal 25 4 7 4 5" xfId="25899" xr:uid="{00000000-0005-0000-0000-0000787F0000}"/>
    <cellStyle name="Normal 25 4 7 4 6" xfId="25900" xr:uid="{00000000-0005-0000-0000-0000797F0000}"/>
    <cellStyle name="Normal 25 4 7 4 7" xfId="25901" xr:uid="{00000000-0005-0000-0000-00007A7F0000}"/>
    <cellStyle name="Normal 25 4 7 4 8" xfId="25902" xr:uid="{00000000-0005-0000-0000-00007B7F0000}"/>
    <cellStyle name="Normal 25 4 7 5" xfId="25903" xr:uid="{00000000-0005-0000-0000-00007C7F0000}"/>
    <cellStyle name="Normal 25 4 7 5 2" xfId="25904" xr:uid="{00000000-0005-0000-0000-00007D7F0000}"/>
    <cellStyle name="Normal 25 4 7 5 2 2" xfId="25905" xr:uid="{00000000-0005-0000-0000-00007E7F0000}"/>
    <cellStyle name="Normal 25 4 7 5 2 2 2" xfId="25906" xr:uid="{00000000-0005-0000-0000-00007F7F0000}"/>
    <cellStyle name="Normal 25 4 7 5 2 2 3" xfId="25907" xr:uid="{00000000-0005-0000-0000-0000807F0000}"/>
    <cellStyle name="Normal 25 4 7 5 2 2 4" xfId="25908" xr:uid="{00000000-0005-0000-0000-0000817F0000}"/>
    <cellStyle name="Normal 25 4 7 5 2 2 5" xfId="25909" xr:uid="{00000000-0005-0000-0000-0000827F0000}"/>
    <cellStyle name="Normal 25 4 7 5 2 3" xfId="25910" xr:uid="{00000000-0005-0000-0000-0000837F0000}"/>
    <cellStyle name="Normal 25 4 7 5 2 4" xfId="25911" xr:uid="{00000000-0005-0000-0000-0000847F0000}"/>
    <cellStyle name="Normal 25 4 7 5 2 5" xfId="25912" xr:uid="{00000000-0005-0000-0000-0000857F0000}"/>
    <cellStyle name="Normal 25 4 7 5 2 6" xfId="25913" xr:uid="{00000000-0005-0000-0000-0000867F0000}"/>
    <cellStyle name="Normal 25 4 7 5 3" xfId="25914" xr:uid="{00000000-0005-0000-0000-0000877F0000}"/>
    <cellStyle name="Normal 25 4 7 5 3 2" xfId="25915" xr:uid="{00000000-0005-0000-0000-0000887F0000}"/>
    <cellStyle name="Normal 25 4 7 5 3 2 2" xfId="25916" xr:uid="{00000000-0005-0000-0000-0000897F0000}"/>
    <cellStyle name="Normal 25 4 7 5 3 2 3" xfId="25917" xr:uid="{00000000-0005-0000-0000-00008A7F0000}"/>
    <cellStyle name="Normal 25 4 7 5 3 3" xfId="25918" xr:uid="{00000000-0005-0000-0000-00008B7F0000}"/>
    <cellStyle name="Normal 25 4 7 5 3 4" xfId="25919" xr:uid="{00000000-0005-0000-0000-00008C7F0000}"/>
    <cellStyle name="Normal 25 4 7 5 3 5" xfId="25920" xr:uid="{00000000-0005-0000-0000-00008D7F0000}"/>
    <cellStyle name="Normal 25 4 7 5 3 6" xfId="25921" xr:uid="{00000000-0005-0000-0000-00008E7F0000}"/>
    <cellStyle name="Normal 25 4 7 5 4" xfId="25922" xr:uid="{00000000-0005-0000-0000-00008F7F0000}"/>
    <cellStyle name="Normal 25 4 7 5 4 2" xfId="25923" xr:uid="{00000000-0005-0000-0000-0000907F0000}"/>
    <cellStyle name="Normal 25 4 7 5 4 3" xfId="25924" xr:uid="{00000000-0005-0000-0000-0000917F0000}"/>
    <cellStyle name="Normal 25 4 7 5 5" xfId="25925" xr:uid="{00000000-0005-0000-0000-0000927F0000}"/>
    <cellStyle name="Normal 25 4 7 5 6" xfId="25926" xr:uid="{00000000-0005-0000-0000-0000937F0000}"/>
    <cellStyle name="Normal 25 4 7 5 7" xfId="25927" xr:uid="{00000000-0005-0000-0000-0000947F0000}"/>
    <cellStyle name="Normal 25 4 7 5 8" xfId="25928" xr:uid="{00000000-0005-0000-0000-0000957F0000}"/>
    <cellStyle name="Normal 25 4 7 6" xfId="25929" xr:uid="{00000000-0005-0000-0000-0000967F0000}"/>
    <cellStyle name="Normal 25 4 7 7" xfId="25930" xr:uid="{00000000-0005-0000-0000-0000977F0000}"/>
    <cellStyle name="Normal 25 4 8" xfId="25931" xr:uid="{00000000-0005-0000-0000-0000987F0000}"/>
    <cellStyle name="Normal 25 4 8 2" xfId="25932" xr:uid="{00000000-0005-0000-0000-0000997F0000}"/>
    <cellStyle name="Normal 25 4 8 2 2" xfId="25933" xr:uid="{00000000-0005-0000-0000-00009A7F0000}"/>
    <cellStyle name="Normal 25 4 8 2 2 2" xfId="25934" xr:uid="{00000000-0005-0000-0000-00009B7F0000}"/>
    <cellStyle name="Normal 25 4 8 2 3" xfId="25935" xr:uid="{00000000-0005-0000-0000-00009C7F0000}"/>
    <cellStyle name="Normal 25 4 8 2 4" xfId="25936" xr:uid="{00000000-0005-0000-0000-00009D7F0000}"/>
    <cellStyle name="Normal 25 4 8 3" xfId="25937" xr:uid="{00000000-0005-0000-0000-00009E7F0000}"/>
    <cellStyle name="Normal 25 4 8 4" xfId="25938" xr:uid="{00000000-0005-0000-0000-00009F7F0000}"/>
    <cellStyle name="Normal 25 4 8 4 2" xfId="25939" xr:uid="{00000000-0005-0000-0000-0000A07F0000}"/>
    <cellStyle name="Normal 25 4 8 4 2 2" xfId="25940" xr:uid="{00000000-0005-0000-0000-0000A17F0000}"/>
    <cellStyle name="Normal 25 4 8 4 2 2 2" xfId="25941" xr:uid="{00000000-0005-0000-0000-0000A27F0000}"/>
    <cellStyle name="Normal 25 4 8 4 2 2 3" xfId="25942" xr:uid="{00000000-0005-0000-0000-0000A37F0000}"/>
    <cellStyle name="Normal 25 4 8 4 2 2 4" xfId="25943" xr:uid="{00000000-0005-0000-0000-0000A47F0000}"/>
    <cellStyle name="Normal 25 4 8 4 2 2 5" xfId="25944" xr:uid="{00000000-0005-0000-0000-0000A57F0000}"/>
    <cellStyle name="Normal 25 4 8 4 2 3" xfId="25945" xr:uid="{00000000-0005-0000-0000-0000A67F0000}"/>
    <cellStyle name="Normal 25 4 8 4 2 4" xfId="25946" xr:uid="{00000000-0005-0000-0000-0000A77F0000}"/>
    <cellStyle name="Normal 25 4 8 4 2 5" xfId="25947" xr:uid="{00000000-0005-0000-0000-0000A87F0000}"/>
    <cellStyle name="Normal 25 4 8 4 2 6" xfId="25948" xr:uid="{00000000-0005-0000-0000-0000A97F0000}"/>
    <cellStyle name="Normal 25 4 8 4 3" xfId="25949" xr:uid="{00000000-0005-0000-0000-0000AA7F0000}"/>
    <cellStyle name="Normal 25 4 8 4 3 2" xfId="25950" xr:uid="{00000000-0005-0000-0000-0000AB7F0000}"/>
    <cellStyle name="Normal 25 4 8 4 3 2 2" xfId="25951" xr:uid="{00000000-0005-0000-0000-0000AC7F0000}"/>
    <cellStyle name="Normal 25 4 8 4 3 2 3" xfId="25952" xr:uid="{00000000-0005-0000-0000-0000AD7F0000}"/>
    <cellStyle name="Normal 25 4 8 4 3 3" xfId="25953" xr:uid="{00000000-0005-0000-0000-0000AE7F0000}"/>
    <cellStyle name="Normal 25 4 8 4 3 4" xfId="25954" xr:uid="{00000000-0005-0000-0000-0000AF7F0000}"/>
    <cellStyle name="Normal 25 4 8 4 3 5" xfId="25955" xr:uid="{00000000-0005-0000-0000-0000B07F0000}"/>
    <cellStyle name="Normal 25 4 8 4 3 6" xfId="25956" xr:uid="{00000000-0005-0000-0000-0000B17F0000}"/>
    <cellStyle name="Normal 25 4 8 4 4" xfId="25957" xr:uid="{00000000-0005-0000-0000-0000B27F0000}"/>
    <cellStyle name="Normal 25 4 8 4 4 2" xfId="25958" xr:uid="{00000000-0005-0000-0000-0000B37F0000}"/>
    <cellStyle name="Normal 25 4 8 4 4 3" xfId="25959" xr:uid="{00000000-0005-0000-0000-0000B47F0000}"/>
    <cellStyle name="Normal 25 4 8 4 5" xfId="25960" xr:uid="{00000000-0005-0000-0000-0000B57F0000}"/>
    <cellStyle name="Normal 25 4 8 4 6" xfId="25961" xr:uid="{00000000-0005-0000-0000-0000B67F0000}"/>
    <cellStyle name="Normal 25 4 8 4 7" xfId="25962" xr:uid="{00000000-0005-0000-0000-0000B77F0000}"/>
    <cellStyle name="Normal 25 4 8 4 8" xfId="25963" xr:uid="{00000000-0005-0000-0000-0000B87F0000}"/>
    <cellStyle name="Normal 25 4 8 5" xfId="25964" xr:uid="{00000000-0005-0000-0000-0000B97F0000}"/>
    <cellStyle name="Normal 25 4 8 5 2" xfId="25965" xr:uid="{00000000-0005-0000-0000-0000BA7F0000}"/>
    <cellStyle name="Normal 25 4 8 5 2 2" xfId="25966" xr:uid="{00000000-0005-0000-0000-0000BB7F0000}"/>
    <cellStyle name="Normal 25 4 8 5 2 2 2" xfId="25967" xr:uid="{00000000-0005-0000-0000-0000BC7F0000}"/>
    <cellStyle name="Normal 25 4 8 5 2 2 3" xfId="25968" xr:uid="{00000000-0005-0000-0000-0000BD7F0000}"/>
    <cellStyle name="Normal 25 4 8 5 2 2 4" xfId="25969" xr:uid="{00000000-0005-0000-0000-0000BE7F0000}"/>
    <cellStyle name="Normal 25 4 8 5 2 2 5" xfId="25970" xr:uid="{00000000-0005-0000-0000-0000BF7F0000}"/>
    <cellStyle name="Normal 25 4 8 5 2 3" xfId="25971" xr:uid="{00000000-0005-0000-0000-0000C07F0000}"/>
    <cellStyle name="Normal 25 4 8 5 2 4" xfId="25972" xr:uid="{00000000-0005-0000-0000-0000C17F0000}"/>
    <cellStyle name="Normal 25 4 8 5 2 5" xfId="25973" xr:uid="{00000000-0005-0000-0000-0000C27F0000}"/>
    <cellStyle name="Normal 25 4 8 5 2 6" xfId="25974" xr:uid="{00000000-0005-0000-0000-0000C37F0000}"/>
    <cellStyle name="Normal 25 4 8 5 3" xfId="25975" xr:uid="{00000000-0005-0000-0000-0000C47F0000}"/>
    <cellStyle name="Normal 25 4 8 5 3 2" xfId="25976" xr:uid="{00000000-0005-0000-0000-0000C57F0000}"/>
    <cellStyle name="Normal 25 4 8 5 3 2 2" xfId="25977" xr:uid="{00000000-0005-0000-0000-0000C67F0000}"/>
    <cellStyle name="Normal 25 4 8 5 3 2 3" xfId="25978" xr:uid="{00000000-0005-0000-0000-0000C77F0000}"/>
    <cellStyle name="Normal 25 4 8 5 3 3" xfId="25979" xr:uid="{00000000-0005-0000-0000-0000C87F0000}"/>
    <cellStyle name="Normal 25 4 8 5 3 4" xfId="25980" xr:uid="{00000000-0005-0000-0000-0000C97F0000}"/>
    <cellStyle name="Normal 25 4 8 5 3 5" xfId="25981" xr:uid="{00000000-0005-0000-0000-0000CA7F0000}"/>
    <cellStyle name="Normal 25 4 8 5 3 6" xfId="25982" xr:uid="{00000000-0005-0000-0000-0000CB7F0000}"/>
    <cellStyle name="Normal 25 4 8 5 4" xfId="25983" xr:uid="{00000000-0005-0000-0000-0000CC7F0000}"/>
    <cellStyle name="Normal 25 4 8 5 4 2" xfId="25984" xr:uid="{00000000-0005-0000-0000-0000CD7F0000}"/>
    <cellStyle name="Normal 25 4 8 5 4 3" xfId="25985" xr:uid="{00000000-0005-0000-0000-0000CE7F0000}"/>
    <cellStyle name="Normal 25 4 8 5 5" xfId="25986" xr:uid="{00000000-0005-0000-0000-0000CF7F0000}"/>
    <cellStyle name="Normal 25 4 8 5 6" xfId="25987" xr:uid="{00000000-0005-0000-0000-0000D07F0000}"/>
    <cellStyle name="Normal 25 4 8 5 7" xfId="25988" xr:uid="{00000000-0005-0000-0000-0000D17F0000}"/>
    <cellStyle name="Normal 25 4 8 5 8" xfId="25989" xr:uid="{00000000-0005-0000-0000-0000D27F0000}"/>
    <cellStyle name="Normal 25 4 8 6" xfId="25990" xr:uid="{00000000-0005-0000-0000-0000D37F0000}"/>
    <cellStyle name="Normal 25 4 8 7" xfId="25991" xr:uid="{00000000-0005-0000-0000-0000D47F0000}"/>
    <cellStyle name="Normal 25 4 9" xfId="25992" xr:uid="{00000000-0005-0000-0000-0000D57F0000}"/>
    <cellStyle name="Normal 25 4 9 2" xfId="25993" xr:uid="{00000000-0005-0000-0000-0000D67F0000}"/>
    <cellStyle name="Normal 25 4 9 2 2" xfId="25994" xr:uid="{00000000-0005-0000-0000-0000D77F0000}"/>
    <cellStyle name="Normal 25 4 9 2 2 2" xfId="25995" xr:uid="{00000000-0005-0000-0000-0000D87F0000}"/>
    <cellStyle name="Normal 25 4 9 2 3" xfId="25996" xr:uid="{00000000-0005-0000-0000-0000D97F0000}"/>
    <cellStyle name="Normal 25 4 9 2 4" xfId="25997" xr:uid="{00000000-0005-0000-0000-0000DA7F0000}"/>
    <cellStyle name="Normal 25 4 9 3" xfId="25998" xr:uid="{00000000-0005-0000-0000-0000DB7F0000}"/>
    <cellStyle name="Normal 25 4 9 4" xfId="25999" xr:uid="{00000000-0005-0000-0000-0000DC7F0000}"/>
    <cellStyle name="Normal 25 4 9 4 2" xfId="26000" xr:uid="{00000000-0005-0000-0000-0000DD7F0000}"/>
    <cellStyle name="Normal 25 4 9 4 2 2" xfId="26001" xr:uid="{00000000-0005-0000-0000-0000DE7F0000}"/>
    <cellStyle name="Normal 25 4 9 4 2 2 2" xfId="26002" xr:uid="{00000000-0005-0000-0000-0000DF7F0000}"/>
    <cellStyle name="Normal 25 4 9 4 2 2 3" xfId="26003" xr:uid="{00000000-0005-0000-0000-0000E07F0000}"/>
    <cellStyle name="Normal 25 4 9 4 2 2 4" xfId="26004" xr:uid="{00000000-0005-0000-0000-0000E17F0000}"/>
    <cellStyle name="Normal 25 4 9 4 2 2 5" xfId="26005" xr:uid="{00000000-0005-0000-0000-0000E27F0000}"/>
    <cellStyle name="Normal 25 4 9 4 2 3" xfId="26006" xr:uid="{00000000-0005-0000-0000-0000E37F0000}"/>
    <cellStyle name="Normal 25 4 9 4 2 4" xfId="26007" xr:uid="{00000000-0005-0000-0000-0000E47F0000}"/>
    <cellStyle name="Normal 25 4 9 4 2 5" xfId="26008" xr:uid="{00000000-0005-0000-0000-0000E57F0000}"/>
    <cellStyle name="Normal 25 4 9 4 2 6" xfId="26009" xr:uid="{00000000-0005-0000-0000-0000E67F0000}"/>
    <cellStyle name="Normal 25 4 9 4 3" xfId="26010" xr:uid="{00000000-0005-0000-0000-0000E77F0000}"/>
    <cellStyle name="Normal 25 4 9 4 3 2" xfId="26011" xr:uid="{00000000-0005-0000-0000-0000E87F0000}"/>
    <cellStyle name="Normal 25 4 9 4 3 2 2" xfId="26012" xr:uid="{00000000-0005-0000-0000-0000E97F0000}"/>
    <cellStyle name="Normal 25 4 9 4 3 2 3" xfId="26013" xr:uid="{00000000-0005-0000-0000-0000EA7F0000}"/>
    <cellStyle name="Normal 25 4 9 4 3 3" xfId="26014" xr:uid="{00000000-0005-0000-0000-0000EB7F0000}"/>
    <cellStyle name="Normal 25 4 9 4 3 4" xfId="26015" xr:uid="{00000000-0005-0000-0000-0000EC7F0000}"/>
    <cellStyle name="Normal 25 4 9 4 3 5" xfId="26016" xr:uid="{00000000-0005-0000-0000-0000ED7F0000}"/>
    <cellStyle name="Normal 25 4 9 4 3 6" xfId="26017" xr:uid="{00000000-0005-0000-0000-0000EE7F0000}"/>
    <cellStyle name="Normal 25 4 9 4 4" xfId="26018" xr:uid="{00000000-0005-0000-0000-0000EF7F0000}"/>
    <cellStyle name="Normal 25 4 9 4 4 2" xfId="26019" xr:uid="{00000000-0005-0000-0000-0000F07F0000}"/>
    <cellStyle name="Normal 25 4 9 4 4 3" xfId="26020" xr:uid="{00000000-0005-0000-0000-0000F17F0000}"/>
    <cellStyle name="Normal 25 4 9 4 5" xfId="26021" xr:uid="{00000000-0005-0000-0000-0000F27F0000}"/>
    <cellStyle name="Normal 25 4 9 4 6" xfId="26022" xr:uid="{00000000-0005-0000-0000-0000F37F0000}"/>
    <cellStyle name="Normal 25 4 9 4 7" xfId="26023" xr:uid="{00000000-0005-0000-0000-0000F47F0000}"/>
    <cellStyle name="Normal 25 4 9 4 8" xfId="26024" xr:uid="{00000000-0005-0000-0000-0000F57F0000}"/>
    <cellStyle name="Normal 25 4 9 5" xfId="26025" xr:uid="{00000000-0005-0000-0000-0000F67F0000}"/>
    <cellStyle name="Normal 25 4 9 5 2" xfId="26026" xr:uid="{00000000-0005-0000-0000-0000F77F0000}"/>
    <cellStyle name="Normal 25 4 9 5 2 2" xfId="26027" xr:uid="{00000000-0005-0000-0000-0000F87F0000}"/>
    <cellStyle name="Normal 25 4 9 5 2 2 2" xfId="26028" xr:uid="{00000000-0005-0000-0000-0000F97F0000}"/>
    <cellStyle name="Normal 25 4 9 5 2 2 3" xfId="26029" xr:uid="{00000000-0005-0000-0000-0000FA7F0000}"/>
    <cellStyle name="Normal 25 4 9 5 2 2 4" xfId="26030" xr:uid="{00000000-0005-0000-0000-0000FB7F0000}"/>
    <cellStyle name="Normal 25 4 9 5 2 2 5" xfId="26031" xr:uid="{00000000-0005-0000-0000-0000FC7F0000}"/>
    <cellStyle name="Normal 25 4 9 5 2 3" xfId="26032" xr:uid="{00000000-0005-0000-0000-0000FD7F0000}"/>
    <cellStyle name="Normal 25 4 9 5 2 4" xfId="26033" xr:uid="{00000000-0005-0000-0000-0000FE7F0000}"/>
    <cellStyle name="Normal 25 4 9 5 2 5" xfId="26034" xr:uid="{00000000-0005-0000-0000-0000FF7F0000}"/>
    <cellStyle name="Normal 25 4 9 5 2 6" xfId="26035" xr:uid="{00000000-0005-0000-0000-000000800000}"/>
    <cellStyle name="Normal 25 4 9 5 3" xfId="26036" xr:uid="{00000000-0005-0000-0000-000001800000}"/>
    <cellStyle name="Normal 25 4 9 5 3 2" xfId="26037" xr:uid="{00000000-0005-0000-0000-000002800000}"/>
    <cellStyle name="Normal 25 4 9 5 3 2 2" xfId="26038" xr:uid="{00000000-0005-0000-0000-000003800000}"/>
    <cellStyle name="Normal 25 4 9 5 3 2 3" xfId="26039" xr:uid="{00000000-0005-0000-0000-000004800000}"/>
    <cellStyle name="Normal 25 4 9 5 3 3" xfId="26040" xr:uid="{00000000-0005-0000-0000-000005800000}"/>
    <cellStyle name="Normal 25 4 9 5 3 4" xfId="26041" xr:uid="{00000000-0005-0000-0000-000006800000}"/>
    <cellStyle name="Normal 25 4 9 5 3 5" xfId="26042" xr:uid="{00000000-0005-0000-0000-000007800000}"/>
    <cellStyle name="Normal 25 4 9 5 3 6" xfId="26043" xr:uid="{00000000-0005-0000-0000-000008800000}"/>
    <cellStyle name="Normal 25 4 9 5 4" xfId="26044" xr:uid="{00000000-0005-0000-0000-000009800000}"/>
    <cellStyle name="Normal 25 4 9 5 4 2" xfId="26045" xr:uid="{00000000-0005-0000-0000-00000A800000}"/>
    <cellStyle name="Normal 25 4 9 5 4 3" xfId="26046" xr:uid="{00000000-0005-0000-0000-00000B800000}"/>
    <cellStyle name="Normal 25 4 9 5 5" xfId="26047" xr:uid="{00000000-0005-0000-0000-00000C800000}"/>
    <cellStyle name="Normal 25 4 9 5 6" xfId="26048" xr:uid="{00000000-0005-0000-0000-00000D800000}"/>
    <cellStyle name="Normal 25 4 9 5 7" xfId="26049" xr:uid="{00000000-0005-0000-0000-00000E800000}"/>
    <cellStyle name="Normal 25 4 9 5 8" xfId="26050" xr:uid="{00000000-0005-0000-0000-00000F800000}"/>
    <cellStyle name="Normal 25 4 9 6" xfId="26051" xr:uid="{00000000-0005-0000-0000-000010800000}"/>
    <cellStyle name="Normal 25 4 9 7" xfId="26052" xr:uid="{00000000-0005-0000-0000-000011800000}"/>
    <cellStyle name="Normal 25 40" xfId="26053" xr:uid="{00000000-0005-0000-0000-000012800000}"/>
    <cellStyle name="Normal 25 5" xfId="26054" xr:uid="{00000000-0005-0000-0000-000013800000}"/>
    <cellStyle name="Normal 25 6" xfId="26055" xr:uid="{00000000-0005-0000-0000-000014800000}"/>
    <cellStyle name="Normal 25 7" xfId="26056" xr:uid="{00000000-0005-0000-0000-000015800000}"/>
    <cellStyle name="Normal 25 8" xfId="26057" xr:uid="{00000000-0005-0000-0000-000016800000}"/>
    <cellStyle name="Normal 25 9" xfId="26058" xr:uid="{00000000-0005-0000-0000-000017800000}"/>
    <cellStyle name="Normal 26" xfId="26059" xr:uid="{00000000-0005-0000-0000-000018800000}"/>
    <cellStyle name="Normal 26 2" xfId="26060" xr:uid="{00000000-0005-0000-0000-000019800000}"/>
    <cellStyle name="Normal 26 3" xfId="26061" xr:uid="{00000000-0005-0000-0000-00001A800000}"/>
    <cellStyle name="Normal 27" xfId="26062" xr:uid="{00000000-0005-0000-0000-00001B800000}"/>
    <cellStyle name="Normal 27 2" xfId="26063" xr:uid="{00000000-0005-0000-0000-00001C800000}"/>
    <cellStyle name="Normal 27 3" xfId="26064" xr:uid="{00000000-0005-0000-0000-00001D800000}"/>
    <cellStyle name="Normal 28" xfId="26065" xr:uid="{00000000-0005-0000-0000-00001E800000}"/>
    <cellStyle name="Normal 28 2" xfId="26066" xr:uid="{00000000-0005-0000-0000-00001F800000}"/>
    <cellStyle name="Normal 28 3" xfId="26067" xr:uid="{00000000-0005-0000-0000-000020800000}"/>
    <cellStyle name="Normal 28 4" xfId="34996" xr:uid="{00000000-0005-0000-0000-000021800000}"/>
    <cellStyle name="Normal 29" xfId="26068" xr:uid="{00000000-0005-0000-0000-000022800000}"/>
    <cellStyle name="Normal 29 2" xfId="26069" xr:uid="{00000000-0005-0000-0000-000023800000}"/>
    <cellStyle name="Normal 29 3" xfId="26070" xr:uid="{00000000-0005-0000-0000-000024800000}"/>
    <cellStyle name="Normal 3" xfId="74" xr:uid="{00000000-0005-0000-0000-000025800000}"/>
    <cellStyle name="Normal 3 2" xfId="75" xr:uid="{00000000-0005-0000-0000-000026800000}"/>
    <cellStyle name="Normal 3 2 10" xfId="26073" xr:uid="{00000000-0005-0000-0000-000027800000}"/>
    <cellStyle name="Normal 3 2 10 2" xfId="26074" xr:uid="{00000000-0005-0000-0000-000028800000}"/>
    <cellStyle name="Normal 3 2 10 2 2" xfId="26075" xr:uid="{00000000-0005-0000-0000-000029800000}"/>
    <cellStyle name="Normal 3 2 10 2 2 2" xfId="26076" xr:uid="{00000000-0005-0000-0000-00002A800000}"/>
    <cellStyle name="Normal 3 2 10 2 3" xfId="26077" xr:uid="{00000000-0005-0000-0000-00002B800000}"/>
    <cellStyle name="Normal 3 2 10 2 4" xfId="26078" xr:uid="{00000000-0005-0000-0000-00002C800000}"/>
    <cellStyle name="Normal 3 2 10 3" xfId="26079" xr:uid="{00000000-0005-0000-0000-00002D800000}"/>
    <cellStyle name="Normal 3 2 10 4" xfId="26080" xr:uid="{00000000-0005-0000-0000-00002E800000}"/>
    <cellStyle name="Normal 3 2 10 4 2" xfId="26081" xr:uid="{00000000-0005-0000-0000-00002F800000}"/>
    <cellStyle name="Normal 3 2 10 4 2 2" xfId="26082" xr:uid="{00000000-0005-0000-0000-000030800000}"/>
    <cellStyle name="Normal 3 2 10 4 2 2 2" xfId="26083" xr:uid="{00000000-0005-0000-0000-000031800000}"/>
    <cellStyle name="Normal 3 2 10 4 2 2 3" xfId="26084" xr:uid="{00000000-0005-0000-0000-000032800000}"/>
    <cellStyle name="Normal 3 2 10 4 2 2 4" xfId="26085" xr:uid="{00000000-0005-0000-0000-000033800000}"/>
    <cellStyle name="Normal 3 2 10 4 2 2 5" xfId="26086" xr:uid="{00000000-0005-0000-0000-000034800000}"/>
    <cellStyle name="Normal 3 2 10 4 2 3" xfId="26087" xr:uid="{00000000-0005-0000-0000-000035800000}"/>
    <cellStyle name="Normal 3 2 10 4 2 4" xfId="26088" xr:uid="{00000000-0005-0000-0000-000036800000}"/>
    <cellStyle name="Normal 3 2 10 4 2 5" xfId="26089" xr:uid="{00000000-0005-0000-0000-000037800000}"/>
    <cellStyle name="Normal 3 2 10 4 2 6" xfId="26090" xr:uid="{00000000-0005-0000-0000-000038800000}"/>
    <cellStyle name="Normal 3 2 10 4 3" xfId="26091" xr:uid="{00000000-0005-0000-0000-000039800000}"/>
    <cellStyle name="Normal 3 2 10 4 3 2" xfId="26092" xr:uid="{00000000-0005-0000-0000-00003A800000}"/>
    <cellStyle name="Normal 3 2 10 4 3 2 2" xfId="26093" xr:uid="{00000000-0005-0000-0000-00003B800000}"/>
    <cellStyle name="Normal 3 2 10 4 3 2 3" xfId="26094" xr:uid="{00000000-0005-0000-0000-00003C800000}"/>
    <cellStyle name="Normal 3 2 10 4 3 3" xfId="26095" xr:uid="{00000000-0005-0000-0000-00003D800000}"/>
    <cellStyle name="Normal 3 2 10 4 3 4" xfId="26096" xr:uid="{00000000-0005-0000-0000-00003E800000}"/>
    <cellStyle name="Normal 3 2 10 4 3 5" xfId="26097" xr:uid="{00000000-0005-0000-0000-00003F800000}"/>
    <cellStyle name="Normal 3 2 10 4 3 6" xfId="26098" xr:uid="{00000000-0005-0000-0000-000040800000}"/>
    <cellStyle name="Normal 3 2 10 4 4" xfId="26099" xr:uid="{00000000-0005-0000-0000-000041800000}"/>
    <cellStyle name="Normal 3 2 10 4 4 2" xfId="26100" xr:uid="{00000000-0005-0000-0000-000042800000}"/>
    <cellStyle name="Normal 3 2 10 4 4 3" xfId="26101" xr:uid="{00000000-0005-0000-0000-000043800000}"/>
    <cellStyle name="Normal 3 2 10 4 5" xfId="26102" xr:uid="{00000000-0005-0000-0000-000044800000}"/>
    <cellStyle name="Normal 3 2 10 4 6" xfId="26103" xr:uid="{00000000-0005-0000-0000-000045800000}"/>
    <cellStyle name="Normal 3 2 10 4 7" xfId="26104" xr:uid="{00000000-0005-0000-0000-000046800000}"/>
    <cellStyle name="Normal 3 2 10 4 8" xfId="26105" xr:uid="{00000000-0005-0000-0000-000047800000}"/>
    <cellStyle name="Normal 3 2 10 5" xfId="26106" xr:uid="{00000000-0005-0000-0000-000048800000}"/>
    <cellStyle name="Normal 3 2 10 5 2" xfId="26107" xr:uid="{00000000-0005-0000-0000-000049800000}"/>
    <cellStyle name="Normal 3 2 10 5 2 2" xfId="26108" xr:uid="{00000000-0005-0000-0000-00004A800000}"/>
    <cellStyle name="Normal 3 2 10 5 2 2 2" xfId="26109" xr:uid="{00000000-0005-0000-0000-00004B800000}"/>
    <cellStyle name="Normal 3 2 10 5 2 2 3" xfId="26110" xr:uid="{00000000-0005-0000-0000-00004C800000}"/>
    <cellStyle name="Normal 3 2 10 5 2 2 4" xfId="26111" xr:uid="{00000000-0005-0000-0000-00004D800000}"/>
    <cellStyle name="Normal 3 2 10 5 2 2 5" xfId="26112" xr:uid="{00000000-0005-0000-0000-00004E800000}"/>
    <cellStyle name="Normal 3 2 10 5 2 3" xfId="26113" xr:uid="{00000000-0005-0000-0000-00004F800000}"/>
    <cellStyle name="Normal 3 2 10 5 2 4" xfId="26114" xr:uid="{00000000-0005-0000-0000-000050800000}"/>
    <cellStyle name="Normal 3 2 10 5 2 5" xfId="26115" xr:uid="{00000000-0005-0000-0000-000051800000}"/>
    <cellStyle name="Normal 3 2 10 5 2 6" xfId="26116" xr:uid="{00000000-0005-0000-0000-000052800000}"/>
    <cellStyle name="Normal 3 2 10 5 3" xfId="26117" xr:uid="{00000000-0005-0000-0000-000053800000}"/>
    <cellStyle name="Normal 3 2 10 5 3 2" xfId="26118" xr:uid="{00000000-0005-0000-0000-000054800000}"/>
    <cellStyle name="Normal 3 2 10 5 3 2 2" xfId="26119" xr:uid="{00000000-0005-0000-0000-000055800000}"/>
    <cellStyle name="Normal 3 2 10 5 3 2 3" xfId="26120" xr:uid="{00000000-0005-0000-0000-000056800000}"/>
    <cellStyle name="Normal 3 2 10 5 3 3" xfId="26121" xr:uid="{00000000-0005-0000-0000-000057800000}"/>
    <cellStyle name="Normal 3 2 10 5 3 4" xfId="26122" xr:uid="{00000000-0005-0000-0000-000058800000}"/>
    <cellStyle name="Normal 3 2 10 5 3 5" xfId="26123" xr:uid="{00000000-0005-0000-0000-000059800000}"/>
    <cellStyle name="Normal 3 2 10 5 3 6" xfId="26124" xr:uid="{00000000-0005-0000-0000-00005A800000}"/>
    <cellStyle name="Normal 3 2 10 5 4" xfId="26125" xr:uid="{00000000-0005-0000-0000-00005B800000}"/>
    <cellStyle name="Normal 3 2 10 5 4 2" xfId="26126" xr:uid="{00000000-0005-0000-0000-00005C800000}"/>
    <cellStyle name="Normal 3 2 10 5 4 3" xfId="26127" xr:uid="{00000000-0005-0000-0000-00005D800000}"/>
    <cellStyle name="Normal 3 2 10 5 5" xfId="26128" xr:uid="{00000000-0005-0000-0000-00005E800000}"/>
    <cellStyle name="Normal 3 2 10 5 6" xfId="26129" xr:uid="{00000000-0005-0000-0000-00005F800000}"/>
    <cellStyle name="Normal 3 2 10 5 7" xfId="26130" xr:uid="{00000000-0005-0000-0000-000060800000}"/>
    <cellStyle name="Normal 3 2 10 5 8" xfId="26131" xr:uid="{00000000-0005-0000-0000-000061800000}"/>
    <cellStyle name="Normal 3 2 10 6" xfId="26132" xr:uid="{00000000-0005-0000-0000-000062800000}"/>
    <cellStyle name="Normal 3 2 10 7" xfId="26133" xr:uid="{00000000-0005-0000-0000-000063800000}"/>
    <cellStyle name="Normal 3 2 11" xfId="26134" xr:uid="{00000000-0005-0000-0000-000064800000}"/>
    <cellStyle name="Normal 3 2 11 2" xfId="26135" xr:uid="{00000000-0005-0000-0000-000065800000}"/>
    <cellStyle name="Normal 3 2 11 2 2" xfId="26136" xr:uid="{00000000-0005-0000-0000-000066800000}"/>
    <cellStyle name="Normal 3 2 11 2 2 2" xfId="26137" xr:uid="{00000000-0005-0000-0000-000067800000}"/>
    <cellStyle name="Normal 3 2 11 2 3" xfId="26138" xr:uid="{00000000-0005-0000-0000-000068800000}"/>
    <cellStyle name="Normal 3 2 11 2 4" xfId="26139" xr:uid="{00000000-0005-0000-0000-000069800000}"/>
    <cellStyle name="Normal 3 2 11 3" xfId="26140" xr:uid="{00000000-0005-0000-0000-00006A800000}"/>
    <cellStyle name="Normal 3 2 11 4" xfId="26141" xr:uid="{00000000-0005-0000-0000-00006B800000}"/>
    <cellStyle name="Normal 3 2 11 4 2" xfId="26142" xr:uid="{00000000-0005-0000-0000-00006C800000}"/>
    <cellStyle name="Normal 3 2 11 4 2 2" xfId="26143" xr:uid="{00000000-0005-0000-0000-00006D800000}"/>
    <cellStyle name="Normal 3 2 11 4 2 2 2" xfId="26144" xr:uid="{00000000-0005-0000-0000-00006E800000}"/>
    <cellStyle name="Normal 3 2 11 4 2 2 3" xfId="26145" xr:uid="{00000000-0005-0000-0000-00006F800000}"/>
    <cellStyle name="Normal 3 2 11 4 2 2 4" xfId="26146" xr:uid="{00000000-0005-0000-0000-000070800000}"/>
    <cellStyle name="Normal 3 2 11 4 2 2 5" xfId="26147" xr:uid="{00000000-0005-0000-0000-000071800000}"/>
    <cellStyle name="Normal 3 2 11 4 2 3" xfId="26148" xr:uid="{00000000-0005-0000-0000-000072800000}"/>
    <cellStyle name="Normal 3 2 11 4 2 4" xfId="26149" xr:uid="{00000000-0005-0000-0000-000073800000}"/>
    <cellStyle name="Normal 3 2 11 4 2 5" xfId="26150" xr:uid="{00000000-0005-0000-0000-000074800000}"/>
    <cellStyle name="Normal 3 2 11 4 2 6" xfId="26151" xr:uid="{00000000-0005-0000-0000-000075800000}"/>
    <cellStyle name="Normal 3 2 11 4 3" xfId="26152" xr:uid="{00000000-0005-0000-0000-000076800000}"/>
    <cellStyle name="Normal 3 2 11 4 3 2" xfId="26153" xr:uid="{00000000-0005-0000-0000-000077800000}"/>
    <cellStyle name="Normal 3 2 11 4 3 2 2" xfId="26154" xr:uid="{00000000-0005-0000-0000-000078800000}"/>
    <cellStyle name="Normal 3 2 11 4 3 2 3" xfId="26155" xr:uid="{00000000-0005-0000-0000-000079800000}"/>
    <cellStyle name="Normal 3 2 11 4 3 3" xfId="26156" xr:uid="{00000000-0005-0000-0000-00007A800000}"/>
    <cellStyle name="Normal 3 2 11 4 3 4" xfId="26157" xr:uid="{00000000-0005-0000-0000-00007B800000}"/>
    <cellStyle name="Normal 3 2 11 4 3 5" xfId="26158" xr:uid="{00000000-0005-0000-0000-00007C800000}"/>
    <cellStyle name="Normal 3 2 11 4 3 6" xfId="26159" xr:uid="{00000000-0005-0000-0000-00007D800000}"/>
    <cellStyle name="Normal 3 2 11 4 4" xfId="26160" xr:uid="{00000000-0005-0000-0000-00007E800000}"/>
    <cellStyle name="Normal 3 2 11 4 4 2" xfId="26161" xr:uid="{00000000-0005-0000-0000-00007F800000}"/>
    <cellStyle name="Normal 3 2 11 4 4 3" xfId="26162" xr:uid="{00000000-0005-0000-0000-000080800000}"/>
    <cellStyle name="Normal 3 2 11 4 5" xfId="26163" xr:uid="{00000000-0005-0000-0000-000081800000}"/>
    <cellStyle name="Normal 3 2 11 4 6" xfId="26164" xr:uid="{00000000-0005-0000-0000-000082800000}"/>
    <cellStyle name="Normal 3 2 11 4 7" xfId="26165" xr:uid="{00000000-0005-0000-0000-000083800000}"/>
    <cellStyle name="Normal 3 2 11 4 8" xfId="26166" xr:uid="{00000000-0005-0000-0000-000084800000}"/>
    <cellStyle name="Normal 3 2 11 5" xfId="26167" xr:uid="{00000000-0005-0000-0000-000085800000}"/>
    <cellStyle name="Normal 3 2 11 5 2" xfId="26168" xr:uid="{00000000-0005-0000-0000-000086800000}"/>
    <cellStyle name="Normal 3 2 11 5 2 2" xfId="26169" xr:uid="{00000000-0005-0000-0000-000087800000}"/>
    <cellStyle name="Normal 3 2 11 5 2 2 2" xfId="26170" xr:uid="{00000000-0005-0000-0000-000088800000}"/>
    <cellStyle name="Normal 3 2 11 5 2 2 3" xfId="26171" xr:uid="{00000000-0005-0000-0000-000089800000}"/>
    <cellStyle name="Normal 3 2 11 5 2 2 4" xfId="26172" xr:uid="{00000000-0005-0000-0000-00008A800000}"/>
    <cellStyle name="Normal 3 2 11 5 2 2 5" xfId="26173" xr:uid="{00000000-0005-0000-0000-00008B800000}"/>
    <cellStyle name="Normal 3 2 11 5 2 3" xfId="26174" xr:uid="{00000000-0005-0000-0000-00008C800000}"/>
    <cellStyle name="Normal 3 2 11 5 2 4" xfId="26175" xr:uid="{00000000-0005-0000-0000-00008D800000}"/>
    <cellStyle name="Normal 3 2 11 5 2 5" xfId="26176" xr:uid="{00000000-0005-0000-0000-00008E800000}"/>
    <cellStyle name="Normal 3 2 11 5 2 6" xfId="26177" xr:uid="{00000000-0005-0000-0000-00008F800000}"/>
    <cellStyle name="Normal 3 2 11 5 3" xfId="26178" xr:uid="{00000000-0005-0000-0000-000090800000}"/>
    <cellStyle name="Normal 3 2 11 5 3 2" xfId="26179" xr:uid="{00000000-0005-0000-0000-000091800000}"/>
    <cellStyle name="Normal 3 2 11 5 3 2 2" xfId="26180" xr:uid="{00000000-0005-0000-0000-000092800000}"/>
    <cellStyle name="Normal 3 2 11 5 3 2 3" xfId="26181" xr:uid="{00000000-0005-0000-0000-000093800000}"/>
    <cellStyle name="Normal 3 2 11 5 3 3" xfId="26182" xr:uid="{00000000-0005-0000-0000-000094800000}"/>
    <cellStyle name="Normal 3 2 11 5 3 4" xfId="26183" xr:uid="{00000000-0005-0000-0000-000095800000}"/>
    <cellStyle name="Normal 3 2 11 5 3 5" xfId="26184" xr:uid="{00000000-0005-0000-0000-000096800000}"/>
    <cellStyle name="Normal 3 2 11 5 3 6" xfId="26185" xr:uid="{00000000-0005-0000-0000-000097800000}"/>
    <cellStyle name="Normal 3 2 11 5 4" xfId="26186" xr:uid="{00000000-0005-0000-0000-000098800000}"/>
    <cellStyle name="Normal 3 2 11 5 4 2" xfId="26187" xr:uid="{00000000-0005-0000-0000-000099800000}"/>
    <cellStyle name="Normal 3 2 11 5 4 3" xfId="26188" xr:uid="{00000000-0005-0000-0000-00009A800000}"/>
    <cellStyle name="Normal 3 2 11 5 5" xfId="26189" xr:uid="{00000000-0005-0000-0000-00009B800000}"/>
    <cellStyle name="Normal 3 2 11 5 6" xfId="26190" xr:uid="{00000000-0005-0000-0000-00009C800000}"/>
    <cellStyle name="Normal 3 2 11 5 7" xfId="26191" xr:uid="{00000000-0005-0000-0000-00009D800000}"/>
    <cellStyle name="Normal 3 2 11 5 8" xfId="26192" xr:uid="{00000000-0005-0000-0000-00009E800000}"/>
    <cellStyle name="Normal 3 2 11 6" xfId="26193" xr:uid="{00000000-0005-0000-0000-00009F800000}"/>
    <cellStyle name="Normal 3 2 11 7" xfId="26194" xr:uid="{00000000-0005-0000-0000-0000A0800000}"/>
    <cellStyle name="Normal 3 2 12" xfId="26195" xr:uid="{00000000-0005-0000-0000-0000A1800000}"/>
    <cellStyle name="Normal 3 2 12 2" xfId="26196" xr:uid="{00000000-0005-0000-0000-0000A2800000}"/>
    <cellStyle name="Normal 3 2 12 2 2" xfId="26197" xr:uid="{00000000-0005-0000-0000-0000A3800000}"/>
    <cellStyle name="Normal 3 2 12 2 2 2" xfId="26198" xr:uid="{00000000-0005-0000-0000-0000A4800000}"/>
    <cellStyle name="Normal 3 2 12 2 3" xfId="26199" xr:uid="{00000000-0005-0000-0000-0000A5800000}"/>
    <cellStyle name="Normal 3 2 12 2 4" xfId="26200" xr:uid="{00000000-0005-0000-0000-0000A6800000}"/>
    <cellStyle name="Normal 3 2 12 3" xfId="26201" xr:uid="{00000000-0005-0000-0000-0000A7800000}"/>
    <cellStyle name="Normal 3 2 12 4" xfId="26202" xr:uid="{00000000-0005-0000-0000-0000A8800000}"/>
    <cellStyle name="Normal 3 2 12 4 2" xfId="26203" xr:uid="{00000000-0005-0000-0000-0000A9800000}"/>
    <cellStyle name="Normal 3 2 12 4 2 2" xfId="26204" xr:uid="{00000000-0005-0000-0000-0000AA800000}"/>
    <cellStyle name="Normal 3 2 12 4 2 2 2" xfId="26205" xr:uid="{00000000-0005-0000-0000-0000AB800000}"/>
    <cellStyle name="Normal 3 2 12 4 2 2 3" xfId="26206" xr:uid="{00000000-0005-0000-0000-0000AC800000}"/>
    <cellStyle name="Normal 3 2 12 4 2 2 4" xfId="26207" xr:uid="{00000000-0005-0000-0000-0000AD800000}"/>
    <cellStyle name="Normal 3 2 12 4 2 2 5" xfId="26208" xr:uid="{00000000-0005-0000-0000-0000AE800000}"/>
    <cellStyle name="Normal 3 2 12 4 2 3" xfId="26209" xr:uid="{00000000-0005-0000-0000-0000AF800000}"/>
    <cellStyle name="Normal 3 2 12 4 2 4" xfId="26210" xr:uid="{00000000-0005-0000-0000-0000B0800000}"/>
    <cellStyle name="Normal 3 2 12 4 2 5" xfId="26211" xr:uid="{00000000-0005-0000-0000-0000B1800000}"/>
    <cellStyle name="Normal 3 2 12 4 2 6" xfId="26212" xr:uid="{00000000-0005-0000-0000-0000B2800000}"/>
    <cellStyle name="Normal 3 2 12 4 3" xfId="26213" xr:uid="{00000000-0005-0000-0000-0000B3800000}"/>
    <cellStyle name="Normal 3 2 12 4 3 2" xfId="26214" xr:uid="{00000000-0005-0000-0000-0000B4800000}"/>
    <cellStyle name="Normal 3 2 12 4 3 2 2" xfId="26215" xr:uid="{00000000-0005-0000-0000-0000B5800000}"/>
    <cellStyle name="Normal 3 2 12 4 3 2 3" xfId="26216" xr:uid="{00000000-0005-0000-0000-0000B6800000}"/>
    <cellStyle name="Normal 3 2 12 4 3 3" xfId="26217" xr:uid="{00000000-0005-0000-0000-0000B7800000}"/>
    <cellStyle name="Normal 3 2 12 4 3 4" xfId="26218" xr:uid="{00000000-0005-0000-0000-0000B8800000}"/>
    <cellStyle name="Normal 3 2 12 4 3 5" xfId="26219" xr:uid="{00000000-0005-0000-0000-0000B9800000}"/>
    <cellStyle name="Normal 3 2 12 4 3 6" xfId="26220" xr:uid="{00000000-0005-0000-0000-0000BA800000}"/>
    <cellStyle name="Normal 3 2 12 4 4" xfId="26221" xr:uid="{00000000-0005-0000-0000-0000BB800000}"/>
    <cellStyle name="Normal 3 2 12 4 4 2" xfId="26222" xr:uid="{00000000-0005-0000-0000-0000BC800000}"/>
    <cellStyle name="Normal 3 2 12 4 4 3" xfId="26223" xr:uid="{00000000-0005-0000-0000-0000BD800000}"/>
    <cellStyle name="Normal 3 2 12 4 5" xfId="26224" xr:uid="{00000000-0005-0000-0000-0000BE800000}"/>
    <cellStyle name="Normal 3 2 12 4 6" xfId="26225" xr:uid="{00000000-0005-0000-0000-0000BF800000}"/>
    <cellStyle name="Normal 3 2 12 4 7" xfId="26226" xr:uid="{00000000-0005-0000-0000-0000C0800000}"/>
    <cellStyle name="Normal 3 2 12 4 8" xfId="26227" xr:uid="{00000000-0005-0000-0000-0000C1800000}"/>
    <cellStyle name="Normal 3 2 12 5" xfId="26228" xr:uid="{00000000-0005-0000-0000-0000C2800000}"/>
    <cellStyle name="Normal 3 2 12 5 2" xfId="26229" xr:uid="{00000000-0005-0000-0000-0000C3800000}"/>
    <cellStyle name="Normal 3 2 12 5 2 2" xfId="26230" xr:uid="{00000000-0005-0000-0000-0000C4800000}"/>
    <cellStyle name="Normal 3 2 12 5 2 2 2" xfId="26231" xr:uid="{00000000-0005-0000-0000-0000C5800000}"/>
    <cellStyle name="Normal 3 2 12 5 2 2 3" xfId="26232" xr:uid="{00000000-0005-0000-0000-0000C6800000}"/>
    <cellStyle name="Normal 3 2 12 5 2 2 4" xfId="26233" xr:uid="{00000000-0005-0000-0000-0000C7800000}"/>
    <cellStyle name="Normal 3 2 12 5 2 2 5" xfId="26234" xr:uid="{00000000-0005-0000-0000-0000C8800000}"/>
    <cellStyle name="Normal 3 2 12 5 2 3" xfId="26235" xr:uid="{00000000-0005-0000-0000-0000C9800000}"/>
    <cellStyle name="Normal 3 2 12 5 2 4" xfId="26236" xr:uid="{00000000-0005-0000-0000-0000CA800000}"/>
    <cellStyle name="Normal 3 2 12 5 2 5" xfId="26237" xr:uid="{00000000-0005-0000-0000-0000CB800000}"/>
    <cellStyle name="Normal 3 2 12 5 2 6" xfId="26238" xr:uid="{00000000-0005-0000-0000-0000CC800000}"/>
    <cellStyle name="Normal 3 2 12 5 3" xfId="26239" xr:uid="{00000000-0005-0000-0000-0000CD800000}"/>
    <cellStyle name="Normal 3 2 12 5 3 2" xfId="26240" xr:uid="{00000000-0005-0000-0000-0000CE800000}"/>
    <cellStyle name="Normal 3 2 12 5 3 2 2" xfId="26241" xr:uid="{00000000-0005-0000-0000-0000CF800000}"/>
    <cellStyle name="Normal 3 2 12 5 3 2 3" xfId="26242" xr:uid="{00000000-0005-0000-0000-0000D0800000}"/>
    <cellStyle name="Normal 3 2 12 5 3 3" xfId="26243" xr:uid="{00000000-0005-0000-0000-0000D1800000}"/>
    <cellStyle name="Normal 3 2 12 5 3 4" xfId="26244" xr:uid="{00000000-0005-0000-0000-0000D2800000}"/>
    <cellStyle name="Normal 3 2 12 5 3 5" xfId="26245" xr:uid="{00000000-0005-0000-0000-0000D3800000}"/>
    <cellStyle name="Normal 3 2 12 5 3 6" xfId="26246" xr:uid="{00000000-0005-0000-0000-0000D4800000}"/>
    <cellStyle name="Normal 3 2 12 5 4" xfId="26247" xr:uid="{00000000-0005-0000-0000-0000D5800000}"/>
    <cellStyle name="Normal 3 2 12 5 4 2" xfId="26248" xr:uid="{00000000-0005-0000-0000-0000D6800000}"/>
    <cellStyle name="Normal 3 2 12 5 4 3" xfId="26249" xr:uid="{00000000-0005-0000-0000-0000D7800000}"/>
    <cellStyle name="Normal 3 2 12 5 5" xfId="26250" xr:uid="{00000000-0005-0000-0000-0000D8800000}"/>
    <cellStyle name="Normal 3 2 12 5 6" xfId="26251" xr:uid="{00000000-0005-0000-0000-0000D9800000}"/>
    <cellStyle name="Normal 3 2 12 5 7" xfId="26252" xr:uid="{00000000-0005-0000-0000-0000DA800000}"/>
    <cellStyle name="Normal 3 2 12 5 8" xfId="26253" xr:uid="{00000000-0005-0000-0000-0000DB800000}"/>
    <cellStyle name="Normal 3 2 12 6" xfId="26254" xr:uid="{00000000-0005-0000-0000-0000DC800000}"/>
    <cellStyle name="Normal 3 2 12 7" xfId="26255" xr:uid="{00000000-0005-0000-0000-0000DD800000}"/>
    <cellStyle name="Normal 3 2 13" xfId="26256" xr:uid="{00000000-0005-0000-0000-0000DE800000}"/>
    <cellStyle name="Normal 3 2 13 2" xfId="26257" xr:uid="{00000000-0005-0000-0000-0000DF800000}"/>
    <cellStyle name="Normal 3 2 13 2 2" xfId="26258" xr:uid="{00000000-0005-0000-0000-0000E0800000}"/>
    <cellStyle name="Normal 3 2 13 2 2 2" xfId="26259" xr:uid="{00000000-0005-0000-0000-0000E1800000}"/>
    <cellStyle name="Normal 3 2 13 2 3" xfId="26260" xr:uid="{00000000-0005-0000-0000-0000E2800000}"/>
    <cellStyle name="Normal 3 2 13 2 4" xfId="26261" xr:uid="{00000000-0005-0000-0000-0000E3800000}"/>
    <cellStyle name="Normal 3 2 13 3" xfId="26262" xr:uid="{00000000-0005-0000-0000-0000E4800000}"/>
    <cellStyle name="Normal 3 2 13 4" xfId="26263" xr:uid="{00000000-0005-0000-0000-0000E5800000}"/>
    <cellStyle name="Normal 3 2 13 4 2" xfId="26264" xr:uid="{00000000-0005-0000-0000-0000E6800000}"/>
    <cellStyle name="Normal 3 2 13 4 2 2" xfId="26265" xr:uid="{00000000-0005-0000-0000-0000E7800000}"/>
    <cellStyle name="Normal 3 2 13 4 2 2 2" xfId="26266" xr:uid="{00000000-0005-0000-0000-0000E8800000}"/>
    <cellStyle name="Normal 3 2 13 4 2 2 3" xfId="26267" xr:uid="{00000000-0005-0000-0000-0000E9800000}"/>
    <cellStyle name="Normal 3 2 13 4 2 2 4" xfId="26268" xr:uid="{00000000-0005-0000-0000-0000EA800000}"/>
    <cellStyle name="Normal 3 2 13 4 2 2 5" xfId="26269" xr:uid="{00000000-0005-0000-0000-0000EB800000}"/>
    <cellStyle name="Normal 3 2 13 4 2 3" xfId="26270" xr:uid="{00000000-0005-0000-0000-0000EC800000}"/>
    <cellStyle name="Normal 3 2 13 4 2 4" xfId="26271" xr:uid="{00000000-0005-0000-0000-0000ED800000}"/>
    <cellStyle name="Normal 3 2 13 4 2 5" xfId="26272" xr:uid="{00000000-0005-0000-0000-0000EE800000}"/>
    <cellStyle name="Normal 3 2 13 4 2 6" xfId="26273" xr:uid="{00000000-0005-0000-0000-0000EF800000}"/>
    <cellStyle name="Normal 3 2 13 4 3" xfId="26274" xr:uid="{00000000-0005-0000-0000-0000F0800000}"/>
    <cellStyle name="Normal 3 2 13 4 3 2" xfId="26275" xr:uid="{00000000-0005-0000-0000-0000F1800000}"/>
    <cellStyle name="Normal 3 2 13 4 3 2 2" xfId="26276" xr:uid="{00000000-0005-0000-0000-0000F2800000}"/>
    <cellStyle name="Normal 3 2 13 4 3 2 3" xfId="26277" xr:uid="{00000000-0005-0000-0000-0000F3800000}"/>
    <cellStyle name="Normal 3 2 13 4 3 3" xfId="26278" xr:uid="{00000000-0005-0000-0000-0000F4800000}"/>
    <cellStyle name="Normal 3 2 13 4 3 4" xfId="26279" xr:uid="{00000000-0005-0000-0000-0000F5800000}"/>
    <cellStyle name="Normal 3 2 13 4 3 5" xfId="26280" xr:uid="{00000000-0005-0000-0000-0000F6800000}"/>
    <cellStyle name="Normal 3 2 13 4 3 6" xfId="26281" xr:uid="{00000000-0005-0000-0000-0000F7800000}"/>
    <cellStyle name="Normal 3 2 13 4 4" xfId="26282" xr:uid="{00000000-0005-0000-0000-0000F8800000}"/>
    <cellStyle name="Normal 3 2 13 4 4 2" xfId="26283" xr:uid="{00000000-0005-0000-0000-0000F9800000}"/>
    <cellStyle name="Normal 3 2 13 4 4 3" xfId="26284" xr:uid="{00000000-0005-0000-0000-0000FA800000}"/>
    <cellStyle name="Normal 3 2 13 4 5" xfId="26285" xr:uid="{00000000-0005-0000-0000-0000FB800000}"/>
    <cellStyle name="Normal 3 2 13 4 6" xfId="26286" xr:uid="{00000000-0005-0000-0000-0000FC800000}"/>
    <cellStyle name="Normal 3 2 13 4 7" xfId="26287" xr:uid="{00000000-0005-0000-0000-0000FD800000}"/>
    <cellStyle name="Normal 3 2 13 4 8" xfId="26288" xr:uid="{00000000-0005-0000-0000-0000FE800000}"/>
    <cellStyle name="Normal 3 2 13 5" xfId="26289" xr:uid="{00000000-0005-0000-0000-0000FF800000}"/>
    <cellStyle name="Normal 3 2 13 5 2" xfId="26290" xr:uid="{00000000-0005-0000-0000-000000810000}"/>
    <cellStyle name="Normal 3 2 13 5 2 2" xfId="26291" xr:uid="{00000000-0005-0000-0000-000001810000}"/>
    <cellStyle name="Normal 3 2 13 5 2 2 2" xfId="26292" xr:uid="{00000000-0005-0000-0000-000002810000}"/>
    <cellStyle name="Normal 3 2 13 5 2 2 3" xfId="26293" xr:uid="{00000000-0005-0000-0000-000003810000}"/>
    <cellStyle name="Normal 3 2 13 5 2 2 4" xfId="26294" xr:uid="{00000000-0005-0000-0000-000004810000}"/>
    <cellStyle name="Normal 3 2 13 5 2 2 5" xfId="26295" xr:uid="{00000000-0005-0000-0000-000005810000}"/>
    <cellStyle name="Normal 3 2 13 5 2 3" xfId="26296" xr:uid="{00000000-0005-0000-0000-000006810000}"/>
    <cellStyle name="Normal 3 2 13 5 2 4" xfId="26297" xr:uid="{00000000-0005-0000-0000-000007810000}"/>
    <cellStyle name="Normal 3 2 13 5 2 5" xfId="26298" xr:uid="{00000000-0005-0000-0000-000008810000}"/>
    <cellStyle name="Normal 3 2 13 5 2 6" xfId="26299" xr:uid="{00000000-0005-0000-0000-000009810000}"/>
    <cellStyle name="Normal 3 2 13 5 3" xfId="26300" xr:uid="{00000000-0005-0000-0000-00000A810000}"/>
    <cellStyle name="Normal 3 2 13 5 3 2" xfId="26301" xr:uid="{00000000-0005-0000-0000-00000B810000}"/>
    <cellStyle name="Normal 3 2 13 5 3 2 2" xfId="26302" xr:uid="{00000000-0005-0000-0000-00000C810000}"/>
    <cellStyle name="Normal 3 2 13 5 3 2 3" xfId="26303" xr:uid="{00000000-0005-0000-0000-00000D810000}"/>
    <cellStyle name="Normal 3 2 13 5 3 3" xfId="26304" xr:uid="{00000000-0005-0000-0000-00000E810000}"/>
    <cellStyle name="Normal 3 2 13 5 3 4" xfId="26305" xr:uid="{00000000-0005-0000-0000-00000F810000}"/>
    <cellStyle name="Normal 3 2 13 5 3 5" xfId="26306" xr:uid="{00000000-0005-0000-0000-000010810000}"/>
    <cellStyle name="Normal 3 2 13 5 3 6" xfId="26307" xr:uid="{00000000-0005-0000-0000-000011810000}"/>
    <cellStyle name="Normal 3 2 13 5 4" xfId="26308" xr:uid="{00000000-0005-0000-0000-000012810000}"/>
    <cellStyle name="Normal 3 2 13 5 4 2" xfId="26309" xr:uid="{00000000-0005-0000-0000-000013810000}"/>
    <cellStyle name="Normal 3 2 13 5 4 3" xfId="26310" xr:uid="{00000000-0005-0000-0000-000014810000}"/>
    <cellStyle name="Normal 3 2 13 5 5" xfId="26311" xr:uid="{00000000-0005-0000-0000-000015810000}"/>
    <cellStyle name="Normal 3 2 13 5 6" xfId="26312" xr:uid="{00000000-0005-0000-0000-000016810000}"/>
    <cellStyle name="Normal 3 2 13 5 7" xfId="26313" xr:uid="{00000000-0005-0000-0000-000017810000}"/>
    <cellStyle name="Normal 3 2 13 5 8" xfId="26314" xr:uid="{00000000-0005-0000-0000-000018810000}"/>
    <cellStyle name="Normal 3 2 13 6" xfId="26315" xr:uid="{00000000-0005-0000-0000-000019810000}"/>
    <cellStyle name="Normal 3 2 13 7" xfId="26316" xr:uid="{00000000-0005-0000-0000-00001A810000}"/>
    <cellStyle name="Normal 3 2 14" xfId="26317" xr:uid="{00000000-0005-0000-0000-00001B810000}"/>
    <cellStyle name="Normal 3 2 14 2" xfId="26318" xr:uid="{00000000-0005-0000-0000-00001C810000}"/>
    <cellStyle name="Normal 3 2 14 2 2" xfId="26319" xr:uid="{00000000-0005-0000-0000-00001D810000}"/>
    <cellStyle name="Normal 3 2 14 2 2 2" xfId="26320" xr:uid="{00000000-0005-0000-0000-00001E810000}"/>
    <cellStyle name="Normal 3 2 14 2 3" xfId="26321" xr:uid="{00000000-0005-0000-0000-00001F810000}"/>
    <cellStyle name="Normal 3 2 14 2 4" xfId="26322" xr:uid="{00000000-0005-0000-0000-000020810000}"/>
    <cellStyle name="Normal 3 2 14 3" xfId="26323" xr:uid="{00000000-0005-0000-0000-000021810000}"/>
    <cellStyle name="Normal 3 2 14 4" xfId="26324" xr:uid="{00000000-0005-0000-0000-000022810000}"/>
    <cellStyle name="Normal 3 2 14 4 2" xfId="26325" xr:uid="{00000000-0005-0000-0000-000023810000}"/>
    <cellStyle name="Normal 3 2 14 4 2 2" xfId="26326" xr:uid="{00000000-0005-0000-0000-000024810000}"/>
    <cellStyle name="Normal 3 2 14 4 2 2 2" xfId="26327" xr:uid="{00000000-0005-0000-0000-000025810000}"/>
    <cellStyle name="Normal 3 2 14 4 2 2 3" xfId="26328" xr:uid="{00000000-0005-0000-0000-000026810000}"/>
    <cellStyle name="Normal 3 2 14 4 2 2 4" xfId="26329" xr:uid="{00000000-0005-0000-0000-000027810000}"/>
    <cellStyle name="Normal 3 2 14 4 2 2 5" xfId="26330" xr:uid="{00000000-0005-0000-0000-000028810000}"/>
    <cellStyle name="Normal 3 2 14 4 2 3" xfId="26331" xr:uid="{00000000-0005-0000-0000-000029810000}"/>
    <cellStyle name="Normal 3 2 14 4 2 4" xfId="26332" xr:uid="{00000000-0005-0000-0000-00002A810000}"/>
    <cellStyle name="Normal 3 2 14 4 2 5" xfId="26333" xr:uid="{00000000-0005-0000-0000-00002B810000}"/>
    <cellStyle name="Normal 3 2 14 4 2 6" xfId="26334" xr:uid="{00000000-0005-0000-0000-00002C810000}"/>
    <cellStyle name="Normal 3 2 14 4 3" xfId="26335" xr:uid="{00000000-0005-0000-0000-00002D810000}"/>
    <cellStyle name="Normal 3 2 14 4 3 2" xfId="26336" xr:uid="{00000000-0005-0000-0000-00002E810000}"/>
    <cellStyle name="Normal 3 2 14 4 3 2 2" xfId="26337" xr:uid="{00000000-0005-0000-0000-00002F810000}"/>
    <cellStyle name="Normal 3 2 14 4 3 2 3" xfId="26338" xr:uid="{00000000-0005-0000-0000-000030810000}"/>
    <cellStyle name="Normal 3 2 14 4 3 3" xfId="26339" xr:uid="{00000000-0005-0000-0000-000031810000}"/>
    <cellStyle name="Normal 3 2 14 4 3 4" xfId="26340" xr:uid="{00000000-0005-0000-0000-000032810000}"/>
    <cellStyle name="Normal 3 2 14 4 3 5" xfId="26341" xr:uid="{00000000-0005-0000-0000-000033810000}"/>
    <cellStyle name="Normal 3 2 14 4 3 6" xfId="26342" xr:uid="{00000000-0005-0000-0000-000034810000}"/>
    <cellStyle name="Normal 3 2 14 4 4" xfId="26343" xr:uid="{00000000-0005-0000-0000-000035810000}"/>
    <cellStyle name="Normal 3 2 14 4 4 2" xfId="26344" xr:uid="{00000000-0005-0000-0000-000036810000}"/>
    <cellStyle name="Normal 3 2 14 4 4 3" xfId="26345" xr:uid="{00000000-0005-0000-0000-000037810000}"/>
    <cellStyle name="Normal 3 2 14 4 5" xfId="26346" xr:uid="{00000000-0005-0000-0000-000038810000}"/>
    <cellStyle name="Normal 3 2 14 4 6" xfId="26347" xr:uid="{00000000-0005-0000-0000-000039810000}"/>
    <cellStyle name="Normal 3 2 14 4 7" xfId="26348" xr:uid="{00000000-0005-0000-0000-00003A810000}"/>
    <cellStyle name="Normal 3 2 14 4 8" xfId="26349" xr:uid="{00000000-0005-0000-0000-00003B810000}"/>
    <cellStyle name="Normal 3 2 14 5" xfId="26350" xr:uid="{00000000-0005-0000-0000-00003C810000}"/>
    <cellStyle name="Normal 3 2 14 5 2" xfId="26351" xr:uid="{00000000-0005-0000-0000-00003D810000}"/>
    <cellStyle name="Normal 3 2 14 5 2 2" xfId="26352" xr:uid="{00000000-0005-0000-0000-00003E810000}"/>
    <cellStyle name="Normal 3 2 14 5 2 2 2" xfId="26353" xr:uid="{00000000-0005-0000-0000-00003F810000}"/>
    <cellStyle name="Normal 3 2 14 5 2 2 3" xfId="26354" xr:uid="{00000000-0005-0000-0000-000040810000}"/>
    <cellStyle name="Normal 3 2 14 5 2 2 4" xfId="26355" xr:uid="{00000000-0005-0000-0000-000041810000}"/>
    <cellStyle name="Normal 3 2 14 5 2 2 5" xfId="26356" xr:uid="{00000000-0005-0000-0000-000042810000}"/>
    <cellStyle name="Normal 3 2 14 5 2 3" xfId="26357" xr:uid="{00000000-0005-0000-0000-000043810000}"/>
    <cellStyle name="Normal 3 2 14 5 2 4" xfId="26358" xr:uid="{00000000-0005-0000-0000-000044810000}"/>
    <cellStyle name="Normal 3 2 14 5 2 5" xfId="26359" xr:uid="{00000000-0005-0000-0000-000045810000}"/>
    <cellStyle name="Normal 3 2 14 5 2 6" xfId="26360" xr:uid="{00000000-0005-0000-0000-000046810000}"/>
    <cellStyle name="Normal 3 2 14 5 3" xfId="26361" xr:uid="{00000000-0005-0000-0000-000047810000}"/>
    <cellStyle name="Normal 3 2 14 5 3 2" xfId="26362" xr:uid="{00000000-0005-0000-0000-000048810000}"/>
    <cellStyle name="Normal 3 2 14 5 3 2 2" xfId="26363" xr:uid="{00000000-0005-0000-0000-000049810000}"/>
    <cellStyle name="Normal 3 2 14 5 3 2 3" xfId="26364" xr:uid="{00000000-0005-0000-0000-00004A810000}"/>
    <cellStyle name="Normal 3 2 14 5 3 3" xfId="26365" xr:uid="{00000000-0005-0000-0000-00004B810000}"/>
    <cellStyle name="Normal 3 2 14 5 3 4" xfId="26366" xr:uid="{00000000-0005-0000-0000-00004C810000}"/>
    <cellStyle name="Normal 3 2 14 5 3 5" xfId="26367" xr:uid="{00000000-0005-0000-0000-00004D810000}"/>
    <cellStyle name="Normal 3 2 14 5 3 6" xfId="26368" xr:uid="{00000000-0005-0000-0000-00004E810000}"/>
    <cellStyle name="Normal 3 2 14 5 4" xfId="26369" xr:uid="{00000000-0005-0000-0000-00004F810000}"/>
    <cellStyle name="Normal 3 2 14 5 4 2" xfId="26370" xr:uid="{00000000-0005-0000-0000-000050810000}"/>
    <cellStyle name="Normal 3 2 14 5 4 3" xfId="26371" xr:uid="{00000000-0005-0000-0000-000051810000}"/>
    <cellStyle name="Normal 3 2 14 5 5" xfId="26372" xr:uid="{00000000-0005-0000-0000-000052810000}"/>
    <cellStyle name="Normal 3 2 14 5 6" xfId="26373" xr:uid="{00000000-0005-0000-0000-000053810000}"/>
    <cellStyle name="Normal 3 2 14 5 7" xfId="26374" xr:uid="{00000000-0005-0000-0000-000054810000}"/>
    <cellStyle name="Normal 3 2 14 5 8" xfId="26375" xr:uid="{00000000-0005-0000-0000-000055810000}"/>
    <cellStyle name="Normal 3 2 14 6" xfId="26376" xr:uid="{00000000-0005-0000-0000-000056810000}"/>
    <cellStyle name="Normal 3 2 14 7" xfId="26377" xr:uid="{00000000-0005-0000-0000-000057810000}"/>
    <cellStyle name="Normal 3 2 15" xfId="26378" xr:uid="{00000000-0005-0000-0000-000058810000}"/>
    <cellStyle name="Normal 3 2 15 2" xfId="26379" xr:uid="{00000000-0005-0000-0000-000059810000}"/>
    <cellStyle name="Normal 3 2 15 2 2" xfId="26380" xr:uid="{00000000-0005-0000-0000-00005A810000}"/>
    <cellStyle name="Normal 3 2 15 2 2 2" xfId="26381" xr:uid="{00000000-0005-0000-0000-00005B810000}"/>
    <cellStyle name="Normal 3 2 15 2 3" xfId="26382" xr:uid="{00000000-0005-0000-0000-00005C810000}"/>
    <cellStyle name="Normal 3 2 15 2 4" xfId="26383" xr:uid="{00000000-0005-0000-0000-00005D810000}"/>
    <cellStyle name="Normal 3 2 15 3" xfId="26384" xr:uid="{00000000-0005-0000-0000-00005E810000}"/>
    <cellStyle name="Normal 3 2 15 4" xfId="26385" xr:uid="{00000000-0005-0000-0000-00005F810000}"/>
    <cellStyle name="Normal 3 2 15 4 2" xfId="26386" xr:uid="{00000000-0005-0000-0000-000060810000}"/>
    <cellStyle name="Normal 3 2 15 4 2 2" xfId="26387" xr:uid="{00000000-0005-0000-0000-000061810000}"/>
    <cellStyle name="Normal 3 2 15 4 2 2 2" xfId="26388" xr:uid="{00000000-0005-0000-0000-000062810000}"/>
    <cellStyle name="Normal 3 2 15 4 2 2 3" xfId="26389" xr:uid="{00000000-0005-0000-0000-000063810000}"/>
    <cellStyle name="Normal 3 2 15 4 2 2 4" xfId="26390" xr:uid="{00000000-0005-0000-0000-000064810000}"/>
    <cellStyle name="Normal 3 2 15 4 2 2 5" xfId="26391" xr:uid="{00000000-0005-0000-0000-000065810000}"/>
    <cellStyle name="Normal 3 2 15 4 2 3" xfId="26392" xr:uid="{00000000-0005-0000-0000-000066810000}"/>
    <cellStyle name="Normal 3 2 15 4 2 4" xfId="26393" xr:uid="{00000000-0005-0000-0000-000067810000}"/>
    <cellStyle name="Normal 3 2 15 4 2 5" xfId="26394" xr:uid="{00000000-0005-0000-0000-000068810000}"/>
    <cellStyle name="Normal 3 2 15 4 2 6" xfId="26395" xr:uid="{00000000-0005-0000-0000-000069810000}"/>
    <cellStyle name="Normal 3 2 15 4 3" xfId="26396" xr:uid="{00000000-0005-0000-0000-00006A810000}"/>
    <cellStyle name="Normal 3 2 15 4 3 2" xfId="26397" xr:uid="{00000000-0005-0000-0000-00006B810000}"/>
    <cellStyle name="Normal 3 2 15 4 3 2 2" xfId="26398" xr:uid="{00000000-0005-0000-0000-00006C810000}"/>
    <cellStyle name="Normal 3 2 15 4 3 2 3" xfId="26399" xr:uid="{00000000-0005-0000-0000-00006D810000}"/>
    <cellStyle name="Normal 3 2 15 4 3 3" xfId="26400" xr:uid="{00000000-0005-0000-0000-00006E810000}"/>
    <cellStyle name="Normal 3 2 15 4 3 4" xfId="26401" xr:uid="{00000000-0005-0000-0000-00006F810000}"/>
    <cellStyle name="Normal 3 2 15 4 3 5" xfId="26402" xr:uid="{00000000-0005-0000-0000-000070810000}"/>
    <cellStyle name="Normal 3 2 15 4 3 6" xfId="26403" xr:uid="{00000000-0005-0000-0000-000071810000}"/>
    <cellStyle name="Normal 3 2 15 4 4" xfId="26404" xr:uid="{00000000-0005-0000-0000-000072810000}"/>
    <cellStyle name="Normal 3 2 15 4 4 2" xfId="26405" xr:uid="{00000000-0005-0000-0000-000073810000}"/>
    <cellStyle name="Normal 3 2 15 4 4 3" xfId="26406" xr:uid="{00000000-0005-0000-0000-000074810000}"/>
    <cellStyle name="Normal 3 2 15 4 5" xfId="26407" xr:uid="{00000000-0005-0000-0000-000075810000}"/>
    <cellStyle name="Normal 3 2 15 4 6" xfId="26408" xr:uid="{00000000-0005-0000-0000-000076810000}"/>
    <cellStyle name="Normal 3 2 15 4 7" xfId="26409" xr:uid="{00000000-0005-0000-0000-000077810000}"/>
    <cellStyle name="Normal 3 2 15 4 8" xfId="26410" xr:uid="{00000000-0005-0000-0000-000078810000}"/>
    <cellStyle name="Normal 3 2 15 5" xfId="26411" xr:uid="{00000000-0005-0000-0000-000079810000}"/>
    <cellStyle name="Normal 3 2 15 5 2" xfId="26412" xr:uid="{00000000-0005-0000-0000-00007A810000}"/>
    <cellStyle name="Normal 3 2 15 5 2 2" xfId="26413" xr:uid="{00000000-0005-0000-0000-00007B810000}"/>
    <cellStyle name="Normal 3 2 15 5 2 2 2" xfId="26414" xr:uid="{00000000-0005-0000-0000-00007C810000}"/>
    <cellStyle name="Normal 3 2 15 5 2 2 3" xfId="26415" xr:uid="{00000000-0005-0000-0000-00007D810000}"/>
    <cellStyle name="Normal 3 2 15 5 2 2 4" xfId="26416" xr:uid="{00000000-0005-0000-0000-00007E810000}"/>
    <cellStyle name="Normal 3 2 15 5 2 2 5" xfId="26417" xr:uid="{00000000-0005-0000-0000-00007F810000}"/>
    <cellStyle name="Normal 3 2 15 5 2 3" xfId="26418" xr:uid="{00000000-0005-0000-0000-000080810000}"/>
    <cellStyle name="Normal 3 2 15 5 2 4" xfId="26419" xr:uid="{00000000-0005-0000-0000-000081810000}"/>
    <cellStyle name="Normal 3 2 15 5 2 5" xfId="26420" xr:uid="{00000000-0005-0000-0000-000082810000}"/>
    <cellStyle name="Normal 3 2 15 5 2 6" xfId="26421" xr:uid="{00000000-0005-0000-0000-000083810000}"/>
    <cellStyle name="Normal 3 2 15 5 3" xfId="26422" xr:uid="{00000000-0005-0000-0000-000084810000}"/>
    <cellStyle name="Normal 3 2 15 5 3 2" xfId="26423" xr:uid="{00000000-0005-0000-0000-000085810000}"/>
    <cellStyle name="Normal 3 2 15 5 3 2 2" xfId="26424" xr:uid="{00000000-0005-0000-0000-000086810000}"/>
    <cellStyle name="Normal 3 2 15 5 3 2 3" xfId="26425" xr:uid="{00000000-0005-0000-0000-000087810000}"/>
    <cellStyle name="Normal 3 2 15 5 3 3" xfId="26426" xr:uid="{00000000-0005-0000-0000-000088810000}"/>
    <cellStyle name="Normal 3 2 15 5 3 4" xfId="26427" xr:uid="{00000000-0005-0000-0000-000089810000}"/>
    <cellStyle name="Normal 3 2 15 5 3 5" xfId="26428" xr:uid="{00000000-0005-0000-0000-00008A810000}"/>
    <cellStyle name="Normal 3 2 15 5 3 6" xfId="26429" xr:uid="{00000000-0005-0000-0000-00008B810000}"/>
    <cellStyle name="Normal 3 2 15 5 4" xfId="26430" xr:uid="{00000000-0005-0000-0000-00008C810000}"/>
    <cellStyle name="Normal 3 2 15 5 4 2" xfId="26431" xr:uid="{00000000-0005-0000-0000-00008D810000}"/>
    <cellStyle name="Normal 3 2 15 5 4 3" xfId="26432" xr:uid="{00000000-0005-0000-0000-00008E810000}"/>
    <cellStyle name="Normal 3 2 15 5 5" xfId="26433" xr:uid="{00000000-0005-0000-0000-00008F810000}"/>
    <cellStyle name="Normal 3 2 15 5 6" xfId="26434" xr:uid="{00000000-0005-0000-0000-000090810000}"/>
    <cellStyle name="Normal 3 2 15 5 7" xfId="26435" xr:uid="{00000000-0005-0000-0000-000091810000}"/>
    <cellStyle name="Normal 3 2 15 5 8" xfId="26436" xr:uid="{00000000-0005-0000-0000-000092810000}"/>
    <cellStyle name="Normal 3 2 15 6" xfId="26437" xr:uid="{00000000-0005-0000-0000-000093810000}"/>
    <cellStyle name="Normal 3 2 15 7" xfId="26438" xr:uid="{00000000-0005-0000-0000-000094810000}"/>
    <cellStyle name="Normal 3 2 16" xfId="26439" xr:uid="{00000000-0005-0000-0000-000095810000}"/>
    <cellStyle name="Normal 3 2 16 2" xfId="26440" xr:uid="{00000000-0005-0000-0000-000096810000}"/>
    <cellStyle name="Normal 3 2 16 2 2" xfId="26441" xr:uid="{00000000-0005-0000-0000-000097810000}"/>
    <cellStyle name="Normal 3 2 16 2 2 2" xfId="26442" xr:uid="{00000000-0005-0000-0000-000098810000}"/>
    <cellStyle name="Normal 3 2 16 2 3" xfId="26443" xr:uid="{00000000-0005-0000-0000-000099810000}"/>
    <cellStyle name="Normal 3 2 16 2 4" xfId="26444" xr:uid="{00000000-0005-0000-0000-00009A810000}"/>
    <cellStyle name="Normal 3 2 16 3" xfId="26445" xr:uid="{00000000-0005-0000-0000-00009B810000}"/>
    <cellStyle name="Normal 3 2 16 4" xfId="26446" xr:uid="{00000000-0005-0000-0000-00009C810000}"/>
    <cellStyle name="Normal 3 2 16 4 2" xfId="26447" xr:uid="{00000000-0005-0000-0000-00009D810000}"/>
    <cellStyle name="Normal 3 2 16 4 2 2" xfId="26448" xr:uid="{00000000-0005-0000-0000-00009E810000}"/>
    <cellStyle name="Normal 3 2 16 4 2 2 2" xfId="26449" xr:uid="{00000000-0005-0000-0000-00009F810000}"/>
    <cellStyle name="Normal 3 2 16 4 2 2 3" xfId="26450" xr:uid="{00000000-0005-0000-0000-0000A0810000}"/>
    <cellStyle name="Normal 3 2 16 4 2 2 4" xfId="26451" xr:uid="{00000000-0005-0000-0000-0000A1810000}"/>
    <cellStyle name="Normal 3 2 16 4 2 2 5" xfId="26452" xr:uid="{00000000-0005-0000-0000-0000A2810000}"/>
    <cellStyle name="Normal 3 2 16 4 2 3" xfId="26453" xr:uid="{00000000-0005-0000-0000-0000A3810000}"/>
    <cellStyle name="Normal 3 2 16 4 2 4" xfId="26454" xr:uid="{00000000-0005-0000-0000-0000A4810000}"/>
    <cellStyle name="Normal 3 2 16 4 2 5" xfId="26455" xr:uid="{00000000-0005-0000-0000-0000A5810000}"/>
    <cellStyle name="Normal 3 2 16 4 2 6" xfId="26456" xr:uid="{00000000-0005-0000-0000-0000A6810000}"/>
    <cellStyle name="Normal 3 2 16 4 3" xfId="26457" xr:uid="{00000000-0005-0000-0000-0000A7810000}"/>
    <cellStyle name="Normal 3 2 16 4 3 2" xfId="26458" xr:uid="{00000000-0005-0000-0000-0000A8810000}"/>
    <cellStyle name="Normal 3 2 16 4 3 2 2" xfId="26459" xr:uid="{00000000-0005-0000-0000-0000A9810000}"/>
    <cellStyle name="Normal 3 2 16 4 3 2 3" xfId="26460" xr:uid="{00000000-0005-0000-0000-0000AA810000}"/>
    <cellStyle name="Normal 3 2 16 4 3 3" xfId="26461" xr:uid="{00000000-0005-0000-0000-0000AB810000}"/>
    <cellStyle name="Normal 3 2 16 4 3 4" xfId="26462" xr:uid="{00000000-0005-0000-0000-0000AC810000}"/>
    <cellStyle name="Normal 3 2 16 4 3 5" xfId="26463" xr:uid="{00000000-0005-0000-0000-0000AD810000}"/>
    <cellStyle name="Normal 3 2 16 4 3 6" xfId="26464" xr:uid="{00000000-0005-0000-0000-0000AE810000}"/>
    <cellStyle name="Normal 3 2 16 4 4" xfId="26465" xr:uid="{00000000-0005-0000-0000-0000AF810000}"/>
    <cellStyle name="Normal 3 2 16 4 4 2" xfId="26466" xr:uid="{00000000-0005-0000-0000-0000B0810000}"/>
    <cellStyle name="Normal 3 2 16 4 4 3" xfId="26467" xr:uid="{00000000-0005-0000-0000-0000B1810000}"/>
    <cellStyle name="Normal 3 2 16 4 5" xfId="26468" xr:uid="{00000000-0005-0000-0000-0000B2810000}"/>
    <cellStyle name="Normal 3 2 16 4 6" xfId="26469" xr:uid="{00000000-0005-0000-0000-0000B3810000}"/>
    <cellStyle name="Normal 3 2 16 4 7" xfId="26470" xr:uid="{00000000-0005-0000-0000-0000B4810000}"/>
    <cellStyle name="Normal 3 2 16 4 8" xfId="26471" xr:uid="{00000000-0005-0000-0000-0000B5810000}"/>
    <cellStyle name="Normal 3 2 16 5" xfId="26472" xr:uid="{00000000-0005-0000-0000-0000B6810000}"/>
    <cellStyle name="Normal 3 2 16 5 2" xfId="26473" xr:uid="{00000000-0005-0000-0000-0000B7810000}"/>
    <cellStyle name="Normal 3 2 16 5 2 2" xfId="26474" xr:uid="{00000000-0005-0000-0000-0000B8810000}"/>
    <cellStyle name="Normal 3 2 16 5 2 2 2" xfId="26475" xr:uid="{00000000-0005-0000-0000-0000B9810000}"/>
    <cellStyle name="Normal 3 2 16 5 2 2 3" xfId="26476" xr:uid="{00000000-0005-0000-0000-0000BA810000}"/>
    <cellStyle name="Normal 3 2 16 5 2 2 4" xfId="26477" xr:uid="{00000000-0005-0000-0000-0000BB810000}"/>
    <cellStyle name="Normal 3 2 16 5 2 2 5" xfId="26478" xr:uid="{00000000-0005-0000-0000-0000BC810000}"/>
    <cellStyle name="Normal 3 2 16 5 2 3" xfId="26479" xr:uid="{00000000-0005-0000-0000-0000BD810000}"/>
    <cellStyle name="Normal 3 2 16 5 2 4" xfId="26480" xr:uid="{00000000-0005-0000-0000-0000BE810000}"/>
    <cellStyle name="Normal 3 2 16 5 2 5" xfId="26481" xr:uid="{00000000-0005-0000-0000-0000BF810000}"/>
    <cellStyle name="Normal 3 2 16 5 2 6" xfId="26482" xr:uid="{00000000-0005-0000-0000-0000C0810000}"/>
    <cellStyle name="Normal 3 2 16 5 3" xfId="26483" xr:uid="{00000000-0005-0000-0000-0000C1810000}"/>
    <cellStyle name="Normal 3 2 16 5 3 2" xfId="26484" xr:uid="{00000000-0005-0000-0000-0000C2810000}"/>
    <cellStyle name="Normal 3 2 16 5 3 2 2" xfId="26485" xr:uid="{00000000-0005-0000-0000-0000C3810000}"/>
    <cellStyle name="Normal 3 2 16 5 3 2 3" xfId="26486" xr:uid="{00000000-0005-0000-0000-0000C4810000}"/>
    <cellStyle name="Normal 3 2 16 5 3 3" xfId="26487" xr:uid="{00000000-0005-0000-0000-0000C5810000}"/>
    <cellStyle name="Normal 3 2 16 5 3 4" xfId="26488" xr:uid="{00000000-0005-0000-0000-0000C6810000}"/>
    <cellStyle name="Normal 3 2 16 5 3 5" xfId="26489" xr:uid="{00000000-0005-0000-0000-0000C7810000}"/>
    <cellStyle name="Normal 3 2 16 5 3 6" xfId="26490" xr:uid="{00000000-0005-0000-0000-0000C8810000}"/>
    <cellStyle name="Normal 3 2 16 5 4" xfId="26491" xr:uid="{00000000-0005-0000-0000-0000C9810000}"/>
    <cellStyle name="Normal 3 2 16 5 4 2" xfId="26492" xr:uid="{00000000-0005-0000-0000-0000CA810000}"/>
    <cellStyle name="Normal 3 2 16 5 4 3" xfId="26493" xr:uid="{00000000-0005-0000-0000-0000CB810000}"/>
    <cellStyle name="Normal 3 2 16 5 5" xfId="26494" xr:uid="{00000000-0005-0000-0000-0000CC810000}"/>
    <cellStyle name="Normal 3 2 16 5 6" xfId="26495" xr:uid="{00000000-0005-0000-0000-0000CD810000}"/>
    <cellStyle name="Normal 3 2 16 5 7" xfId="26496" xr:uid="{00000000-0005-0000-0000-0000CE810000}"/>
    <cellStyle name="Normal 3 2 16 5 8" xfId="26497" xr:uid="{00000000-0005-0000-0000-0000CF810000}"/>
    <cellStyle name="Normal 3 2 16 6" xfId="26498" xr:uid="{00000000-0005-0000-0000-0000D0810000}"/>
    <cellStyle name="Normal 3 2 16 7" xfId="26499" xr:uid="{00000000-0005-0000-0000-0000D1810000}"/>
    <cellStyle name="Normal 3 2 17" xfId="26500" xr:uid="{00000000-0005-0000-0000-0000D2810000}"/>
    <cellStyle name="Normal 3 2 17 2" xfId="26501" xr:uid="{00000000-0005-0000-0000-0000D3810000}"/>
    <cellStyle name="Normal 3 2 17 2 2" xfId="26502" xr:uid="{00000000-0005-0000-0000-0000D4810000}"/>
    <cellStyle name="Normal 3 2 17 2 2 2" xfId="26503" xr:uid="{00000000-0005-0000-0000-0000D5810000}"/>
    <cellStyle name="Normal 3 2 17 2 3" xfId="26504" xr:uid="{00000000-0005-0000-0000-0000D6810000}"/>
    <cellStyle name="Normal 3 2 17 2 4" xfId="26505" xr:uid="{00000000-0005-0000-0000-0000D7810000}"/>
    <cellStyle name="Normal 3 2 17 3" xfId="26506" xr:uid="{00000000-0005-0000-0000-0000D8810000}"/>
    <cellStyle name="Normal 3 2 17 4" xfId="26507" xr:uid="{00000000-0005-0000-0000-0000D9810000}"/>
    <cellStyle name="Normal 3 2 17 4 2" xfId="26508" xr:uid="{00000000-0005-0000-0000-0000DA810000}"/>
    <cellStyle name="Normal 3 2 17 4 2 2" xfId="26509" xr:uid="{00000000-0005-0000-0000-0000DB810000}"/>
    <cellStyle name="Normal 3 2 17 4 2 2 2" xfId="26510" xr:uid="{00000000-0005-0000-0000-0000DC810000}"/>
    <cellStyle name="Normal 3 2 17 4 2 2 3" xfId="26511" xr:uid="{00000000-0005-0000-0000-0000DD810000}"/>
    <cellStyle name="Normal 3 2 17 4 2 2 4" xfId="26512" xr:uid="{00000000-0005-0000-0000-0000DE810000}"/>
    <cellStyle name="Normal 3 2 17 4 2 2 5" xfId="26513" xr:uid="{00000000-0005-0000-0000-0000DF810000}"/>
    <cellStyle name="Normal 3 2 17 4 2 3" xfId="26514" xr:uid="{00000000-0005-0000-0000-0000E0810000}"/>
    <cellStyle name="Normal 3 2 17 4 2 4" xfId="26515" xr:uid="{00000000-0005-0000-0000-0000E1810000}"/>
    <cellStyle name="Normal 3 2 17 4 2 5" xfId="26516" xr:uid="{00000000-0005-0000-0000-0000E2810000}"/>
    <cellStyle name="Normal 3 2 17 4 2 6" xfId="26517" xr:uid="{00000000-0005-0000-0000-0000E3810000}"/>
    <cellStyle name="Normal 3 2 17 4 3" xfId="26518" xr:uid="{00000000-0005-0000-0000-0000E4810000}"/>
    <cellStyle name="Normal 3 2 17 4 3 2" xfId="26519" xr:uid="{00000000-0005-0000-0000-0000E5810000}"/>
    <cellStyle name="Normal 3 2 17 4 3 2 2" xfId="26520" xr:uid="{00000000-0005-0000-0000-0000E6810000}"/>
    <cellStyle name="Normal 3 2 17 4 3 2 3" xfId="26521" xr:uid="{00000000-0005-0000-0000-0000E7810000}"/>
    <cellStyle name="Normal 3 2 17 4 3 3" xfId="26522" xr:uid="{00000000-0005-0000-0000-0000E8810000}"/>
    <cellStyle name="Normal 3 2 17 4 3 4" xfId="26523" xr:uid="{00000000-0005-0000-0000-0000E9810000}"/>
    <cellStyle name="Normal 3 2 17 4 3 5" xfId="26524" xr:uid="{00000000-0005-0000-0000-0000EA810000}"/>
    <cellStyle name="Normal 3 2 17 4 3 6" xfId="26525" xr:uid="{00000000-0005-0000-0000-0000EB810000}"/>
    <cellStyle name="Normal 3 2 17 4 4" xfId="26526" xr:uid="{00000000-0005-0000-0000-0000EC810000}"/>
    <cellStyle name="Normal 3 2 17 4 4 2" xfId="26527" xr:uid="{00000000-0005-0000-0000-0000ED810000}"/>
    <cellStyle name="Normal 3 2 17 4 4 3" xfId="26528" xr:uid="{00000000-0005-0000-0000-0000EE810000}"/>
    <cellStyle name="Normal 3 2 17 4 5" xfId="26529" xr:uid="{00000000-0005-0000-0000-0000EF810000}"/>
    <cellStyle name="Normal 3 2 17 4 6" xfId="26530" xr:uid="{00000000-0005-0000-0000-0000F0810000}"/>
    <cellStyle name="Normal 3 2 17 4 7" xfId="26531" xr:uid="{00000000-0005-0000-0000-0000F1810000}"/>
    <cellStyle name="Normal 3 2 17 4 8" xfId="26532" xr:uid="{00000000-0005-0000-0000-0000F2810000}"/>
    <cellStyle name="Normal 3 2 17 5" xfId="26533" xr:uid="{00000000-0005-0000-0000-0000F3810000}"/>
    <cellStyle name="Normal 3 2 17 5 2" xfId="26534" xr:uid="{00000000-0005-0000-0000-0000F4810000}"/>
    <cellStyle name="Normal 3 2 17 5 2 2" xfId="26535" xr:uid="{00000000-0005-0000-0000-0000F5810000}"/>
    <cellStyle name="Normal 3 2 17 5 2 2 2" xfId="26536" xr:uid="{00000000-0005-0000-0000-0000F6810000}"/>
    <cellStyle name="Normal 3 2 17 5 2 2 3" xfId="26537" xr:uid="{00000000-0005-0000-0000-0000F7810000}"/>
    <cellStyle name="Normal 3 2 17 5 2 2 4" xfId="26538" xr:uid="{00000000-0005-0000-0000-0000F8810000}"/>
    <cellStyle name="Normal 3 2 17 5 2 2 5" xfId="26539" xr:uid="{00000000-0005-0000-0000-0000F9810000}"/>
    <cellStyle name="Normal 3 2 17 5 2 3" xfId="26540" xr:uid="{00000000-0005-0000-0000-0000FA810000}"/>
    <cellStyle name="Normal 3 2 17 5 2 4" xfId="26541" xr:uid="{00000000-0005-0000-0000-0000FB810000}"/>
    <cellStyle name="Normal 3 2 17 5 2 5" xfId="26542" xr:uid="{00000000-0005-0000-0000-0000FC810000}"/>
    <cellStyle name="Normal 3 2 17 5 2 6" xfId="26543" xr:uid="{00000000-0005-0000-0000-0000FD810000}"/>
    <cellStyle name="Normal 3 2 17 5 3" xfId="26544" xr:uid="{00000000-0005-0000-0000-0000FE810000}"/>
    <cellStyle name="Normal 3 2 17 5 3 2" xfId="26545" xr:uid="{00000000-0005-0000-0000-0000FF810000}"/>
    <cellStyle name="Normal 3 2 17 5 3 2 2" xfId="26546" xr:uid="{00000000-0005-0000-0000-000000820000}"/>
    <cellStyle name="Normal 3 2 17 5 3 2 3" xfId="26547" xr:uid="{00000000-0005-0000-0000-000001820000}"/>
    <cellStyle name="Normal 3 2 17 5 3 3" xfId="26548" xr:uid="{00000000-0005-0000-0000-000002820000}"/>
    <cellStyle name="Normal 3 2 17 5 3 4" xfId="26549" xr:uid="{00000000-0005-0000-0000-000003820000}"/>
    <cellStyle name="Normal 3 2 17 5 3 5" xfId="26550" xr:uid="{00000000-0005-0000-0000-000004820000}"/>
    <cellStyle name="Normal 3 2 17 5 3 6" xfId="26551" xr:uid="{00000000-0005-0000-0000-000005820000}"/>
    <cellStyle name="Normal 3 2 17 5 4" xfId="26552" xr:uid="{00000000-0005-0000-0000-000006820000}"/>
    <cellStyle name="Normal 3 2 17 5 4 2" xfId="26553" xr:uid="{00000000-0005-0000-0000-000007820000}"/>
    <cellStyle name="Normal 3 2 17 5 4 3" xfId="26554" xr:uid="{00000000-0005-0000-0000-000008820000}"/>
    <cellStyle name="Normal 3 2 17 5 5" xfId="26555" xr:uid="{00000000-0005-0000-0000-000009820000}"/>
    <cellStyle name="Normal 3 2 17 5 6" xfId="26556" xr:uid="{00000000-0005-0000-0000-00000A820000}"/>
    <cellStyle name="Normal 3 2 17 5 7" xfId="26557" xr:uid="{00000000-0005-0000-0000-00000B820000}"/>
    <cellStyle name="Normal 3 2 17 5 8" xfId="26558" xr:uid="{00000000-0005-0000-0000-00000C820000}"/>
    <cellStyle name="Normal 3 2 17 6" xfId="26559" xr:uid="{00000000-0005-0000-0000-00000D820000}"/>
    <cellStyle name="Normal 3 2 17 7" xfId="26560" xr:uid="{00000000-0005-0000-0000-00000E820000}"/>
    <cellStyle name="Normal 3 2 18" xfId="26072" xr:uid="{00000000-0005-0000-0000-00000F820000}"/>
    <cellStyle name="Normal 3 2 2" xfId="26561" xr:uid="{00000000-0005-0000-0000-000010820000}"/>
    <cellStyle name="Normal 3 2 2 2" xfId="26562" xr:uid="{00000000-0005-0000-0000-000011820000}"/>
    <cellStyle name="Normal 3 2 2 2 2" xfId="26563" xr:uid="{00000000-0005-0000-0000-000012820000}"/>
    <cellStyle name="Normal 3 2 2 2 2 2" xfId="26564" xr:uid="{00000000-0005-0000-0000-000013820000}"/>
    <cellStyle name="Normal 3 2 2 2 3" xfId="26565" xr:uid="{00000000-0005-0000-0000-000014820000}"/>
    <cellStyle name="Normal 3 2 2 2 4" xfId="26566" xr:uid="{00000000-0005-0000-0000-000015820000}"/>
    <cellStyle name="Normal 3 2 2 3" xfId="26567" xr:uid="{00000000-0005-0000-0000-000016820000}"/>
    <cellStyle name="Normal 3 2 2 4" xfId="26568" xr:uid="{00000000-0005-0000-0000-000017820000}"/>
    <cellStyle name="Normal 3 2 2 4 2" xfId="26569" xr:uid="{00000000-0005-0000-0000-000018820000}"/>
    <cellStyle name="Normal 3 2 2 4 2 2" xfId="26570" xr:uid="{00000000-0005-0000-0000-000019820000}"/>
    <cellStyle name="Normal 3 2 2 4 2 2 2" xfId="26571" xr:uid="{00000000-0005-0000-0000-00001A820000}"/>
    <cellStyle name="Normal 3 2 2 4 2 2 3" xfId="26572" xr:uid="{00000000-0005-0000-0000-00001B820000}"/>
    <cellStyle name="Normal 3 2 2 4 2 2 4" xfId="26573" xr:uid="{00000000-0005-0000-0000-00001C820000}"/>
    <cellStyle name="Normal 3 2 2 4 2 2 5" xfId="26574" xr:uid="{00000000-0005-0000-0000-00001D820000}"/>
    <cellStyle name="Normal 3 2 2 4 2 3" xfId="26575" xr:uid="{00000000-0005-0000-0000-00001E820000}"/>
    <cellStyle name="Normal 3 2 2 4 2 4" xfId="26576" xr:uid="{00000000-0005-0000-0000-00001F820000}"/>
    <cellStyle name="Normal 3 2 2 4 2 5" xfId="26577" xr:uid="{00000000-0005-0000-0000-000020820000}"/>
    <cellStyle name="Normal 3 2 2 4 2 6" xfId="26578" xr:uid="{00000000-0005-0000-0000-000021820000}"/>
    <cellStyle name="Normal 3 2 2 4 3" xfId="26579" xr:uid="{00000000-0005-0000-0000-000022820000}"/>
    <cellStyle name="Normal 3 2 2 4 3 2" xfId="26580" xr:uid="{00000000-0005-0000-0000-000023820000}"/>
    <cellStyle name="Normal 3 2 2 4 3 2 2" xfId="26581" xr:uid="{00000000-0005-0000-0000-000024820000}"/>
    <cellStyle name="Normal 3 2 2 4 3 2 3" xfId="26582" xr:uid="{00000000-0005-0000-0000-000025820000}"/>
    <cellStyle name="Normal 3 2 2 4 3 3" xfId="26583" xr:uid="{00000000-0005-0000-0000-000026820000}"/>
    <cellStyle name="Normal 3 2 2 4 3 4" xfId="26584" xr:uid="{00000000-0005-0000-0000-000027820000}"/>
    <cellStyle name="Normal 3 2 2 4 3 5" xfId="26585" xr:uid="{00000000-0005-0000-0000-000028820000}"/>
    <cellStyle name="Normal 3 2 2 4 3 6" xfId="26586" xr:uid="{00000000-0005-0000-0000-000029820000}"/>
    <cellStyle name="Normal 3 2 2 4 4" xfId="26587" xr:uid="{00000000-0005-0000-0000-00002A820000}"/>
    <cellStyle name="Normal 3 2 2 4 4 2" xfId="26588" xr:uid="{00000000-0005-0000-0000-00002B820000}"/>
    <cellStyle name="Normal 3 2 2 4 4 3" xfId="26589" xr:uid="{00000000-0005-0000-0000-00002C820000}"/>
    <cellStyle name="Normal 3 2 2 4 5" xfId="26590" xr:uid="{00000000-0005-0000-0000-00002D820000}"/>
    <cellStyle name="Normal 3 2 2 4 6" xfId="26591" xr:uid="{00000000-0005-0000-0000-00002E820000}"/>
    <cellStyle name="Normal 3 2 2 4 7" xfId="26592" xr:uid="{00000000-0005-0000-0000-00002F820000}"/>
    <cellStyle name="Normal 3 2 2 4 8" xfId="26593" xr:uid="{00000000-0005-0000-0000-000030820000}"/>
    <cellStyle name="Normal 3 2 2 5" xfId="26594" xr:uid="{00000000-0005-0000-0000-000031820000}"/>
    <cellStyle name="Normal 3 2 2 5 2" xfId="26595" xr:uid="{00000000-0005-0000-0000-000032820000}"/>
    <cellStyle name="Normal 3 2 2 5 2 2" xfId="26596" xr:uid="{00000000-0005-0000-0000-000033820000}"/>
    <cellStyle name="Normal 3 2 2 5 2 2 2" xfId="26597" xr:uid="{00000000-0005-0000-0000-000034820000}"/>
    <cellStyle name="Normal 3 2 2 5 2 2 3" xfId="26598" xr:uid="{00000000-0005-0000-0000-000035820000}"/>
    <cellStyle name="Normal 3 2 2 5 2 2 4" xfId="26599" xr:uid="{00000000-0005-0000-0000-000036820000}"/>
    <cellStyle name="Normal 3 2 2 5 2 2 5" xfId="26600" xr:uid="{00000000-0005-0000-0000-000037820000}"/>
    <cellStyle name="Normal 3 2 2 5 2 3" xfId="26601" xr:uid="{00000000-0005-0000-0000-000038820000}"/>
    <cellStyle name="Normal 3 2 2 5 2 4" xfId="26602" xr:uid="{00000000-0005-0000-0000-000039820000}"/>
    <cellStyle name="Normal 3 2 2 5 2 5" xfId="26603" xr:uid="{00000000-0005-0000-0000-00003A820000}"/>
    <cellStyle name="Normal 3 2 2 5 2 6" xfId="26604" xr:uid="{00000000-0005-0000-0000-00003B820000}"/>
    <cellStyle name="Normal 3 2 2 5 3" xfId="26605" xr:uid="{00000000-0005-0000-0000-00003C820000}"/>
    <cellStyle name="Normal 3 2 2 5 3 2" xfId="26606" xr:uid="{00000000-0005-0000-0000-00003D820000}"/>
    <cellStyle name="Normal 3 2 2 5 3 2 2" xfId="26607" xr:uid="{00000000-0005-0000-0000-00003E820000}"/>
    <cellStyle name="Normal 3 2 2 5 3 2 3" xfId="26608" xr:uid="{00000000-0005-0000-0000-00003F820000}"/>
    <cellStyle name="Normal 3 2 2 5 3 3" xfId="26609" xr:uid="{00000000-0005-0000-0000-000040820000}"/>
    <cellStyle name="Normal 3 2 2 5 3 4" xfId="26610" xr:uid="{00000000-0005-0000-0000-000041820000}"/>
    <cellStyle name="Normal 3 2 2 5 3 5" xfId="26611" xr:uid="{00000000-0005-0000-0000-000042820000}"/>
    <cellStyle name="Normal 3 2 2 5 3 6" xfId="26612" xr:uid="{00000000-0005-0000-0000-000043820000}"/>
    <cellStyle name="Normal 3 2 2 5 4" xfId="26613" xr:uid="{00000000-0005-0000-0000-000044820000}"/>
    <cellStyle name="Normal 3 2 2 5 4 2" xfId="26614" xr:uid="{00000000-0005-0000-0000-000045820000}"/>
    <cellStyle name="Normal 3 2 2 5 4 3" xfId="26615" xr:uid="{00000000-0005-0000-0000-000046820000}"/>
    <cellStyle name="Normal 3 2 2 5 5" xfId="26616" xr:uid="{00000000-0005-0000-0000-000047820000}"/>
    <cellStyle name="Normal 3 2 2 5 6" xfId="26617" xr:uid="{00000000-0005-0000-0000-000048820000}"/>
    <cellStyle name="Normal 3 2 2 5 7" xfId="26618" xr:uid="{00000000-0005-0000-0000-000049820000}"/>
    <cellStyle name="Normal 3 2 2 5 8" xfId="26619" xr:uid="{00000000-0005-0000-0000-00004A820000}"/>
    <cellStyle name="Normal 3 2 2 6" xfId="26620" xr:uid="{00000000-0005-0000-0000-00004B820000}"/>
    <cellStyle name="Normal 3 2 2 7" xfId="26621" xr:uid="{00000000-0005-0000-0000-00004C820000}"/>
    <cellStyle name="Normal 3 2 3" xfId="26622" xr:uid="{00000000-0005-0000-0000-00004D820000}"/>
    <cellStyle name="Normal 3 2 3 2" xfId="26623" xr:uid="{00000000-0005-0000-0000-00004E820000}"/>
    <cellStyle name="Normal 3 2 3 2 2" xfId="26624" xr:uid="{00000000-0005-0000-0000-00004F820000}"/>
    <cellStyle name="Normal 3 2 3 2 2 2" xfId="26625" xr:uid="{00000000-0005-0000-0000-000050820000}"/>
    <cellStyle name="Normal 3 2 3 2 3" xfId="26626" xr:uid="{00000000-0005-0000-0000-000051820000}"/>
    <cellStyle name="Normal 3 2 3 2 4" xfId="26627" xr:uid="{00000000-0005-0000-0000-000052820000}"/>
    <cellStyle name="Normal 3 2 3 3" xfId="26628" xr:uid="{00000000-0005-0000-0000-000053820000}"/>
    <cellStyle name="Normal 3 2 3 4" xfId="26629" xr:uid="{00000000-0005-0000-0000-000054820000}"/>
    <cellStyle name="Normal 3 2 3 4 2" xfId="26630" xr:uid="{00000000-0005-0000-0000-000055820000}"/>
    <cellStyle name="Normal 3 2 3 4 2 2" xfId="26631" xr:uid="{00000000-0005-0000-0000-000056820000}"/>
    <cellStyle name="Normal 3 2 3 4 2 2 2" xfId="26632" xr:uid="{00000000-0005-0000-0000-000057820000}"/>
    <cellStyle name="Normal 3 2 3 4 2 2 3" xfId="26633" xr:uid="{00000000-0005-0000-0000-000058820000}"/>
    <cellStyle name="Normal 3 2 3 4 2 2 4" xfId="26634" xr:uid="{00000000-0005-0000-0000-000059820000}"/>
    <cellStyle name="Normal 3 2 3 4 2 2 5" xfId="26635" xr:uid="{00000000-0005-0000-0000-00005A820000}"/>
    <cellStyle name="Normal 3 2 3 4 2 3" xfId="26636" xr:uid="{00000000-0005-0000-0000-00005B820000}"/>
    <cellStyle name="Normal 3 2 3 4 2 4" xfId="26637" xr:uid="{00000000-0005-0000-0000-00005C820000}"/>
    <cellStyle name="Normal 3 2 3 4 2 5" xfId="26638" xr:uid="{00000000-0005-0000-0000-00005D820000}"/>
    <cellStyle name="Normal 3 2 3 4 2 6" xfId="26639" xr:uid="{00000000-0005-0000-0000-00005E820000}"/>
    <cellStyle name="Normal 3 2 3 4 3" xfId="26640" xr:uid="{00000000-0005-0000-0000-00005F820000}"/>
    <cellStyle name="Normal 3 2 3 4 3 2" xfId="26641" xr:uid="{00000000-0005-0000-0000-000060820000}"/>
    <cellStyle name="Normal 3 2 3 4 3 2 2" xfId="26642" xr:uid="{00000000-0005-0000-0000-000061820000}"/>
    <cellStyle name="Normal 3 2 3 4 3 2 3" xfId="26643" xr:uid="{00000000-0005-0000-0000-000062820000}"/>
    <cellStyle name="Normal 3 2 3 4 3 3" xfId="26644" xr:uid="{00000000-0005-0000-0000-000063820000}"/>
    <cellStyle name="Normal 3 2 3 4 3 4" xfId="26645" xr:uid="{00000000-0005-0000-0000-000064820000}"/>
    <cellStyle name="Normal 3 2 3 4 3 5" xfId="26646" xr:uid="{00000000-0005-0000-0000-000065820000}"/>
    <cellStyle name="Normal 3 2 3 4 3 6" xfId="26647" xr:uid="{00000000-0005-0000-0000-000066820000}"/>
    <cellStyle name="Normal 3 2 3 4 4" xfId="26648" xr:uid="{00000000-0005-0000-0000-000067820000}"/>
    <cellStyle name="Normal 3 2 3 4 4 2" xfId="26649" xr:uid="{00000000-0005-0000-0000-000068820000}"/>
    <cellStyle name="Normal 3 2 3 4 4 3" xfId="26650" xr:uid="{00000000-0005-0000-0000-000069820000}"/>
    <cellStyle name="Normal 3 2 3 4 5" xfId="26651" xr:uid="{00000000-0005-0000-0000-00006A820000}"/>
    <cellStyle name="Normal 3 2 3 4 6" xfId="26652" xr:uid="{00000000-0005-0000-0000-00006B820000}"/>
    <cellStyle name="Normal 3 2 3 4 7" xfId="26653" xr:uid="{00000000-0005-0000-0000-00006C820000}"/>
    <cellStyle name="Normal 3 2 3 4 8" xfId="26654" xr:uid="{00000000-0005-0000-0000-00006D820000}"/>
    <cellStyle name="Normal 3 2 3 5" xfId="26655" xr:uid="{00000000-0005-0000-0000-00006E820000}"/>
    <cellStyle name="Normal 3 2 3 5 2" xfId="26656" xr:uid="{00000000-0005-0000-0000-00006F820000}"/>
    <cellStyle name="Normal 3 2 3 5 2 2" xfId="26657" xr:uid="{00000000-0005-0000-0000-000070820000}"/>
    <cellStyle name="Normal 3 2 3 5 2 2 2" xfId="26658" xr:uid="{00000000-0005-0000-0000-000071820000}"/>
    <cellStyle name="Normal 3 2 3 5 2 2 3" xfId="26659" xr:uid="{00000000-0005-0000-0000-000072820000}"/>
    <cellStyle name="Normal 3 2 3 5 2 2 4" xfId="26660" xr:uid="{00000000-0005-0000-0000-000073820000}"/>
    <cellStyle name="Normal 3 2 3 5 2 2 5" xfId="26661" xr:uid="{00000000-0005-0000-0000-000074820000}"/>
    <cellStyle name="Normal 3 2 3 5 2 3" xfId="26662" xr:uid="{00000000-0005-0000-0000-000075820000}"/>
    <cellStyle name="Normal 3 2 3 5 2 4" xfId="26663" xr:uid="{00000000-0005-0000-0000-000076820000}"/>
    <cellStyle name="Normal 3 2 3 5 2 5" xfId="26664" xr:uid="{00000000-0005-0000-0000-000077820000}"/>
    <cellStyle name="Normal 3 2 3 5 2 6" xfId="26665" xr:uid="{00000000-0005-0000-0000-000078820000}"/>
    <cellStyle name="Normal 3 2 3 5 3" xfId="26666" xr:uid="{00000000-0005-0000-0000-000079820000}"/>
    <cellStyle name="Normal 3 2 3 5 3 2" xfId="26667" xr:uid="{00000000-0005-0000-0000-00007A820000}"/>
    <cellStyle name="Normal 3 2 3 5 3 2 2" xfId="26668" xr:uid="{00000000-0005-0000-0000-00007B820000}"/>
    <cellStyle name="Normal 3 2 3 5 3 2 3" xfId="26669" xr:uid="{00000000-0005-0000-0000-00007C820000}"/>
    <cellStyle name="Normal 3 2 3 5 3 3" xfId="26670" xr:uid="{00000000-0005-0000-0000-00007D820000}"/>
    <cellStyle name="Normal 3 2 3 5 3 4" xfId="26671" xr:uid="{00000000-0005-0000-0000-00007E820000}"/>
    <cellStyle name="Normal 3 2 3 5 3 5" xfId="26672" xr:uid="{00000000-0005-0000-0000-00007F820000}"/>
    <cellStyle name="Normal 3 2 3 5 3 6" xfId="26673" xr:uid="{00000000-0005-0000-0000-000080820000}"/>
    <cellStyle name="Normal 3 2 3 5 4" xfId="26674" xr:uid="{00000000-0005-0000-0000-000081820000}"/>
    <cellStyle name="Normal 3 2 3 5 4 2" xfId="26675" xr:uid="{00000000-0005-0000-0000-000082820000}"/>
    <cellStyle name="Normal 3 2 3 5 4 3" xfId="26676" xr:uid="{00000000-0005-0000-0000-000083820000}"/>
    <cellStyle name="Normal 3 2 3 5 5" xfId="26677" xr:uid="{00000000-0005-0000-0000-000084820000}"/>
    <cellStyle name="Normal 3 2 3 5 6" xfId="26678" xr:uid="{00000000-0005-0000-0000-000085820000}"/>
    <cellStyle name="Normal 3 2 3 5 7" xfId="26679" xr:uid="{00000000-0005-0000-0000-000086820000}"/>
    <cellStyle name="Normal 3 2 3 5 8" xfId="26680" xr:uid="{00000000-0005-0000-0000-000087820000}"/>
    <cellStyle name="Normal 3 2 3 6" xfId="26681" xr:uid="{00000000-0005-0000-0000-000088820000}"/>
    <cellStyle name="Normal 3 2 3 7" xfId="26682" xr:uid="{00000000-0005-0000-0000-000089820000}"/>
    <cellStyle name="Normal 3 2 4" xfId="26683" xr:uid="{00000000-0005-0000-0000-00008A820000}"/>
    <cellStyle name="Normal 3 2 4 2" xfId="26684" xr:uid="{00000000-0005-0000-0000-00008B820000}"/>
    <cellStyle name="Normal 3 2 4 2 2" xfId="26685" xr:uid="{00000000-0005-0000-0000-00008C820000}"/>
    <cellStyle name="Normal 3 2 4 2 2 2" xfId="26686" xr:uid="{00000000-0005-0000-0000-00008D820000}"/>
    <cellStyle name="Normal 3 2 4 2 3" xfId="26687" xr:uid="{00000000-0005-0000-0000-00008E820000}"/>
    <cellStyle name="Normal 3 2 4 2 4" xfId="26688" xr:uid="{00000000-0005-0000-0000-00008F820000}"/>
    <cellStyle name="Normal 3 2 4 3" xfId="26689" xr:uid="{00000000-0005-0000-0000-000090820000}"/>
    <cellStyle name="Normal 3 2 4 4" xfId="26690" xr:uid="{00000000-0005-0000-0000-000091820000}"/>
    <cellStyle name="Normal 3 2 4 4 2" xfId="26691" xr:uid="{00000000-0005-0000-0000-000092820000}"/>
    <cellStyle name="Normal 3 2 4 4 2 2" xfId="26692" xr:uid="{00000000-0005-0000-0000-000093820000}"/>
    <cellStyle name="Normal 3 2 4 4 2 2 2" xfId="26693" xr:uid="{00000000-0005-0000-0000-000094820000}"/>
    <cellStyle name="Normal 3 2 4 4 2 2 3" xfId="26694" xr:uid="{00000000-0005-0000-0000-000095820000}"/>
    <cellStyle name="Normal 3 2 4 4 2 2 4" xfId="26695" xr:uid="{00000000-0005-0000-0000-000096820000}"/>
    <cellStyle name="Normal 3 2 4 4 2 2 5" xfId="26696" xr:uid="{00000000-0005-0000-0000-000097820000}"/>
    <cellStyle name="Normal 3 2 4 4 2 3" xfId="26697" xr:uid="{00000000-0005-0000-0000-000098820000}"/>
    <cellStyle name="Normal 3 2 4 4 2 4" xfId="26698" xr:uid="{00000000-0005-0000-0000-000099820000}"/>
    <cellStyle name="Normal 3 2 4 4 2 5" xfId="26699" xr:uid="{00000000-0005-0000-0000-00009A820000}"/>
    <cellStyle name="Normal 3 2 4 4 2 6" xfId="26700" xr:uid="{00000000-0005-0000-0000-00009B820000}"/>
    <cellStyle name="Normal 3 2 4 4 3" xfId="26701" xr:uid="{00000000-0005-0000-0000-00009C820000}"/>
    <cellStyle name="Normal 3 2 4 4 3 2" xfId="26702" xr:uid="{00000000-0005-0000-0000-00009D820000}"/>
    <cellStyle name="Normal 3 2 4 4 3 2 2" xfId="26703" xr:uid="{00000000-0005-0000-0000-00009E820000}"/>
    <cellStyle name="Normal 3 2 4 4 3 2 3" xfId="26704" xr:uid="{00000000-0005-0000-0000-00009F820000}"/>
    <cellStyle name="Normal 3 2 4 4 3 3" xfId="26705" xr:uid="{00000000-0005-0000-0000-0000A0820000}"/>
    <cellStyle name="Normal 3 2 4 4 3 4" xfId="26706" xr:uid="{00000000-0005-0000-0000-0000A1820000}"/>
    <cellStyle name="Normal 3 2 4 4 3 5" xfId="26707" xr:uid="{00000000-0005-0000-0000-0000A2820000}"/>
    <cellStyle name="Normal 3 2 4 4 3 6" xfId="26708" xr:uid="{00000000-0005-0000-0000-0000A3820000}"/>
    <cellStyle name="Normal 3 2 4 4 4" xfId="26709" xr:uid="{00000000-0005-0000-0000-0000A4820000}"/>
    <cellStyle name="Normal 3 2 4 4 4 2" xfId="26710" xr:uid="{00000000-0005-0000-0000-0000A5820000}"/>
    <cellStyle name="Normal 3 2 4 4 4 3" xfId="26711" xr:uid="{00000000-0005-0000-0000-0000A6820000}"/>
    <cellStyle name="Normal 3 2 4 4 5" xfId="26712" xr:uid="{00000000-0005-0000-0000-0000A7820000}"/>
    <cellStyle name="Normal 3 2 4 4 6" xfId="26713" xr:uid="{00000000-0005-0000-0000-0000A8820000}"/>
    <cellStyle name="Normal 3 2 4 4 7" xfId="26714" xr:uid="{00000000-0005-0000-0000-0000A9820000}"/>
    <cellStyle name="Normal 3 2 4 4 8" xfId="26715" xr:uid="{00000000-0005-0000-0000-0000AA820000}"/>
    <cellStyle name="Normal 3 2 4 5" xfId="26716" xr:uid="{00000000-0005-0000-0000-0000AB820000}"/>
    <cellStyle name="Normal 3 2 4 5 2" xfId="26717" xr:uid="{00000000-0005-0000-0000-0000AC820000}"/>
    <cellStyle name="Normal 3 2 4 5 2 2" xfId="26718" xr:uid="{00000000-0005-0000-0000-0000AD820000}"/>
    <cellStyle name="Normal 3 2 4 5 2 2 2" xfId="26719" xr:uid="{00000000-0005-0000-0000-0000AE820000}"/>
    <cellStyle name="Normal 3 2 4 5 2 2 3" xfId="26720" xr:uid="{00000000-0005-0000-0000-0000AF820000}"/>
    <cellStyle name="Normal 3 2 4 5 2 2 4" xfId="26721" xr:uid="{00000000-0005-0000-0000-0000B0820000}"/>
    <cellStyle name="Normal 3 2 4 5 2 2 5" xfId="26722" xr:uid="{00000000-0005-0000-0000-0000B1820000}"/>
    <cellStyle name="Normal 3 2 4 5 2 3" xfId="26723" xr:uid="{00000000-0005-0000-0000-0000B2820000}"/>
    <cellStyle name="Normal 3 2 4 5 2 4" xfId="26724" xr:uid="{00000000-0005-0000-0000-0000B3820000}"/>
    <cellStyle name="Normal 3 2 4 5 2 5" xfId="26725" xr:uid="{00000000-0005-0000-0000-0000B4820000}"/>
    <cellStyle name="Normal 3 2 4 5 2 6" xfId="26726" xr:uid="{00000000-0005-0000-0000-0000B5820000}"/>
    <cellStyle name="Normal 3 2 4 5 3" xfId="26727" xr:uid="{00000000-0005-0000-0000-0000B6820000}"/>
    <cellStyle name="Normal 3 2 4 5 3 2" xfId="26728" xr:uid="{00000000-0005-0000-0000-0000B7820000}"/>
    <cellStyle name="Normal 3 2 4 5 3 2 2" xfId="26729" xr:uid="{00000000-0005-0000-0000-0000B8820000}"/>
    <cellStyle name="Normal 3 2 4 5 3 2 3" xfId="26730" xr:uid="{00000000-0005-0000-0000-0000B9820000}"/>
    <cellStyle name="Normal 3 2 4 5 3 3" xfId="26731" xr:uid="{00000000-0005-0000-0000-0000BA820000}"/>
    <cellStyle name="Normal 3 2 4 5 3 4" xfId="26732" xr:uid="{00000000-0005-0000-0000-0000BB820000}"/>
    <cellStyle name="Normal 3 2 4 5 3 5" xfId="26733" xr:uid="{00000000-0005-0000-0000-0000BC820000}"/>
    <cellStyle name="Normal 3 2 4 5 3 6" xfId="26734" xr:uid="{00000000-0005-0000-0000-0000BD820000}"/>
    <cellStyle name="Normal 3 2 4 5 4" xfId="26735" xr:uid="{00000000-0005-0000-0000-0000BE820000}"/>
    <cellStyle name="Normal 3 2 4 5 4 2" xfId="26736" xr:uid="{00000000-0005-0000-0000-0000BF820000}"/>
    <cellStyle name="Normal 3 2 4 5 4 3" xfId="26737" xr:uid="{00000000-0005-0000-0000-0000C0820000}"/>
    <cellStyle name="Normal 3 2 4 5 5" xfId="26738" xr:uid="{00000000-0005-0000-0000-0000C1820000}"/>
    <cellStyle name="Normal 3 2 4 5 6" xfId="26739" xr:uid="{00000000-0005-0000-0000-0000C2820000}"/>
    <cellStyle name="Normal 3 2 4 5 7" xfId="26740" xr:uid="{00000000-0005-0000-0000-0000C3820000}"/>
    <cellStyle name="Normal 3 2 4 5 8" xfId="26741" xr:uid="{00000000-0005-0000-0000-0000C4820000}"/>
    <cellStyle name="Normal 3 2 4 6" xfId="26742" xr:uid="{00000000-0005-0000-0000-0000C5820000}"/>
    <cellStyle name="Normal 3 2 4 7" xfId="26743" xr:uid="{00000000-0005-0000-0000-0000C6820000}"/>
    <cellStyle name="Normal 3 2 5" xfId="26744" xr:uid="{00000000-0005-0000-0000-0000C7820000}"/>
    <cellStyle name="Normal 3 2 5 2" xfId="26745" xr:uid="{00000000-0005-0000-0000-0000C8820000}"/>
    <cellStyle name="Normal 3 2 5 2 2" xfId="26746" xr:uid="{00000000-0005-0000-0000-0000C9820000}"/>
    <cellStyle name="Normal 3 2 5 2 2 2" xfId="26747" xr:uid="{00000000-0005-0000-0000-0000CA820000}"/>
    <cellStyle name="Normal 3 2 5 2 3" xfId="26748" xr:uid="{00000000-0005-0000-0000-0000CB820000}"/>
    <cellStyle name="Normal 3 2 5 2 4" xfId="26749" xr:uid="{00000000-0005-0000-0000-0000CC820000}"/>
    <cellStyle name="Normal 3 2 5 3" xfId="26750" xr:uid="{00000000-0005-0000-0000-0000CD820000}"/>
    <cellStyle name="Normal 3 2 5 4" xfId="26751" xr:uid="{00000000-0005-0000-0000-0000CE820000}"/>
    <cellStyle name="Normal 3 2 5 4 2" xfId="26752" xr:uid="{00000000-0005-0000-0000-0000CF820000}"/>
    <cellStyle name="Normal 3 2 5 4 2 2" xfId="26753" xr:uid="{00000000-0005-0000-0000-0000D0820000}"/>
    <cellStyle name="Normal 3 2 5 4 2 2 2" xfId="26754" xr:uid="{00000000-0005-0000-0000-0000D1820000}"/>
    <cellStyle name="Normal 3 2 5 4 2 2 3" xfId="26755" xr:uid="{00000000-0005-0000-0000-0000D2820000}"/>
    <cellStyle name="Normal 3 2 5 4 2 2 4" xfId="26756" xr:uid="{00000000-0005-0000-0000-0000D3820000}"/>
    <cellStyle name="Normal 3 2 5 4 2 2 5" xfId="26757" xr:uid="{00000000-0005-0000-0000-0000D4820000}"/>
    <cellStyle name="Normal 3 2 5 4 2 3" xfId="26758" xr:uid="{00000000-0005-0000-0000-0000D5820000}"/>
    <cellStyle name="Normal 3 2 5 4 2 4" xfId="26759" xr:uid="{00000000-0005-0000-0000-0000D6820000}"/>
    <cellStyle name="Normal 3 2 5 4 2 5" xfId="26760" xr:uid="{00000000-0005-0000-0000-0000D7820000}"/>
    <cellStyle name="Normal 3 2 5 4 2 6" xfId="26761" xr:uid="{00000000-0005-0000-0000-0000D8820000}"/>
    <cellStyle name="Normal 3 2 5 4 3" xfId="26762" xr:uid="{00000000-0005-0000-0000-0000D9820000}"/>
    <cellStyle name="Normal 3 2 5 4 3 2" xfId="26763" xr:uid="{00000000-0005-0000-0000-0000DA820000}"/>
    <cellStyle name="Normal 3 2 5 4 3 2 2" xfId="26764" xr:uid="{00000000-0005-0000-0000-0000DB820000}"/>
    <cellStyle name="Normal 3 2 5 4 3 2 3" xfId="26765" xr:uid="{00000000-0005-0000-0000-0000DC820000}"/>
    <cellStyle name="Normal 3 2 5 4 3 3" xfId="26766" xr:uid="{00000000-0005-0000-0000-0000DD820000}"/>
    <cellStyle name="Normal 3 2 5 4 3 4" xfId="26767" xr:uid="{00000000-0005-0000-0000-0000DE820000}"/>
    <cellStyle name="Normal 3 2 5 4 3 5" xfId="26768" xr:uid="{00000000-0005-0000-0000-0000DF820000}"/>
    <cellStyle name="Normal 3 2 5 4 3 6" xfId="26769" xr:uid="{00000000-0005-0000-0000-0000E0820000}"/>
    <cellStyle name="Normal 3 2 5 4 4" xfId="26770" xr:uid="{00000000-0005-0000-0000-0000E1820000}"/>
    <cellStyle name="Normal 3 2 5 4 4 2" xfId="26771" xr:uid="{00000000-0005-0000-0000-0000E2820000}"/>
    <cellStyle name="Normal 3 2 5 4 4 3" xfId="26772" xr:uid="{00000000-0005-0000-0000-0000E3820000}"/>
    <cellStyle name="Normal 3 2 5 4 5" xfId="26773" xr:uid="{00000000-0005-0000-0000-0000E4820000}"/>
    <cellStyle name="Normal 3 2 5 4 6" xfId="26774" xr:uid="{00000000-0005-0000-0000-0000E5820000}"/>
    <cellStyle name="Normal 3 2 5 4 7" xfId="26775" xr:uid="{00000000-0005-0000-0000-0000E6820000}"/>
    <cellStyle name="Normal 3 2 5 4 8" xfId="26776" xr:uid="{00000000-0005-0000-0000-0000E7820000}"/>
    <cellStyle name="Normal 3 2 5 5" xfId="26777" xr:uid="{00000000-0005-0000-0000-0000E8820000}"/>
    <cellStyle name="Normal 3 2 5 5 2" xfId="26778" xr:uid="{00000000-0005-0000-0000-0000E9820000}"/>
    <cellStyle name="Normal 3 2 5 5 2 2" xfId="26779" xr:uid="{00000000-0005-0000-0000-0000EA820000}"/>
    <cellStyle name="Normal 3 2 5 5 2 2 2" xfId="26780" xr:uid="{00000000-0005-0000-0000-0000EB820000}"/>
    <cellStyle name="Normal 3 2 5 5 2 2 3" xfId="26781" xr:uid="{00000000-0005-0000-0000-0000EC820000}"/>
    <cellStyle name="Normal 3 2 5 5 2 2 4" xfId="26782" xr:uid="{00000000-0005-0000-0000-0000ED820000}"/>
    <cellStyle name="Normal 3 2 5 5 2 2 5" xfId="26783" xr:uid="{00000000-0005-0000-0000-0000EE820000}"/>
    <cellStyle name="Normal 3 2 5 5 2 3" xfId="26784" xr:uid="{00000000-0005-0000-0000-0000EF820000}"/>
    <cellStyle name="Normal 3 2 5 5 2 4" xfId="26785" xr:uid="{00000000-0005-0000-0000-0000F0820000}"/>
    <cellStyle name="Normal 3 2 5 5 2 5" xfId="26786" xr:uid="{00000000-0005-0000-0000-0000F1820000}"/>
    <cellStyle name="Normal 3 2 5 5 2 6" xfId="26787" xr:uid="{00000000-0005-0000-0000-0000F2820000}"/>
    <cellStyle name="Normal 3 2 5 5 3" xfId="26788" xr:uid="{00000000-0005-0000-0000-0000F3820000}"/>
    <cellStyle name="Normal 3 2 5 5 3 2" xfId="26789" xr:uid="{00000000-0005-0000-0000-0000F4820000}"/>
    <cellStyle name="Normal 3 2 5 5 3 2 2" xfId="26790" xr:uid="{00000000-0005-0000-0000-0000F5820000}"/>
    <cellStyle name="Normal 3 2 5 5 3 2 3" xfId="26791" xr:uid="{00000000-0005-0000-0000-0000F6820000}"/>
    <cellStyle name="Normal 3 2 5 5 3 3" xfId="26792" xr:uid="{00000000-0005-0000-0000-0000F7820000}"/>
    <cellStyle name="Normal 3 2 5 5 3 4" xfId="26793" xr:uid="{00000000-0005-0000-0000-0000F8820000}"/>
    <cellStyle name="Normal 3 2 5 5 3 5" xfId="26794" xr:uid="{00000000-0005-0000-0000-0000F9820000}"/>
    <cellStyle name="Normal 3 2 5 5 3 6" xfId="26795" xr:uid="{00000000-0005-0000-0000-0000FA820000}"/>
    <cellStyle name="Normal 3 2 5 5 4" xfId="26796" xr:uid="{00000000-0005-0000-0000-0000FB820000}"/>
    <cellStyle name="Normal 3 2 5 5 4 2" xfId="26797" xr:uid="{00000000-0005-0000-0000-0000FC820000}"/>
    <cellStyle name="Normal 3 2 5 5 4 3" xfId="26798" xr:uid="{00000000-0005-0000-0000-0000FD820000}"/>
    <cellStyle name="Normal 3 2 5 5 5" xfId="26799" xr:uid="{00000000-0005-0000-0000-0000FE820000}"/>
    <cellStyle name="Normal 3 2 5 5 6" xfId="26800" xr:uid="{00000000-0005-0000-0000-0000FF820000}"/>
    <cellStyle name="Normal 3 2 5 5 7" xfId="26801" xr:uid="{00000000-0005-0000-0000-000000830000}"/>
    <cellStyle name="Normal 3 2 5 5 8" xfId="26802" xr:uid="{00000000-0005-0000-0000-000001830000}"/>
    <cellStyle name="Normal 3 2 5 6" xfId="26803" xr:uid="{00000000-0005-0000-0000-000002830000}"/>
    <cellStyle name="Normal 3 2 5 7" xfId="26804" xr:uid="{00000000-0005-0000-0000-000003830000}"/>
    <cellStyle name="Normal 3 2 6" xfId="26805" xr:uid="{00000000-0005-0000-0000-000004830000}"/>
    <cellStyle name="Normal 3 2 6 2" xfId="26806" xr:uid="{00000000-0005-0000-0000-000005830000}"/>
    <cellStyle name="Normal 3 2 6 2 2" xfId="26807" xr:uid="{00000000-0005-0000-0000-000006830000}"/>
    <cellStyle name="Normal 3 2 6 2 2 2" xfId="26808" xr:uid="{00000000-0005-0000-0000-000007830000}"/>
    <cellStyle name="Normal 3 2 6 2 3" xfId="26809" xr:uid="{00000000-0005-0000-0000-000008830000}"/>
    <cellStyle name="Normal 3 2 6 2 4" xfId="26810" xr:uid="{00000000-0005-0000-0000-000009830000}"/>
    <cellStyle name="Normal 3 2 6 3" xfId="26811" xr:uid="{00000000-0005-0000-0000-00000A830000}"/>
    <cellStyle name="Normal 3 2 6 4" xfId="26812" xr:uid="{00000000-0005-0000-0000-00000B830000}"/>
    <cellStyle name="Normal 3 2 6 4 2" xfId="26813" xr:uid="{00000000-0005-0000-0000-00000C830000}"/>
    <cellStyle name="Normal 3 2 6 4 2 2" xfId="26814" xr:uid="{00000000-0005-0000-0000-00000D830000}"/>
    <cellStyle name="Normal 3 2 6 4 2 2 2" xfId="26815" xr:uid="{00000000-0005-0000-0000-00000E830000}"/>
    <cellStyle name="Normal 3 2 6 4 2 2 3" xfId="26816" xr:uid="{00000000-0005-0000-0000-00000F830000}"/>
    <cellStyle name="Normal 3 2 6 4 2 2 4" xfId="26817" xr:uid="{00000000-0005-0000-0000-000010830000}"/>
    <cellStyle name="Normal 3 2 6 4 2 2 5" xfId="26818" xr:uid="{00000000-0005-0000-0000-000011830000}"/>
    <cellStyle name="Normal 3 2 6 4 2 3" xfId="26819" xr:uid="{00000000-0005-0000-0000-000012830000}"/>
    <cellStyle name="Normal 3 2 6 4 2 4" xfId="26820" xr:uid="{00000000-0005-0000-0000-000013830000}"/>
    <cellStyle name="Normal 3 2 6 4 2 5" xfId="26821" xr:uid="{00000000-0005-0000-0000-000014830000}"/>
    <cellStyle name="Normal 3 2 6 4 2 6" xfId="26822" xr:uid="{00000000-0005-0000-0000-000015830000}"/>
    <cellStyle name="Normal 3 2 6 4 3" xfId="26823" xr:uid="{00000000-0005-0000-0000-000016830000}"/>
    <cellStyle name="Normal 3 2 6 4 3 2" xfId="26824" xr:uid="{00000000-0005-0000-0000-000017830000}"/>
    <cellStyle name="Normal 3 2 6 4 3 2 2" xfId="26825" xr:uid="{00000000-0005-0000-0000-000018830000}"/>
    <cellStyle name="Normal 3 2 6 4 3 2 3" xfId="26826" xr:uid="{00000000-0005-0000-0000-000019830000}"/>
    <cellStyle name="Normal 3 2 6 4 3 3" xfId="26827" xr:uid="{00000000-0005-0000-0000-00001A830000}"/>
    <cellStyle name="Normal 3 2 6 4 3 4" xfId="26828" xr:uid="{00000000-0005-0000-0000-00001B830000}"/>
    <cellStyle name="Normal 3 2 6 4 3 5" xfId="26829" xr:uid="{00000000-0005-0000-0000-00001C830000}"/>
    <cellStyle name="Normal 3 2 6 4 3 6" xfId="26830" xr:uid="{00000000-0005-0000-0000-00001D830000}"/>
    <cellStyle name="Normal 3 2 6 4 4" xfId="26831" xr:uid="{00000000-0005-0000-0000-00001E830000}"/>
    <cellStyle name="Normal 3 2 6 4 4 2" xfId="26832" xr:uid="{00000000-0005-0000-0000-00001F830000}"/>
    <cellStyle name="Normal 3 2 6 4 4 3" xfId="26833" xr:uid="{00000000-0005-0000-0000-000020830000}"/>
    <cellStyle name="Normal 3 2 6 4 5" xfId="26834" xr:uid="{00000000-0005-0000-0000-000021830000}"/>
    <cellStyle name="Normal 3 2 6 4 6" xfId="26835" xr:uid="{00000000-0005-0000-0000-000022830000}"/>
    <cellStyle name="Normal 3 2 6 4 7" xfId="26836" xr:uid="{00000000-0005-0000-0000-000023830000}"/>
    <cellStyle name="Normal 3 2 6 4 8" xfId="26837" xr:uid="{00000000-0005-0000-0000-000024830000}"/>
    <cellStyle name="Normal 3 2 6 5" xfId="26838" xr:uid="{00000000-0005-0000-0000-000025830000}"/>
    <cellStyle name="Normal 3 2 6 5 2" xfId="26839" xr:uid="{00000000-0005-0000-0000-000026830000}"/>
    <cellStyle name="Normal 3 2 6 5 2 2" xfId="26840" xr:uid="{00000000-0005-0000-0000-000027830000}"/>
    <cellStyle name="Normal 3 2 6 5 2 2 2" xfId="26841" xr:uid="{00000000-0005-0000-0000-000028830000}"/>
    <cellStyle name="Normal 3 2 6 5 2 2 3" xfId="26842" xr:uid="{00000000-0005-0000-0000-000029830000}"/>
    <cellStyle name="Normal 3 2 6 5 2 2 4" xfId="26843" xr:uid="{00000000-0005-0000-0000-00002A830000}"/>
    <cellStyle name="Normal 3 2 6 5 2 2 5" xfId="26844" xr:uid="{00000000-0005-0000-0000-00002B830000}"/>
    <cellStyle name="Normal 3 2 6 5 2 3" xfId="26845" xr:uid="{00000000-0005-0000-0000-00002C830000}"/>
    <cellStyle name="Normal 3 2 6 5 2 4" xfId="26846" xr:uid="{00000000-0005-0000-0000-00002D830000}"/>
    <cellStyle name="Normal 3 2 6 5 2 5" xfId="26847" xr:uid="{00000000-0005-0000-0000-00002E830000}"/>
    <cellStyle name="Normal 3 2 6 5 2 6" xfId="26848" xr:uid="{00000000-0005-0000-0000-00002F830000}"/>
    <cellStyle name="Normal 3 2 6 5 3" xfId="26849" xr:uid="{00000000-0005-0000-0000-000030830000}"/>
    <cellStyle name="Normal 3 2 6 5 3 2" xfId="26850" xr:uid="{00000000-0005-0000-0000-000031830000}"/>
    <cellStyle name="Normal 3 2 6 5 3 2 2" xfId="26851" xr:uid="{00000000-0005-0000-0000-000032830000}"/>
    <cellStyle name="Normal 3 2 6 5 3 2 3" xfId="26852" xr:uid="{00000000-0005-0000-0000-000033830000}"/>
    <cellStyle name="Normal 3 2 6 5 3 3" xfId="26853" xr:uid="{00000000-0005-0000-0000-000034830000}"/>
    <cellStyle name="Normal 3 2 6 5 3 4" xfId="26854" xr:uid="{00000000-0005-0000-0000-000035830000}"/>
    <cellStyle name="Normal 3 2 6 5 3 5" xfId="26855" xr:uid="{00000000-0005-0000-0000-000036830000}"/>
    <cellStyle name="Normal 3 2 6 5 3 6" xfId="26856" xr:uid="{00000000-0005-0000-0000-000037830000}"/>
    <cellStyle name="Normal 3 2 6 5 4" xfId="26857" xr:uid="{00000000-0005-0000-0000-000038830000}"/>
    <cellStyle name="Normal 3 2 6 5 4 2" xfId="26858" xr:uid="{00000000-0005-0000-0000-000039830000}"/>
    <cellStyle name="Normal 3 2 6 5 4 3" xfId="26859" xr:uid="{00000000-0005-0000-0000-00003A830000}"/>
    <cellStyle name="Normal 3 2 6 5 5" xfId="26860" xr:uid="{00000000-0005-0000-0000-00003B830000}"/>
    <cellStyle name="Normal 3 2 6 5 6" xfId="26861" xr:uid="{00000000-0005-0000-0000-00003C830000}"/>
    <cellStyle name="Normal 3 2 6 5 7" xfId="26862" xr:uid="{00000000-0005-0000-0000-00003D830000}"/>
    <cellStyle name="Normal 3 2 6 5 8" xfId="26863" xr:uid="{00000000-0005-0000-0000-00003E830000}"/>
    <cellStyle name="Normal 3 2 6 6" xfId="26864" xr:uid="{00000000-0005-0000-0000-00003F830000}"/>
    <cellStyle name="Normal 3 2 6 7" xfId="26865" xr:uid="{00000000-0005-0000-0000-000040830000}"/>
    <cellStyle name="Normal 3 2 7" xfId="26866" xr:uid="{00000000-0005-0000-0000-000041830000}"/>
    <cellStyle name="Normal 3 2 7 2" xfId="26867" xr:uid="{00000000-0005-0000-0000-000042830000}"/>
    <cellStyle name="Normal 3 2 7 2 2" xfId="26868" xr:uid="{00000000-0005-0000-0000-000043830000}"/>
    <cellStyle name="Normal 3 2 7 2 2 2" xfId="26869" xr:uid="{00000000-0005-0000-0000-000044830000}"/>
    <cellStyle name="Normal 3 2 7 2 3" xfId="26870" xr:uid="{00000000-0005-0000-0000-000045830000}"/>
    <cellStyle name="Normal 3 2 7 2 4" xfId="26871" xr:uid="{00000000-0005-0000-0000-000046830000}"/>
    <cellStyle name="Normal 3 2 7 3" xfId="26872" xr:uid="{00000000-0005-0000-0000-000047830000}"/>
    <cellStyle name="Normal 3 2 7 4" xfId="26873" xr:uid="{00000000-0005-0000-0000-000048830000}"/>
    <cellStyle name="Normal 3 2 7 4 2" xfId="26874" xr:uid="{00000000-0005-0000-0000-000049830000}"/>
    <cellStyle name="Normal 3 2 7 4 2 2" xfId="26875" xr:uid="{00000000-0005-0000-0000-00004A830000}"/>
    <cellStyle name="Normal 3 2 7 4 2 2 2" xfId="26876" xr:uid="{00000000-0005-0000-0000-00004B830000}"/>
    <cellStyle name="Normal 3 2 7 4 2 2 3" xfId="26877" xr:uid="{00000000-0005-0000-0000-00004C830000}"/>
    <cellStyle name="Normal 3 2 7 4 2 2 4" xfId="26878" xr:uid="{00000000-0005-0000-0000-00004D830000}"/>
    <cellStyle name="Normal 3 2 7 4 2 2 5" xfId="26879" xr:uid="{00000000-0005-0000-0000-00004E830000}"/>
    <cellStyle name="Normal 3 2 7 4 2 3" xfId="26880" xr:uid="{00000000-0005-0000-0000-00004F830000}"/>
    <cellStyle name="Normal 3 2 7 4 2 4" xfId="26881" xr:uid="{00000000-0005-0000-0000-000050830000}"/>
    <cellStyle name="Normal 3 2 7 4 2 5" xfId="26882" xr:uid="{00000000-0005-0000-0000-000051830000}"/>
    <cellStyle name="Normal 3 2 7 4 2 6" xfId="26883" xr:uid="{00000000-0005-0000-0000-000052830000}"/>
    <cellStyle name="Normal 3 2 7 4 3" xfId="26884" xr:uid="{00000000-0005-0000-0000-000053830000}"/>
    <cellStyle name="Normal 3 2 7 4 3 2" xfId="26885" xr:uid="{00000000-0005-0000-0000-000054830000}"/>
    <cellStyle name="Normal 3 2 7 4 3 2 2" xfId="26886" xr:uid="{00000000-0005-0000-0000-000055830000}"/>
    <cellStyle name="Normal 3 2 7 4 3 2 3" xfId="26887" xr:uid="{00000000-0005-0000-0000-000056830000}"/>
    <cellStyle name="Normal 3 2 7 4 3 3" xfId="26888" xr:uid="{00000000-0005-0000-0000-000057830000}"/>
    <cellStyle name="Normal 3 2 7 4 3 4" xfId="26889" xr:uid="{00000000-0005-0000-0000-000058830000}"/>
    <cellStyle name="Normal 3 2 7 4 3 5" xfId="26890" xr:uid="{00000000-0005-0000-0000-000059830000}"/>
    <cellStyle name="Normal 3 2 7 4 3 6" xfId="26891" xr:uid="{00000000-0005-0000-0000-00005A830000}"/>
    <cellStyle name="Normal 3 2 7 4 4" xfId="26892" xr:uid="{00000000-0005-0000-0000-00005B830000}"/>
    <cellStyle name="Normal 3 2 7 4 4 2" xfId="26893" xr:uid="{00000000-0005-0000-0000-00005C830000}"/>
    <cellStyle name="Normal 3 2 7 4 4 3" xfId="26894" xr:uid="{00000000-0005-0000-0000-00005D830000}"/>
    <cellStyle name="Normal 3 2 7 4 5" xfId="26895" xr:uid="{00000000-0005-0000-0000-00005E830000}"/>
    <cellStyle name="Normal 3 2 7 4 6" xfId="26896" xr:uid="{00000000-0005-0000-0000-00005F830000}"/>
    <cellStyle name="Normal 3 2 7 4 7" xfId="26897" xr:uid="{00000000-0005-0000-0000-000060830000}"/>
    <cellStyle name="Normal 3 2 7 4 8" xfId="26898" xr:uid="{00000000-0005-0000-0000-000061830000}"/>
    <cellStyle name="Normal 3 2 7 5" xfId="26899" xr:uid="{00000000-0005-0000-0000-000062830000}"/>
    <cellStyle name="Normal 3 2 7 5 2" xfId="26900" xr:uid="{00000000-0005-0000-0000-000063830000}"/>
    <cellStyle name="Normal 3 2 7 5 2 2" xfId="26901" xr:uid="{00000000-0005-0000-0000-000064830000}"/>
    <cellStyle name="Normal 3 2 7 5 2 2 2" xfId="26902" xr:uid="{00000000-0005-0000-0000-000065830000}"/>
    <cellStyle name="Normal 3 2 7 5 2 2 3" xfId="26903" xr:uid="{00000000-0005-0000-0000-000066830000}"/>
    <cellStyle name="Normal 3 2 7 5 2 2 4" xfId="26904" xr:uid="{00000000-0005-0000-0000-000067830000}"/>
    <cellStyle name="Normal 3 2 7 5 2 2 5" xfId="26905" xr:uid="{00000000-0005-0000-0000-000068830000}"/>
    <cellStyle name="Normal 3 2 7 5 2 3" xfId="26906" xr:uid="{00000000-0005-0000-0000-000069830000}"/>
    <cellStyle name="Normal 3 2 7 5 2 4" xfId="26907" xr:uid="{00000000-0005-0000-0000-00006A830000}"/>
    <cellStyle name="Normal 3 2 7 5 2 5" xfId="26908" xr:uid="{00000000-0005-0000-0000-00006B830000}"/>
    <cellStyle name="Normal 3 2 7 5 2 6" xfId="26909" xr:uid="{00000000-0005-0000-0000-00006C830000}"/>
    <cellStyle name="Normal 3 2 7 5 3" xfId="26910" xr:uid="{00000000-0005-0000-0000-00006D830000}"/>
    <cellStyle name="Normal 3 2 7 5 3 2" xfId="26911" xr:uid="{00000000-0005-0000-0000-00006E830000}"/>
    <cellStyle name="Normal 3 2 7 5 3 2 2" xfId="26912" xr:uid="{00000000-0005-0000-0000-00006F830000}"/>
    <cellStyle name="Normal 3 2 7 5 3 2 3" xfId="26913" xr:uid="{00000000-0005-0000-0000-000070830000}"/>
    <cellStyle name="Normal 3 2 7 5 3 3" xfId="26914" xr:uid="{00000000-0005-0000-0000-000071830000}"/>
    <cellStyle name="Normal 3 2 7 5 3 4" xfId="26915" xr:uid="{00000000-0005-0000-0000-000072830000}"/>
    <cellStyle name="Normal 3 2 7 5 3 5" xfId="26916" xr:uid="{00000000-0005-0000-0000-000073830000}"/>
    <cellStyle name="Normal 3 2 7 5 3 6" xfId="26917" xr:uid="{00000000-0005-0000-0000-000074830000}"/>
    <cellStyle name="Normal 3 2 7 5 4" xfId="26918" xr:uid="{00000000-0005-0000-0000-000075830000}"/>
    <cellStyle name="Normal 3 2 7 5 4 2" xfId="26919" xr:uid="{00000000-0005-0000-0000-000076830000}"/>
    <cellStyle name="Normal 3 2 7 5 4 3" xfId="26920" xr:uid="{00000000-0005-0000-0000-000077830000}"/>
    <cellStyle name="Normal 3 2 7 5 5" xfId="26921" xr:uid="{00000000-0005-0000-0000-000078830000}"/>
    <cellStyle name="Normal 3 2 7 5 6" xfId="26922" xr:uid="{00000000-0005-0000-0000-000079830000}"/>
    <cellStyle name="Normal 3 2 7 5 7" xfId="26923" xr:uid="{00000000-0005-0000-0000-00007A830000}"/>
    <cellStyle name="Normal 3 2 7 5 8" xfId="26924" xr:uid="{00000000-0005-0000-0000-00007B830000}"/>
    <cellStyle name="Normal 3 2 7 6" xfId="26925" xr:uid="{00000000-0005-0000-0000-00007C830000}"/>
    <cellStyle name="Normal 3 2 7 7" xfId="26926" xr:uid="{00000000-0005-0000-0000-00007D830000}"/>
    <cellStyle name="Normal 3 2 8" xfId="26927" xr:uid="{00000000-0005-0000-0000-00007E830000}"/>
    <cellStyle name="Normal 3 2 8 2" xfId="26928" xr:uid="{00000000-0005-0000-0000-00007F830000}"/>
    <cellStyle name="Normal 3 2 8 2 2" xfId="26929" xr:uid="{00000000-0005-0000-0000-000080830000}"/>
    <cellStyle name="Normal 3 2 8 2 2 2" xfId="26930" xr:uid="{00000000-0005-0000-0000-000081830000}"/>
    <cellStyle name="Normal 3 2 8 2 3" xfId="26931" xr:uid="{00000000-0005-0000-0000-000082830000}"/>
    <cellStyle name="Normal 3 2 8 2 4" xfId="26932" xr:uid="{00000000-0005-0000-0000-000083830000}"/>
    <cellStyle name="Normal 3 2 8 3" xfId="26933" xr:uid="{00000000-0005-0000-0000-000084830000}"/>
    <cellStyle name="Normal 3 2 8 4" xfId="26934" xr:uid="{00000000-0005-0000-0000-000085830000}"/>
    <cellStyle name="Normal 3 2 8 4 2" xfId="26935" xr:uid="{00000000-0005-0000-0000-000086830000}"/>
    <cellStyle name="Normal 3 2 8 4 2 2" xfId="26936" xr:uid="{00000000-0005-0000-0000-000087830000}"/>
    <cellStyle name="Normal 3 2 8 4 2 2 2" xfId="26937" xr:uid="{00000000-0005-0000-0000-000088830000}"/>
    <cellStyle name="Normal 3 2 8 4 2 2 3" xfId="26938" xr:uid="{00000000-0005-0000-0000-000089830000}"/>
    <cellStyle name="Normal 3 2 8 4 2 2 4" xfId="26939" xr:uid="{00000000-0005-0000-0000-00008A830000}"/>
    <cellStyle name="Normal 3 2 8 4 2 2 5" xfId="26940" xr:uid="{00000000-0005-0000-0000-00008B830000}"/>
    <cellStyle name="Normal 3 2 8 4 2 3" xfId="26941" xr:uid="{00000000-0005-0000-0000-00008C830000}"/>
    <cellStyle name="Normal 3 2 8 4 2 4" xfId="26942" xr:uid="{00000000-0005-0000-0000-00008D830000}"/>
    <cellStyle name="Normal 3 2 8 4 2 5" xfId="26943" xr:uid="{00000000-0005-0000-0000-00008E830000}"/>
    <cellStyle name="Normal 3 2 8 4 2 6" xfId="26944" xr:uid="{00000000-0005-0000-0000-00008F830000}"/>
    <cellStyle name="Normal 3 2 8 4 3" xfId="26945" xr:uid="{00000000-0005-0000-0000-000090830000}"/>
    <cellStyle name="Normal 3 2 8 4 3 2" xfId="26946" xr:uid="{00000000-0005-0000-0000-000091830000}"/>
    <cellStyle name="Normal 3 2 8 4 3 2 2" xfId="26947" xr:uid="{00000000-0005-0000-0000-000092830000}"/>
    <cellStyle name="Normal 3 2 8 4 3 2 3" xfId="26948" xr:uid="{00000000-0005-0000-0000-000093830000}"/>
    <cellStyle name="Normal 3 2 8 4 3 3" xfId="26949" xr:uid="{00000000-0005-0000-0000-000094830000}"/>
    <cellStyle name="Normal 3 2 8 4 3 4" xfId="26950" xr:uid="{00000000-0005-0000-0000-000095830000}"/>
    <cellStyle name="Normal 3 2 8 4 3 5" xfId="26951" xr:uid="{00000000-0005-0000-0000-000096830000}"/>
    <cellStyle name="Normal 3 2 8 4 3 6" xfId="26952" xr:uid="{00000000-0005-0000-0000-000097830000}"/>
    <cellStyle name="Normal 3 2 8 4 4" xfId="26953" xr:uid="{00000000-0005-0000-0000-000098830000}"/>
    <cellStyle name="Normal 3 2 8 4 4 2" xfId="26954" xr:uid="{00000000-0005-0000-0000-000099830000}"/>
    <cellStyle name="Normal 3 2 8 4 4 3" xfId="26955" xr:uid="{00000000-0005-0000-0000-00009A830000}"/>
    <cellStyle name="Normal 3 2 8 4 5" xfId="26956" xr:uid="{00000000-0005-0000-0000-00009B830000}"/>
    <cellStyle name="Normal 3 2 8 4 6" xfId="26957" xr:uid="{00000000-0005-0000-0000-00009C830000}"/>
    <cellStyle name="Normal 3 2 8 4 7" xfId="26958" xr:uid="{00000000-0005-0000-0000-00009D830000}"/>
    <cellStyle name="Normal 3 2 8 4 8" xfId="26959" xr:uid="{00000000-0005-0000-0000-00009E830000}"/>
    <cellStyle name="Normal 3 2 8 5" xfId="26960" xr:uid="{00000000-0005-0000-0000-00009F830000}"/>
    <cellStyle name="Normal 3 2 8 5 2" xfId="26961" xr:uid="{00000000-0005-0000-0000-0000A0830000}"/>
    <cellStyle name="Normal 3 2 8 5 2 2" xfId="26962" xr:uid="{00000000-0005-0000-0000-0000A1830000}"/>
    <cellStyle name="Normal 3 2 8 5 2 2 2" xfId="26963" xr:uid="{00000000-0005-0000-0000-0000A2830000}"/>
    <cellStyle name="Normal 3 2 8 5 2 2 3" xfId="26964" xr:uid="{00000000-0005-0000-0000-0000A3830000}"/>
    <cellStyle name="Normal 3 2 8 5 2 2 4" xfId="26965" xr:uid="{00000000-0005-0000-0000-0000A4830000}"/>
    <cellStyle name="Normal 3 2 8 5 2 2 5" xfId="26966" xr:uid="{00000000-0005-0000-0000-0000A5830000}"/>
    <cellStyle name="Normal 3 2 8 5 2 3" xfId="26967" xr:uid="{00000000-0005-0000-0000-0000A6830000}"/>
    <cellStyle name="Normal 3 2 8 5 2 4" xfId="26968" xr:uid="{00000000-0005-0000-0000-0000A7830000}"/>
    <cellStyle name="Normal 3 2 8 5 2 5" xfId="26969" xr:uid="{00000000-0005-0000-0000-0000A8830000}"/>
    <cellStyle name="Normal 3 2 8 5 2 6" xfId="26970" xr:uid="{00000000-0005-0000-0000-0000A9830000}"/>
    <cellStyle name="Normal 3 2 8 5 3" xfId="26971" xr:uid="{00000000-0005-0000-0000-0000AA830000}"/>
    <cellStyle name="Normal 3 2 8 5 3 2" xfId="26972" xr:uid="{00000000-0005-0000-0000-0000AB830000}"/>
    <cellStyle name="Normal 3 2 8 5 3 2 2" xfId="26973" xr:uid="{00000000-0005-0000-0000-0000AC830000}"/>
    <cellStyle name="Normal 3 2 8 5 3 2 3" xfId="26974" xr:uid="{00000000-0005-0000-0000-0000AD830000}"/>
    <cellStyle name="Normal 3 2 8 5 3 3" xfId="26975" xr:uid="{00000000-0005-0000-0000-0000AE830000}"/>
    <cellStyle name="Normal 3 2 8 5 3 4" xfId="26976" xr:uid="{00000000-0005-0000-0000-0000AF830000}"/>
    <cellStyle name="Normal 3 2 8 5 3 5" xfId="26977" xr:uid="{00000000-0005-0000-0000-0000B0830000}"/>
    <cellStyle name="Normal 3 2 8 5 3 6" xfId="26978" xr:uid="{00000000-0005-0000-0000-0000B1830000}"/>
    <cellStyle name="Normal 3 2 8 5 4" xfId="26979" xr:uid="{00000000-0005-0000-0000-0000B2830000}"/>
    <cellStyle name="Normal 3 2 8 5 4 2" xfId="26980" xr:uid="{00000000-0005-0000-0000-0000B3830000}"/>
    <cellStyle name="Normal 3 2 8 5 4 3" xfId="26981" xr:uid="{00000000-0005-0000-0000-0000B4830000}"/>
    <cellStyle name="Normal 3 2 8 5 5" xfId="26982" xr:uid="{00000000-0005-0000-0000-0000B5830000}"/>
    <cellStyle name="Normal 3 2 8 5 6" xfId="26983" xr:uid="{00000000-0005-0000-0000-0000B6830000}"/>
    <cellStyle name="Normal 3 2 8 5 7" xfId="26984" xr:uid="{00000000-0005-0000-0000-0000B7830000}"/>
    <cellStyle name="Normal 3 2 8 5 8" xfId="26985" xr:uid="{00000000-0005-0000-0000-0000B8830000}"/>
    <cellStyle name="Normal 3 2 8 6" xfId="26986" xr:uid="{00000000-0005-0000-0000-0000B9830000}"/>
    <cellStyle name="Normal 3 2 8 7" xfId="26987" xr:uid="{00000000-0005-0000-0000-0000BA830000}"/>
    <cellStyle name="Normal 3 2 9" xfId="26988" xr:uid="{00000000-0005-0000-0000-0000BB830000}"/>
    <cellStyle name="Normal 3 2 9 2" xfId="26989" xr:uid="{00000000-0005-0000-0000-0000BC830000}"/>
    <cellStyle name="Normal 3 2 9 2 2" xfId="26990" xr:uid="{00000000-0005-0000-0000-0000BD830000}"/>
    <cellStyle name="Normal 3 2 9 2 2 2" xfId="26991" xr:uid="{00000000-0005-0000-0000-0000BE830000}"/>
    <cellStyle name="Normal 3 2 9 2 3" xfId="26992" xr:uid="{00000000-0005-0000-0000-0000BF830000}"/>
    <cellStyle name="Normal 3 2 9 2 4" xfId="26993" xr:uid="{00000000-0005-0000-0000-0000C0830000}"/>
    <cellStyle name="Normal 3 2 9 3" xfId="26994" xr:uid="{00000000-0005-0000-0000-0000C1830000}"/>
    <cellStyle name="Normal 3 2 9 4" xfId="26995" xr:uid="{00000000-0005-0000-0000-0000C2830000}"/>
    <cellStyle name="Normal 3 2 9 4 2" xfId="26996" xr:uid="{00000000-0005-0000-0000-0000C3830000}"/>
    <cellStyle name="Normal 3 2 9 4 2 2" xfId="26997" xr:uid="{00000000-0005-0000-0000-0000C4830000}"/>
    <cellStyle name="Normal 3 2 9 4 2 2 2" xfId="26998" xr:uid="{00000000-0005-0000-0000-0000C5830000}"/>
    <cellStyle name="Normal 3 2 9 4 2 2 3" xfId="26999" xr:uid="{00000000-0005-0000-0000-0000C6830000}"/>
    <cellStyle name="Normal 3 2 9 4 2 2 4" xfId="27000" xr:uid="{00000000-0005-0000-0000-0000C7830000}"/>
    <cellStyle name="Normal 3 2 9 4 2 2 5" xfId="27001" xr:uid="{00000000-0005-0000-0000-0000C8830000}"/>
    <cellStyle name="Normal 3 2 9 4 2 3" xfId="27002" xr:uid="{00000000-0005-0000-0000-0000C9830000}"/>
    <cellStyle name="Normal 3 2 9 4 2 4" xfId="27003" xr:uid="{00000000-0005-0000-0000-0000CA830000}"/>
    <cellStyle name="Normal 3 2 9 4 2 5" xfId="27004" xr:uid="{00000000-0005-0000-0000-0000CB830000}"/>
    <cellStyle name="Normal 3 2 9 4 2 6" xfId="27005" xr:uid="{00000000-0005-0000-0000-0000CC830000}"/>
    <cellStyle name="Normal 3 2 9 4 3" xfId="27006" xr:uid="{00000000-0005-0000-0000-0000CD830000}"/>
    <cellStyle name="Normal 3 2 9 4 3 2" xfId="27007" xr:uid="{00000000-0005-0000-0000-0000CE830000}"/>
    <cellStyle name="Normal 3 2 9 4 3 2 2" xfId="27008" xr:uid="{00000000-0005-0000-0000-0000CF830000}"/>
    <cellStyle name="Normal 3 2 9 4 3 2 3" xfId="27009" xr:uid="{00000000-0005-0000-0000-0000D0830000}"/>
    <cellStyle name="Normal 3 2 9 4 3 3" xfId="27010" xr:uid="{00000000-0005-0000-0000-0000D1830000}"/>
    <cellStyle name="Normal 3 2 9 4 3 4" xfId="27011" xr:uid="{00000000-0005-0000-0000-0000D2830000}"/>
    <cellStyle name="Normal 3 2 9 4 3 5" xfId="27012" xr:uid="{00000000-0005-0000-0000-0000D3830000}"/>
    <cellStyle name="Normal 3 2 9 4 3 6" xfId="27013" xr:uid="{00000000-0005-0000-0000-0000D4830000}"/>
    <cellStyle name="Normal 3 2 9 4 4" xfId="27014" xr:uid="{00000000-0005-0000-0000-0000D5830000}"/>
    <cellStyle name="Normal 3 2 9 4 4 2" xfId="27015" xr:uid="{00000000-0005-0000-0000-0000D6830000}"/>
    <cellStyle name="Normal 3 2 9 4 4 3" xfId="27016" xr:uid="{00000000-0005-0000-0000-0000D7830000}"/>
    <cellStyle name="Normal 3 2 9 4 5" xfId="27017" xr:uid="{00000000-0005-0000-0000-0000D8830000}"/>
    <cellStyle name="Normal 3 2 9 4 6" xfId="27018" xr:uid="{00000000-0005-0000-0000-0000D9830000}"/>
    <cellStyle name="Normal 3 2 9 4 7" xfId="27019" xr:uid="{00000000-0005-0000-0000-0000DA830000}"/>
    <cellStyle name="Normal 3 2 9 4 8" xfId="27020" xr:uid="{00000000-0005-0000-0000-0000DB830000}"/>
    <cellStyle name="Normal 3 2 9 5" xfId="27021" xr:uid="{00000000-0005-0000-0000-0000DC830000}"/>
    <cellStyle name="Normal 3 2 9 5 2" xfId="27022" xr:uid="{00000000-0005-0000-0000-0000DD830000}"/>
    <cellStyle name="Normal 3 2 9 5 2 2" xfId="27023" xr:uid="{00000000-0005-0000-0000-0000DE830000}"/>
    <cellStyle name="Normal 3 2 9 5 2 2 2" xfId="27024" xr:uid="{00000000-0005-0000-0000-0000DF830000}"/>
    <cellStyle name="Normal 3 2 9 5 2 2 3" xfId="27025" xr:uid="{00000000-0005-0000-0000-0000E0830000}"/>
    <cellStyle name="Normal 3 2 9 5 2 2 4" xfId="27026" xr:uid="{00000000-0005-0000-0000-0000E1830000}"/>
    <cellStyle name="Normal 3 2 9 5 2 2 5" xfId="27027" xr:uid="{00000000-0005-0000-0000-0000E2830000}"/>
    <cellStyle name="Normal 3 2 9 5 2 3" xfId="27028" xr:uid="{00000000-0005-0000-0000-0000E3830000}"/>
    <cellStyle name="Normal 3 2 9 5 2 4" xfId="27029" xr:uid="{00000000-0005-0000-0000-0000E4830000}"/>
    <cellStyle name="Normal 3 2 9 5 2 5" xfId="27030" xr:uid="{00000000-0005-0000-0000-0000E5830000}"/>
    <cellStyle name="Normal 3 2 9 5 2 6" xfId="27031" xr:uid="{00000000-0005-0000-0000-0000E6830000}"/>
    <cellStyle name="Normal 3 2 9 5 3" xfId="27032" xr:uid="{00000000-0005-0000-0000-0000E7830000}"/>
    <cellStyle name="Normal 3 2 9 5 3 2" xfId="27033" xr:uid="{00000000-0005-0000-0000-0000E8830000}"/>
    <cellStyle name="Normal 3 2 9 5 3 2 2" xfId="27034" xr:uid="{00000000-0005-0000-0000-0000E9830000}"/>
    <cellStyle name="Normal 3 2 9 5 3 2 3" xfId="27035" xr:uid="{00000000-0005-0000-0000-0000EA830000}"/>
    <cellStyle name="Normal 3 2 9 5 3 3" xfId="27036" xr:uid="{00000000-0005-0000-0000-0000EB830000}"/>
    <cellStyle name="Normal 3 2 9 5 3 4" xfId="27037" xr:uid="{00000000-0005-0000-0000-0000EC830000}"/>
    <cellStyle name="Normal 3 2 9 5 3 5" xfId="27038" xr:uid="{00000000-0005-0000-0000-0000ED830000}"/>
    <cellStyle name="Normal 3 2 9 5 3 6" xfId="27039" xr:uid="{00000000-0005-0000-0000-0000EE830000}"/>
    <cellStyle name="Normal 3 2 9 5 4" xfId="27040" xr:uid="{00000000-0005-0000-0000-0000EF830000}"/>
    <cellStyle name="Normal 3 2 9 5 4 2" xfId="27041" xr:uid="{00000000-0005-0000-0000-0000F0830000}"/>
    <cellStyle name="Normal 3 2 9 5 4 3" xfId="27042" xr:uid="{00000000-0005-0000-0000-0000F1830000}"/>
    <cellStyle name="Normal 3 2 9 5 5" xfId="27043" xr:uid="{00000000-0005-0000-0000-0000F2830000}"/>
    <cellStyle name="Normal 3 2 9 5 6" xfId="27044" xr:uid="{00000000-0005-0000-0000-0000F3830000}"/>
    <cellStyle name="Normal 3 2 9 5 7" xfId="27045" xr:uid="{00000000-0005-0000-0000-0000F4830000}"/>
    <cellStyle name="Normal 3 2 9 5 8" xfId="27046" xr:uid="{00000000-0005-0000-0000-0000F5830000}"/>
    <cellStyle name="Normal 3 2 9 6" xfId="27047" xr:uid="{00000000-0005-0000-0000-0000F6830000}"/>
    <cellStyle name="Normal 3 2 9 7" xfId="27048" xr:uid="{00000000-0005-0000-0000-0000F7830000}"/>
    <cellStyle name="Normal 3 3" xfId="76" xr:uid="{00000000-0005-0000-0000-0000F8830000}"/>
    <cellStyle name="Normal 3 3 2" xfId="27049" xr:uid="{00000000-0005-0000-0000-0000F9830000}"/>
    <cellStyle name="Normal 3 3 2 2" xfId="34997" xr:uid="{00000000-0005-0000-0000-0000FA830000}"/>
    <cellStyle name="Normal 3 4" xfId="77" xr:uid="{00000000-0005-0000-0000-0000FB830000}"/>
    <cellStyle name="Normal 3 4 2" xfId="27050" xr:uid="{00000000-0005-0000-0000-0000FC830000}"/>
    <cellStyle name="Normal 3 5" xfId="27051" xr:uid="{00000000-0005-0000-0000-0000FD830000}"/>
    <cellStyle name="Normal 3 6" xfId="26071" xr:uid="{00000000-0005-0000-0000-0000FE830000}"/>
    <cellStyle name="Normal 3_Horizontalo liknu elementu tabula" xfId="27052" xr:uid="{00000000-0005-0000-0000-0000FF830000}"/>
    <cellStyle name="Normal 30" xfId="27053" xr:uid="{00000000-0005-0000-0000-000000840000}"/>
    <cellStyle name="Normal 30 2" xfId="27054" xr:uid="{00000000-0005-0000-0000-000001840000}"/>
    <cellStyle name="Normal 30 3" xfId="27055" xr:uid="{00000000-0005-0000-0000-000002840000}"/>
    <cellStyle name="Normal 31" xfId="27056" xr:uid="{00000000-0005-0000-0000-000003840000}"/>
    <cellStyle name="Normal 31 2" xfId="27057" xr:uid="{00000000-0005-0000-0000-000004840000}"/>
    <cellStyle name="Normal 31 3" xfId="27058" xr:uid="{00000000-0005-0000-0000-000005840000}"/>
    <cellStyle name="Normal 32" xfId="27059" xr:uid="{00000000-0005-0000-0000-000006840000}"/>
    <cellStyle name="Normal 32 2" xfId="27060" xr:uid="{00000000-0005-0000-0000-000007840000}"/>
    <cellStyle name="Normal 32 3" xfId="27061" xr:uid="{00000000-0005-0000-0000-000008840000}"/>
    <cellStyle name="Normal 33" xfId="27062" xr:uid="{00000000-0005-0000-0000-000009840000}"/>
    <cellStyle name="Normal 33 2" xfId="27063" xr:uid="{00000000-0005-0000-0000-00000A840000}"/>
    <cellStyle name="Normal 33 3" xfId="27064" xr:uid="{00000000-0005-0000-0000-00000B840000}"/>
    <cellStyle name="Normal 34" xfId="78" xr:uid="{00000000-0005-0000-0000-00000C840000}"/>
    <cellStyle name="Normal 34 2" xfId="27066" xr:uid="{00000000-0005-0000-0000-00000D840000}"/>
    <cellStyle name="Normal 34 3" xfId="27067" xr:uid="{00000000-0005-0000-0000-00000E840000}"/>
    <cellStyle name="Normal 34 4" xfId="27068" xr:uid="{00000000-0005-0000-0000-00000F840000}"/>
    <cellStyle name="Normal 34 5" xfId="27069" xr:uid="{00000000-0005-0000-0000-000010840000}"/>
    <cellStyle name="Normal 34 6" xfId="27065" xr:uid="{00000000-0005-0000-0000-000011840000}"/>
    <cellStyle name="Normal 35" xfId="79" xr:uid="{00000000-0005-0000-0000-000012840000}"/>
    <cellStyle name="Normal 35 2" xfId="27071" xr:uid="{00000000-0005-0000-0000-000013840000}"/>
    <cellStyle name="Normal 35 3" xfId="27072" xr:uid="{00000000-0005-0000-0000-000014840000}"/>
    <cellStyle name="Normal 35 4" xfId="27073" xr:uid="{00000000-0005-0000-0000-000015840000}"/>
    <cellStyle name="Normal 35 5" xfId="27074" xr:uid="{00000000-0005-0000-0000-000016840000}"/>
    <cellStyle name="Normal 35 6" xfId="27070" xr:uid="{00000000-0005-0000-0000-000017840000}"/>
    <cellStyle name="Normal 36" xfId="27075" xr:uid="{00000000-0005-0000-0000-000018840000}"/>
    <cellStyle name="Normal 36 2" xfId="27076" xr:uid="{00000000-0005-0000-0000-000019840000}"/>
    <cellStyle name="Normal 36 3" xfId="27077" xr:uid="{00000000-0005-0000-0000-00001A840000}"/>
    <cellStyle name="Normal 37" xfId="27078" xr:uid="{00000000-0005-0000-0000-00001B840000}"/>
    <cellStyle name="Normal 37 2" xfId="27079" xr:uid="{00000000-0005-0000-0000-00001C840000}"/>
    <cellStyle name="Normal 37 3" xfId="27080" xr:uid="{00000000-0005-0000-0000-00001D840000}"/>
    <cellStyle name="Normal 37 4" xfId="34998" xr:uid="{00000000-0005-0000-0000-00001E840000}"/>
    <cellStyle name="Normal 38" xfId="27081" xr:uid="{00000000-0005-0000-0000-00001F840000}"/>
    <cellStyle name="Normal 38 2" xfId="27082" xr:uid="{00000000-0005-0000-0000-000020840000}"/>
    <cellStyle name="Normal 38 3" xfId="27083" xr:uid="{00000000-0005-0000-0000-000021840000}"/>
    <cellStyle name="Normal 39" xfId="27084" xr:uid="{00000000-0005-0000-0000-000022840000}"/>
    <cellStyle name="Normal 39 2" xfId="27085" xr:uid="{00000000-0005-0000-0000-000023840000}"/>
    <cellStyle name="Normal 39 3" xfId="27086" xr:uid="{00000000-0005-0000-0000-000024840000}"/>
    <cellStyle name="Normal 4" xfId="80" xr:uid="{00000000-0005-0000-0000-000025840000}"/>
    <cellStyle name="Normal 4 2" xfId="81" xr:uid="{00000000-0005-0000-0000-000026840000}"/>
    <cellStyle name="Normal 4 2 2" xfId="27088" xr:uid="{00000000-0005-0000-0000-000027840000}"/>
    <cellStyle name="Normal 4 3" xfId="27089" xr:uid="{00000000-0005-0000-0000-000028840000}"/>
    <cellStyle name="Normal 4 4" xfId="27087" xr:uid="{00000000-0005-0000-0000-000029840000}"/>
    <cellStyle name="Normal 40" xfId="27090" xr:uid="{00000000-0005-0000-0000-00002A840000}"/>
    <cellStyle name="Normal 40 2" xfId="27091" xr:uid="{00000000-0005-0000-0000-00002B840000}"/>
    <cellStyle name="Normal 40 3" xfId="27092" xr:uid="{00000000-0005-0000-0000-00002C840000}"/>
    <cellStyle name="Normal 41" xfId="27093" xr:uid="{00000000-0005-0000-0000-00002D840000}"/>
    <cellStyle name="Normal 41 2" xfId="27094" xr:uid="{00000000-0005-0000-0000-00002E840000}"/>
    <cellStyle name="Normal 41 3" xfId="27095" xr:uid="{00000000-0005-0000-0000-00002F840000}"/>
    <cellStyle name="Normal 42" xfId="27096" xr:uid="{00000000-0005-0000-0000-000030840000}"/>
    <cellStyle name="Normal 42 2" xfId="27097" xr:uid="{00000000-0005-0000-0000-000031840000}"/>
    <cellStyle name="Normal 42 3" xfId="27098" xr:uid="{00000000-0005-0000-0000-000032840000}"/>
    <cellStyle name="Normal 43" xfId="27099" xr:uid="{00000000-0005-0000-0000-000033840000}"/>
    <cellStyle name="Normal 43 2" xfId="27100" xr:uid="{00000000-0005-0000-0000-000034840000}"/>
    <cellStyle name="Normal 43 3" xfId="27101" xr:uid="{00000000-0005-0000-0000-000035840000}"/>
    <cellStyle name="Normal 44" xfId="27102" xr:uid="{00000000-0005-0000-0000-000036840000}"/>
    <cellStyle name="Normal 44 10" xfId="27103" xr:uid="{00000000-0005-0000-0000-000037840000}"/>
    <cellStyle name="Normal 44 11" xfId="27104" xr:uid="{00000000-0005-0000-0000-000038840000}"/>
    <cellStyle name="Normal 44 12" xfId="27105" xr:uid="{00000000-0005-0000-0000-000039840000}"/>
    <cellStyle name="Normal 44 13" xfId="27106" xr:uid="{00000000-0005-0000-0000-00003A840000}"/>
    <cellStyle name="Normal 44 2" xfId="27107" xr:uid="{00000000-0005-0000-0000-00003B840000}"/>
    <cellStyle name="Normal 44 2 10" xfId="27108" xr:uid="{00000000-0005-0000-0000-00003C840000}"/>
    <cellStyle name="Normal 44 2 2" xfId="27109" xr:uid="{00000000-0005-0000-0000-00003D840000}"/>
    <cellStyle name="Normal 44 2 3" xfId="27110" xr:uid="{00000000-0005-0000-0000-00003E840000}"/>
    <cellStyle name="Normal 44 2 3 2" xfId="27111" xr:uid="{00000000-0005-0000-0000-00003F840000}"/>
    <cellStyle name="Normal 44 2 3 2 2" xfId="27112" xr:uid="{00000000-0005-0000-0000-000040840000}"/>
    <cellStyle name="Normal 44 2 3 2 2 2" xfId="27113" xr:uid="{00000000-0005-0000-0000-000041840000}"/>
    <cellStyle name="Normal 44 2 3 2 2 3" xfId="27114" xr:uid="{00000000-0005-0000-0000-000042840000}"/>
    <cellStyle name="Normal 44 2 3 2 3" xfId="27115" xr:uid="{00000000-0005-0000-0000-000043840000}"/>
    <cellStyle name="Normal 44 2 3 2 4" xfId="27116" xr:uid="{00000000-0005-0000-0000-000044840000}"/>
    <cellStyle name="Normal 44 2 3 2 5" xfId="27117" xr:uid="{00000000-0005-0000-0000-000045840000}"/>
    <cellStyle name="Normal 44 2 3 2 6" xfId="27118" xr:uid="{00000000-0005-0000-0000-000046840000}"/>
    <cellStyle name="Normal 44 2 3 3" xfId="27119" xr:uid="{00000000-0005-0000-0000-000047840000}"/>
    <cellStyle name="Normal 44 2 3 3 2" xfId="27120" xr:uid="{00000000-0005-0000-0000-000048840000}"/>
    <cellStyle name="Normal 44 2 3 3 2 2" xfId="27121" xr:uid="{00000000-0005-0000-0000-000049840000}"/>
    <cellStyle name="Normal 44 2 3 3 2 3" xfId="27122" xr:uid="{00000000-0005-0000-0000-00004A840000}"/>
    <cellStyle name="Normal 44 2 3 3 3" xfId="27123" xr:uid="{00000000-0005-0000-0000-00004B840000}"/>
    <cellStyle name="Normal 44 2 3 3 4" xfId="27124" xr:uid="{00000000-0005-0000-0000-00004C840000}"/>
    <cellStyle name="Normal 44 2 3 4" xfId="27125" xr:uid="{00000000-0005-0000-0000-00004D840000}"/>
    <cellStyle name="Normal 44 2 3 4 2" xfId="27126" xr:uid="{00000000-0005-0000-0000-00004E840000}"/>
    <cellStyle name="Normal 44 2 3 4 3" xfId="27127" xr:uid="{00000000-0005-0000-0000-00004F840000}"/>
    <cellStyle name="Normal 44 2 3 5" xfId="27128" xr:uid="{00000000-0005-0000-0000-000050840000}"/>
    <cellStyle name="Normal 44 2 3 6" xfId="27129" xr:uid="{00000000-0005-0000-0000-000051840000}"/>
    <cellStyle name="Normal 44 2 3 7" xfId="27130" xr:uid="{00000000-0005-0000-0000-000052840000}"/>
    <cellStyle name="Normal 44 2 3 8" xfId="27131" xr:uid="{00000000-0005-0000-0000-000053840000}"/>
    <cellStyle name="Normal 44 2 4" xfId="27132" xr:uid="{00000000-0005-0000-0000-000054840000}"/>
    <cellStyle name="Normal 44 2 4 2" xfId="27133" xr:uid="{00000000-0005-0000-0000-000055840000}"/>
    <cellStyle name="Normal 44 2 4 2 2" xfId="27134" xr:uid="{00000000-0005-0000-0000-000056840000}"/>
    <cellStyle name="Normal 44 2 4 2 2 2" xfId="27135" xr:uid="{00000000-0005-0000-0000-000057840000}"/>
    <cellStyle name="Normal 44 2 4 2 2 3" xfId="27136" xr:uid="{00000000-0005-0000-0000-000058840000}"/>
    <cellStyle name="Normal 44 2 4 2 3" xfId="27137" xr:uid="{00000000-0005-0000-0000-000059840000}"/>
    <cellStyle name="Normal 44 2 4 2 4" xfId="27138" xr:uid="{00000000-0005-0000-0000-00005A840000}"/>
    <cellStyle name="Normal 44 2 4 3" xfId="27139" xr:uid="{00000000-0005-0000-0000-00005B840000}"/>
    <cellStyle name="Normal 44 2 4 3 2" xfId="27140" xr:uid="{00000000-0005-0000-0000-00005C840000}"/>
    <cellStyle name="Normal 44 2 4 3 3" xfId="27141" xr:uid="{00000000-0005-0000-0000-00005D840000}"/>
    <cellStyle name="Normal 44 2 4 4" xfId="27142" xr:uid="{00000000-0005-0000-0000-00005E840000}"/>
    <cellStyle name="Normal 44 2 4 5" xfId="27143" xr:uid="{00000000-0005-0000-0000-00005F840000}"/>
    <cellStyle name="Normal 44 2 4 6" xfId="27144" xr:uid="{00000000-0005-0000-0000-000060840000}"/>
    <cellStyle name="Normal 44 2 4 7" xfId="27145" xr:uid="{00000000-0005-0000-0000-000061840000}"/>
    <cellStyle name="Normal 44 2 5" xfId="27146" xr:uid="{00000000-0005-0000-0000-000062840000}"/>
    <cellStyle name="Normal 44 2 5 2" xfId="27147" xr:uid="{00000000-0005-0000-0000-000063840000}"/>
    <cellStyle name="Normal 44 2 6" xfId="27148" xr:uid="{00000000-0005-0000-0000-000064840000}"/>
    <cellStyle name="Normal 44 2 6 2" xfId="27149" xr:uid="{00000000-0005-0000-0000-000065840000}"/>
    <cellStyle name="Normal 44 2 6 2 2" xfId="27150" xr:uid="{00000000-0005-0000-0000-000066840000}"/>
    <cellStyle name="Normal 44 2 6 2 3" xfId="27151" xr:uid="{00000000-0005-0000-0000-000067840000}"/>
    <cellStyle name="Normal 44 2 6 3" xfId="27152" xr:uid="{00000000-0005-0000-0000-000068840000}"/>
    <cellStyle name="Normal 44 2 6 4" xfId="27153" xr:uid="{00000000-0005-0000-0000-000069840000}"/>
    <cellStyle name="Normal 44 2 7" xfId="27154" xr:uid="{00000000-0005-0000-0000-00006A840000}"/>
    <cellStyle name="Normal 44 2 8" xfId="27155" xr:uid="{00000000-0005-0000-0000-00006B840000}"/>
    <cellStyle name="Normal 44 2 9" xfId="27156" xr:uid="{00000000-0005-0000-0000-00006C840000}"/>
    <cellStyle name="Normal 44 3" xfId="27157" xr:uid="{00000000-0005-0000-0000-00006D840000}"/>
    <cellStyle name="Normal 44 3 2" xfId="27158" xr:uid="{00000000-0005-0000-0000-00006E840000}"/>
    <cellStyle name="Normal 44 3 2 2" xfId="27159" xr:uid="{00000000-0005-0000-0000-00006F840000}"/>
    <cellStyle name="Normal 44 3 2 2 2" xfId="27160" xr:uid="{00000000-0005-0000-0000-000070840000}"/>
    <cellStyle name="Normal 44 3 2 2 2 2" xfId="27161" xr:uid="{00000000-0005-0000-0000-000071840000}"/>
    <cellStyle name="Normal 44 3 2 2 2 3" xfId="27162" xr:uid="{00000000-0005-0000-0000-000072840000}"/>
    <cellStyle name="Normal 44 3 2 2 3" xfId="27163" xr:uid="{00000000-0005-0000-0000-000073840000}"/>
    <cellStyle name="Normal 44 3 2 2 4" xfId="27164" xr:uid="{00000000-0005-0000-0000-000074840000}"/>
    <cellStyle name="Normal 44 3 2 3" xfId="27165" xr:uid="{00000000-0005-0000-0000-000075840000}"/>
    <cellStyle name="Normal 44 3 2 3 2" xfId="27166" xr:uid="{00000000-0005-0000-0000-000076840000}"/>
    <cellStyle name="Normal 44 3 2 3 3" xfId="27167" xr:uid="{00000000-0005-0000-0000-000077840000}"/>
    <cellStyle name="Normal 44 3 2 4" xfId="27168" xr:uid="{00000000-0005-0000-0000-000078840000}"/>
    <cellStyle name="Normal 44 3 2 5" xfId="27169" xr:uid="{00000000-0005-0000-0000-000079840000}"/>
    <cellStyle name="Normal 44 3 2 6" xfId="27170" xr:uid="{00000000-0005-0000-0000-00007A840000}"/>
    <cellStyle name="Normal 44 3 3" xfId="27171" xr:uid="{00000000-0005-0000-0000-00007B840000}"/>
    <cellStyle name="Normal 44 3 4" xfId="27172" xr:uid="{00000000-0005-0000-0000-00007C840000}"/>
    <cellStyle name="Normal 44 3 4 2" xfId="27173" xr:uid="{00000000-0005-0000-0000-00007D840000}"/>
    <cellStyle name="Normal 44 3 4 2 2" xfId="27174" xr:uid="{00000000-0005-0000-0000-00007E840000}"/>
    <cellStyle name="Normal 44 3 4 2 3" xfId="27175" xr:uid="{00000000-0005-0000-0000-00007F840000}"/>
    <cellStyle name="Normal 44 3 4 3" xfId="27176" xr:uid="{00000000-0005-0000-0000-000080840000}"/>
    <cellStyle name="Normal 44 3 4 4" xfId="27177" xr:uid="{00000000-0005-0000-0000-000081840000}"/>
    <cellStyle name="Normal 44 4" xfId="27178" xr:uid="{00000000-0005-0000-0000-000082840000}"/>
    <cellStyle name="Normal 44 4 2" xfId="27179" xr:uid="{00000000-0005-0000-0000-000083840000}"/>
    <cellStyle name="Normal 44 4 2 2" xfId="27180" xr:uid="{00000000-0005-0000-0000-000084840000}"/>
    <cellStyle name="Normal 44 4 2 2 2" xfId="27181" xr:uid="{00000000-0005-0000-0000-000085840000}"/>
    <cellStyle name="Normal 44 4 2 2 3" xfId="27182" xr:uid="{00000000-0005-0000-0000-000086840000}"/>
    <cellStyle name="Normal 44 4 2 3" xfId="27183" xr:uid="{00000000-0005-0000-0000-000087840000}"/>
    <cellStyle name="Normal 44 4 2 4" xfId="27184" xr:uid="{00000000-0005-0000-0000-000088840000}"/>
    <cellStyle name="Normal 44 4 2 5" xfId="27185" xr:uid="{00000000-0005-0000-0000-000089840000}"/>
    <cellStyle name="Normal 44 4 2 6" xfId="27186" xr:uid="{00000000-0005-0000-0000-00008A840000}"/>
    <cellStyle name="Normal 44 4 3" xfId="27187" xr:uid="{00000000-0005-0000-0000-00008B840000}"/>
    <cellStyle name="Normal 44 4 3 2" xfId="27188" xr:uid="{00000000-0005-0000-0000-00008C840000}"/>
    <cellStyle name="Normal 44 4 3 2 2" xfId="27189" xr:uid="{00000000-0005-0000-0000-00008D840000}"/>
    <cellStyle name="Normal 44 4 3 2 3" xfId="27190" xr:uid="{00000000-0005-0000-0000-00008E840000}"/>
    <cellStyle name="Normal 44 4 3 3" xfId="27191" xr:uid="{00000000-0005-0000-0000-00008F840000}"/>
    <cellStyle name="Normal 44 4 3 4" xfId="27192" xr:uid="{00000000-0005-0000-0000-000090840000}"/>
    <cellStyle name="Normal 44 4 4" xfId="27193" xr:uid="{00000000-0005-0000-0000-000091840000}"/>
    <cellStyle name="Normal 44 4 4 2" xfId="27194" xr:uid="{00000000-0005-0000-0000-000092840000}"/>
    <cellStyle name="Normal 44 4 4 3" xfId="27195" xr:uid="{00000000-0005-0000-0000-000093840000}"/>
    <cellStyle name="Normal 44 4 5" xfId="27196" xr:uid="{00000000-0005-0000-0000-000094840000}"/>
    <cellStyle name="Normal 44 4 6" xfId="27197" xr:uid="{00000000-0005-0000-0000-000095840000}"/>
    <cellStyle name="Normal 44 4 7" xfId="27198" xr:uid="{00000000-0005-0000-0000-000096840000}"/>
    <cellStyle name="Normal 44 4 8" xfId="27199" xr:uid="{00000000-0005-0000-0000-000097840000}"/>
    <cellStyle name="Normal 44 5" xfId="27200" xr:uid="{00000000-0005-0000-0000-000098840000}"/>
    <cellStyle name="Normal 44 5 2" xfId="27201" xr:uid="{00000000-0005-0000-0000-000099840000}"/>
    <cellStyle name="Normal 44 5 2 2" xfId="27202" xr:uid="{00000000-0005-0000-0000-00009A840000}"/>
    <cellStyle name="Normal 44 5 2 2 2" xfId="27203" xr:uid="{00000000-0005-0000-0000-00009B840000}"/>
    <cellStyle name="Normal 44 5 2 2 3" xfId="27204" xr:uid="{00000000-0005-0000-0000-00009C840000}"/>
    <cellStyle name="Normal 44 5 2 3" xfId="27205" xr:uid="{00000000-0005-0000-0000-00009D840000}"/>
    <cellStyle name="Normal 44 5 2 4" xfId="27206" xr:uid="{00000000-0005-0000-0000-00009E840000}"/>
    <cellStyle name="Normal 44 5 3" xfId="27207" xr:uid="{00000000-0005-0000-0000-00009F840000}"/>
    <cellStyle name="Normal 44 5 3 2" xfId="27208" xr:uid="{00000000-0005-0000-0000-0000A0840000}"/>
    <cellStyle name="Normal 44 5 3 2 2" xfId="27209" xr:uid="{00000000-0005-0000-0000-0000A1840000}"/>
    <cellStyle name="Normal 44 5 3 2 3" xfId="27210" xr:uid="{00000000-0005-0000-0000-0000A2840000}"/>
    <cellStyle name="Normal 44 5 3 3" xfId="27211" xr:uid="{00000000-0005-0000-0000-0000A3840000}"/>
    <cellStyle name="Normal 44 5 3 4" xfId="27212" xr:uid="{00000000-0005-0000-0000-0000A4840000}"/>
    <cellStyle name="Normal 44 5 4" xfId="27213" xr:uid="{00000000-0005-0000-0000-0000A5840000}"/>
    <cellStyle name="Normal 44 5 4 2" xfId="27214" xr:uid="{00000000-0005-0000-0000-0000A6840000}"/>
    <cellStyle name="Normal 44 5 4 3" xfId="27215" xr:uid="{00000000-0005-0000-0000-0000A7840000}"/>
    <cellStyle name="Normal 44 5 5" xfId="27216" xr:uid="{00000000-0005-0000-0000-0000A8840000}"/>
    <cellStyle name="Normal 44 5 6" xfId="27217" xr:uid="{00000000-0005-0000-0000-0000A9840000}"/>
    <cellStyle name="Normal 44 5 7" xfId="27218" xr:uid="{00000000-0005-0000-0000-0000AA840000}"/>
    <cellStyle name="Normal 44 5 8" xfId="27219" xr:uid="{00000000-0005-0000-0000-0000AB840000}"/>
    <cellStyle name="Normal 44 6" xfId="27220" xr:uid="{00000000-0005-0000-0000-0000AC840000}"/>
    <cellStyle name="Normal 44 6 2" xfId="27221" xr:uid="{00000000-0005-0000-0000-0000AD840000}"/>
    <cellStyle name="Normal 44 7" xfId="27222" xr:uid="{00000000-0005-0000-0000-0000AE840000}"/>
    <cellStyle name="Normal 44 8" xfId="27223" xr:uid="{00000000-0005-0000-0000-0000AF840000}"/>
    <cellStyle name="Normal 44 8 2" xfId="27224" xr:uid="{00000000-0005-0000-0000-0000B0840000}"/>
    <cellStyle name="Normal 44 8 2 2" xfId="27225" xr:uid="{00000000-0005-0000-0000-0000B1840000}"/>
    <cellStyle name="Normal 44 8 2 3" xfId="27226" xr:uid="{00000000-0005-0000-0000-0000B2840000}"/>
    <cellStyle name="Normal 44 8 3" xfId="27227" xr:uid="{00000000-0005-0000-0000-0000B3840000}"/>
    <cellStyle name="Normal 44 8 4" xfId="27228" xr:uid="{00000000-0005-0000-0000-0000B4840000}"/>
    <cellStyle name="Normal 44 9" xfId="27229" xr:uid="{00000000-0005-0000-0000-0000B5840000}"/>
    <cellStyle name="Normal 44 9 2" xfId="27230" xr:uid="{00000000-0005-0000-0000-0000B6840000}"/>
    <cellStyle name="Normal 44 9 3" xfId="27231" xr:uid="{00000000-0005-0000-0000-0000B7840000}"/>
    <cellStyle name="Normal 44_PRN-Daudzumi" xfId="27232" xr:uid="{00000000-0005-0000-0000-0000B8840000}"/>
    <cellStyle name="Normal 45" xfId="27233" xr:uid="{00000000-0005-0000-0000-0000B9840000}"/>
    <cellStyle name="Normal 45 2" xfId="82" xr:uid="{00000000-0005-0000-0000-0000BA840000}"/>
    <cellStyle name="Normal 45 2 2" xfId="27235" xr:uid="{00000000-0005-0000-0000-0000BB840000}"/>
    <cellStyle name="Normal 45 2 3" xfId="27236" xr:uid="{00000000-0005-0000-0000-0000BC840000}"/>
    <cellStyle name="Normal 45 2 4" xfId="27237" xr:uid="{00000000-0005-0000-0000-0000BD840000}"/>
    <cellStyle name="Normal 45 2 5" xfId="27238" xr:uid="{00000000-0005-0000-0000-0000BE840000}"/>
    <cellStyle name="Normal 45 2 6" xfId="27234" xr:uid="{00000000-0005-0000-0000-0000BF840000}"/>
    <cellStyle name="Normal 45 3" xfId="27239" xr:uid="{00000000-0005-0000-0000-0000C0840000}"/>
    <cellStyle name="Normal 45 3 2" xfId="27240" xr:uid="{00000000-0005-0000-0000-0000C1840000}"/>
    <cellStyle name="Normal 45 4" xfId="27241" xr:uid="{00000000-0005-0000-0000-0000C2840000}"/>
    <cellStyle name="Normal 45 4 2" xfId="27242" xr:uid="{00000000-0005-0000-0000-0000C3840000}"/>
    <cellStyle name="Normal 45 4 2 2" xfId="27243" xr:uid="{00000000-0005-0000-0000-0000C4840000}"/>
    <cellStyle name="Normal 45 4 2 2 2" xfId="27244" xr:uid="{00000000-0005-0000-0000-0000C5840000}"/>
    <cellStyle name="Normal 45 4 2 2 3" xfId="27245" xr:uid="{00000000-0005-0000-0000-0000C6840000}"/>
    <cellStyle name="Normal 45 4 2 3" xfId="27246" xr:uid="{00000000-0005-0000-0000-0000C7840000}"/>
    <cellStyle name="Normal 45 4 2 4" xfId="27247" xr:uid="{00000000-0005-0000-0000-0000C8840000}"/>
    <cellStyle name="Normal 45 4 2 5" xfId="27248" xr:uid="{00000000-0005-0000-0000-0000C9840000}"/>
    <cellStyle name="Normal 45 4 2 6" xfId="27249" xr:uid="{00000000-0005-0000-0000-0000CA840000}"/>
    <cellStyle name="Normal 45 4 3" xfId="27250" xr:uid="{00000000-0005-0000-0000-0000CB840000}"/>
    <cellStyle name="Normal 45 4 3 2" xfId="27251" xr:uid="{00000000-0005-0000-0000-0000CC840000}"/>
    <cellStyle name="Normal 45 4 3 2 2" xfId="27252" xr:uid="{00000000-0005-0000-0000-0000CD840000}"/>
    <cellStyle name="Normal 45 4 3 2 3" xfId="27253" xr:uid="{00000000-0005-0000-0000-0000CE840000}"/>
    <cellStyle name="Normal 45 4 3 3" xfId="27254" xr:uid="{00000000-0005-0000-0000-0000CF840000}"/>
    <cellStyle name="Normal 45 4 3 4" xfId="27255" xr:uid="{00000000-0005-0000-0000-0000D0840000}"/>
    <cellStyle name="Normal 45 4 4" xfId="27256" xr:uid="{00000000-0005-0000-0000-0000D1840000}"/>
    <cellStyle name="Normal 45 4 4 2" xfId="27257" xr:uid="{00000000-0005-0000-0000-0000D2840000}"/>
    <cellStyle name="Normal 45 4 4 3" xfId="27258" xr:uid="{00000000-0005-0000-0000-0000D3840000}"/>
    <cellStyle name="Normal 45 4 5" xfId="27259" xr:uid="{00000000-0005-0000-0000-0000D4840000}"/>
    <cellStyle name="Normal 45 4 6" xfId="27260" xr:uid="{00000000-0005-0000-0000-0000D5840000}"/>
    <cellStyle name="Normal 45 4 7" xfId="27261" xr:uid="{00000000-0005-0000-0000-0000D6840000}"/>
    <cellStyle name="Normal 45 4 8" xfId="27262" xr:uid="{00000000-0005-0000-0000-0000D7840000}"/>
    <cellStyle name="Normal 45 5" xfId="27263" xr:uid="{00000000-0005-0000-0000-0000D8840000}"/>
    <cellStyle name="Normal 45 5 2" xfId="27264" xr:uid="{00000000-0005-0000-0000-0000D9840000}"/>
    <cellStyle name="Normal 45 5 3" xfId="27265" xr:uid="{00000000-0005-0000-0000-0000DA840000}"/>
    <cellStyle name="Normal 45 6" xfId="27266" xr:uid="{00000000-0005-0000-0000-0000DB840000}"/>
    <cellStyle name="Normal 45 6 2" xfId="27267" xr:uid="{00000000-0005-0000-0000-0000DC840000}"/>
    <cellStyle name="Normal 45 7" xfId="27268" xr:uid="{00000000-0005-0000-0000-0000DD840000}"/>
    <cellStyle name="Normal 45 8" xfId="27269" xr:uid="{00000000-0005-0000-0000-0000DE840000}"/>
    <cellStyle name="Normal 45 9" xfId="27270" xr:uid="{00000000-0005-0000-0000-0000DF840000}"/>
    <cellStyle name="Normal 45_PRN-Daudzumi" xfId="27271" xr:uid="{00000000-0005-0000-0000-0000E0840000}"/>
    <cellStyle name="Normal 46" xfId="27272" xr:uid="{00000000-0005-0000-0000-0000E1840000}"/>
    <cellStyle name="Normal 46 2" xfId="83" xr:uid="{00000000-0005-0000-0000-0000E2840000}"/>
    <cellStyle name="Normal 46 2 2" xfId="27274" xr:uid="{00000000-0005-0000-0000-0000E3840000}"/>
    <cellStyle name="Normal 46 2 3" xfId="27275" xr:uid="{00000000-0005-0000-0000-0000E4840000}"/>
    <cellStyle name="Normal 46 2 4" xfId="27276" xr:uid="{00000000-0005-0000-0000-0000E5840000}"/>
    <cellStyle name="Normal 46 2 5" xfId="27273" xr:uid="{00000000-0005-0000-0000-0000E6840000}"/>
    <cellStyle name="Normal 46 3" xfId="27277" xr:uid="{00000000-0005-0000-0000-0000E7840000}"/>
    <cellStyle name="Normal 46 3 2" xfId="27278" xr:uid="{00000000-0005-0000-0000-0000E8840000}"/>
    <cellStyle name="Normal 46 4" xfId="27279" xr:uid="{00000000-0005-0000-0000-0000E9840000}"/>
    <cellStyle name="Normal 46 4 2" xfId="27280" xr:uid="{00000000-0005-0000-0000-0000EA840000}"/>
    <cellStyle name="Normal 46 4 2 2" xfId="27281" xr:uid="{00000000-0005-0000-0000-0000EB840000}"/>
    <cellStyle name="Normal 46 4 2 2 2" xfId="27282" xr:uid="{00000000-0005-0000-0000-0000EC840000}"/>
    <cellStyle name="Normal 46 4 2 2 3" xfId="27283" xr:uid="{00000000-0005-0000-0000-0000ED840000}"/>
    <cellStyle name="Normal 46 4 2 3" xfId="27284" xr:uid="{00000000-0005-0000-0000-0000EE840000}"/>
    <cellStyle name="Normal 46 4 2 4" xfId="27285" xr:uid="{00000000-0005-0000-0000-0000EF840000}"/>
    <cellStyle name="Normal 46 4 2 5" xfId="27286" xr:uid="{00000000-0005-0000-0000-0000F0840000}"/>
    <cellStyle name="Normal 46 4 2 6" xfId="27287" xr:uid="{00000000-0005-0000-0000-0000F1840000}"/>
    <cellStyle name="Normal 46 4 3" xfId="27288" xr:uid="{00000000-0005-0000-0000-0000F2840000}"/>
    <cellStyle name="Normal 46 4 3 2" xfId="27289" xr:uid="{00000000-0005-0000-0000-0000F3840000}"/>
    <cellStyle name="Normal 46 4 3 2 2" xfId="27290" xr:uid="{00000000-0005-0000-0000-0000F4840000}"/>
    <cellStyle name="Normal 46 4 3 2 3" xfId="27291" xr:uid="{00000000-0005-0000-0000-0000F5840000}"/>
    <cellStyle name="Normal 46 4 3 3" xfId="27292" xr:uid="{00000000-0005-0000-0000-0000F6840000}"/>
    <cellStyle name="Normal 46 4 3 4" xfId="27293" xr:uid="{00000000-0005-0000-0000-0000F7840000}"/>
    <cellStyle name="Normal 46 4 4" xfId="27294" xr:uid="{00000000-0005-0000-0000-0000F8840000}"/>
    <cellStyle name="Normal 46 4 4 2" xfId="27295" xr:uid="{00000000-0005-0000-0000-0000F9840000}"/>
    <cellStyle name="Normal 46 4 4 3" xfId="27296" xr:uid="{00000000-0005-0000-0000-0000FA840000}"/>
    <cellStyle name="Normal 46 4 5" xfId="27297" xr:uid="{00000000-0005-0000-0000-0000FB840000}"/>
    <cellStyle name="Normal 46 4 6" xfId="27298" xr:uid="{00000000-0005-0000-0000-0000FC840000}"/>
    <cellStyle name="Normal 46 4 7" xfId="27299" xr:uid="{00000000-0005-0000-0000-0000FD840000}"/>
    <cellStyle name="Normal 46 4 8" xfId="27300" xr:uid="{00000000-0005-0000-0000-0000FE840000}"/>
    <cellStyle name="Normal 46 5" xfId="27301" xr:uid="{00000000-0005-0000-0000-0000FF840000}"/>
    <cellStyle name="Normal 46 5 2" xfId="27302" xr:uid="{00000000-0005-0000-0000-000000850000}"/>
    <cellStyle name="Normal 46 5 3" xfId="27303" xr:uid="{00000000-0005-0000-0000-000001850000}"/>
    <cellStyle name="Normal 46 6" xfId="27304" xr:uid="{00000000-0005-0000-0000-000002850000}"/>
    <cellStyle name="Normal 46 6 2" xfId="27305" xr:uid="{00000000-0005-0000-0000-000003850000}"/>
    <cellStyle name="Normal 46 7" xfId="27306" xr:uid="{00000000-0005-0000-0000-000004850000}"/>
    <cellStyle name="Normal 46 8" xfId="27307" xr:uid="{00000000-0005-0000-0000-000005850000}"/>
    <cellStyle name="Normal 46_PRN-Daudzumi" xfId="27308" xr:uid="{00000000-0005-0000-0000-000006850000}"/>
    <cellStyle name="Normal 47" xfId="27309" xr:uid="{00000000-0005-0000-0000-000007850000}"/>
    <cellStyle name="Normal 47 2" xfId="27310" xr:uid="{00000000-0005-0000-0000-000008850000}"/>
    <cellStyle name="Normal 47 2 2" xfId="27311" xr:uid="{00000000-0005-0000-0000-000009850000}"/>
    <cellStyle name="Normal 47 2 2 2" xfId="27312" xr:uid="{00000000-0005-0000-0000-00000A850000}"/>
    <cellStyle name="Normal 47 2 3" xfId="27313" xr:uid="{00000000-0005-0000-0000-00000B850000}"/>
    <cellStyle name="Normal 47 2 4" xfId="27314" xr:uid="{00000000-0005-0000-0000-00000C850000}"/>
    <cellStyle name="Normal 48" xfId="27315" xr:uid="{00000000-0005-0000-0000-00000D850000}"/>
    <cellStyle name="Normal 48 2" xfId="27316" xr:uid="{00000000-0005-0000-0000-00000E850000}"/>
    <cellStyle name="Normal 48 2 2" xfId="27317" xr:uid="{00000000-0005-0000-0000-00000F850000}"/>
    <cellStyle name="Normal 48 2 2 2" xfId="27318" xr:uid="{00000000-0005-0000-0000-000010850000}"/>
    <cellStyle name="Normal 48 2 3" xfId="27319" xr:uid="{00000000-0005-0000-0000-000011850000}"/>
    <cellStyle name="Normal 48 2 4" xfId="27320" xr:uid="{00000000-0005-0000-0000-000012850000}"/>
    <cellStyle name="Normal 49" xfId="27321" xr:uid="{00000000-0005-0000-0000-000013850000}"/>
    <cellStyle name="Normal 5" xfId="84" xr:uid="{00000000-0005-0000-0000-000014850000}"/>
    <cellStyle name="Normal 5 2" xfId="27323" xr:uid="{00000000-0005-0000-0000-000015850000}"/>
    <cellStyle name="Normal 5 2 2" xfId="27324" xr:uid="{00000000-0005-0000-0000-000016850000}"/>
    <cellStyle name="Normal 5 2 3" xfId="27325" xr:uid="{00000000-0005-0000-0000-000017850000}"/>
    <cellStyle name="Normal 5 3" xfId="27322" xr:uid="{00000000-0005-0000-0000-000018850000}"/>
    <cellStyle name="Normal 50" xfId="27326" xr:uid="{00000000-0005-0000-0000-000019850000}"/>
    <cellStyle name="Normal 51" xfId="27327" xr:uid="{00000000-0005-0000-0000-00001A850000}"/>
    <cellStyle name="Normal 52" xfId="27328" xr:uid="{00000000-0005-0000-0000-00001B850000}"/>
    <cellStyle name="Normal 53" xfId="27329" xr:uid="{00000000-0005-0000-0000-00001C850000}"/>
    <cellStyle name="Normal 54" xfId="27330" xr:uid="{00000000-0005-0000-0000-00001D850000}"/>
    <cellStyle name="Normal 55" xfId="27331" xr:uid="{00000000-0005-0000-0000-00001E850000}"/>
    <cellStyle name="Normal 56" xfId="27332" xr:uid="{00000000-0005-0000-0000-00001F850000}"/>
    <cellStyle name="Normal 57" xfId="27333" xr:uid="{00000000-0005-0000-0000-000020850000}"/>
    <cellStyle name="Normal 58" xfId="27334" xr:uid="{00000000-0005-0000-0000-000021850000}"/>
    <cellStyle name="Normal 59" xfId="27335" xr:uid="{00000000-0005-0000-0000-000022850000}"/>
    <cellStyle name="Normal 6" xfId="27336" xr:uid="{00000000-0005-0000-0000-000023850000}"/>
    <cellStyle name="Normal 6 2" xfId="27337" xr:uid="{00000000-0005-0000-0000-000024850000}"/>
    <cellStyle name="Normal 6 3" xfId="27338" xr:uid="{00000000-0005-0000-0000-000025850000}"/>
    <cellStyle name="Normal 6 4" xfId="27339" xr:uid="{00000000-0005-0000-0000-000026850000}"/>
    <cellStyle name="Normal 6 5" xfId="27340" xr:uid="{00000000-0005-0000-0000-000027850000}"/>
    <cellStyle name="Normal 6 6" xfId="27341" xr:uid="{00000000-0005-0000-0000-000028850000}"/>
    <cellStyle name="Normal 6_PRN-Daudzumi" xfId="27342" xr:uid="{00000000-0005-0000-0000-000029850000}"/>
    <cellStyle name="Normal 60" xfId="27343" xr:uid="{00000000-0005-0000-0000-00002A850000}"/>
    <cellStyle name="Normal 61" xfId="27344" xr:uid="{00000000-0005-0000-0000-00002B850000}"/>
    <cellStyle name="Normal 62" xfId="27345" xr:uid="{00000000-0005-0000-0000-00002C850000}"/>
    <cellStyle name="Normal 63" xfId="27346" xr:uid="{00000000-0005-0000-0000-00002D850000}"/>
    <cellStyle name="Normal 64" xfId="27347" xr:uid="{00000000-0005-0000-0000-00002E850000}"/>
    <cellStyle name="Normal 65" xfId="27348" xr:uid="{00000000-0005-0000-0000-00002F850000}"/>
    <cellStyle name="Normal 66" xfId="27349" xr:uid="{00000000-0005-0000-0000-000030850000}"/>
    <cellStyle name="Normal 67" xfId="27350" xr:uid="{00000000-0005-0000-0000-000031850000}"/>
    <cellStyle name="Normal 68" xfId="27351" xr:uid="{00000000-0005-0000-0000-000032850000}"/>
    <cellStyle name="Normal 68 10" xfId="27352" xr:uid="{00000000-0005-0000-0000-000033850000}"/>
    <cellStyle name="Normal 68 11" xfId="27353" xr:uid="{00000000-0005-0000-0000-000034850000}"/>
    <cellStyle name="Normal 68 2" xfId="27354" xr:uid="{00000000-0005-0000-0000-000035850000}"/>
    <cellStyle name="Normal 68 2 2" xfId="27355" xr:uid="{00000000-0005-0000-0000-000036850000}"/>
    <cellStyle name="Normal 68 2 3" xfId="27356" xr:uid="{00000000-0005-0000-0000-000037850000}"/>
    <cellStyle name="Normal 68 3" xfId="27357" xr:uid="{00000000-0005-0000-0000-000038850000}"/>
    <cellStyle name="Normal 68 3 2" xfId="27358" xr:uid="{00000000-0005-0000-0000-000039850000}"/>
    <cellStyle name="Normal 68 3 3" xfId="27359" xr:uid="{00000000-0005-0000-0000-00003A850000}"/>
    <cellStyle name="Normal 68 4" xfId="27360" xr:uid="{00000000-0005-0000-0000-00003B850000}"/>
    <cellStyle name="Normal 68 4 2" xfId="27361" xr:uid="{00000000-0005-0000-0000-00003C850000}"/>
    <cellStyle name="Normal 68 4 3" xfId="27362" xr:uid="{00000000-0005-0000-0000-00003D850000}"/>
    <cellStyle name="Normal 68 5" xfId="27363" xr:uid="{00000000-0005-0000-0000-00003E850000}"/>
    <cellStyle name="Normal 68 5 2" xfId="27364" xr:uid="{00000000-0005-0000-0000-00003F850000}"/>
    <cellStyle name="Normal 68 5 3" xfId="27365" xr:uid="{00000000-0005-0000-0000-000040850000}"/>
    <cellStyle name="Normal 68 6" xfId="27366" xr:uid="{00000000-0005-0000-0000-000041850000}"/>
    <cellStyle name="Normal 68 6 2" xfId="27367" xr:uid="{00000000-0005-0000-0000-000042850000}"/>
    <cellStyle name="Normal 68 6 3" xfId="27368" xr:uid="{00000000-0005-0000-0000-000043850000}"/>
    <cellStyle name="Normal 68 7" xfId="27369" xr:uid="{00000000-0005-0000-0000-000044850000}"/>
    <cellStyle name="Normal 68 7 2" xfId="27370" xr:uid="{00000000-0005-0000-0000-000045850000}"/>
    <cellStyle name="Normal 68 7 3" xfId="27371" xr:uid="{00000000-0005-0000-0000-000046850000}"/>
    <cellStyle name="Normal 68 8" xfId="27372" xr:uid="{00000000-0005-0000-0000-000047850000}"/>
    <cellStyle name="Normal 68 8 2" xfId="27373" xr:uid="{00000000-0005-0000-0000-000048850000}"/>
    <cellStyle name="Normal 68 8 3" xfId="27374" xr:uid="{00000000-0005-0000-0000-000049850000}"/>
    <cellStyle name="Normal 68 9" xfId="27375" xr:uid="{00000000-0005-0000-0000-00004A850000}"/>
    <cellStyle name="Normal 68 9 2" xfId="27376" xr:uid="{00000000-0005-0000-0000-00004B850000}"/>
    <cellStyle name="Normal 68 9 3" xfId="27377" xr:uid="{00000000-0005-0000-0000-00004C850000}"/>
    <cellStyle name="Normal 69" xfId="27378" xr:uid="{00000000-0005-0000-0000-00004D850000}"/>
    <cellStyle name="Normal 69 2" xfId="27379" xr:uid="{00000000-0005-0000-0000-00004E850000}"/>
    <cellStyle name="Normal 69 3" xfId="27380" xr:uid="{00000000-0005-0000-0000-00004F850000}"/>
    <cellStyle name="Normal 7" xfId="27381" xr:uid="{00000000-0005-0000-0000-000050850000}"/>
    <cellStyle name="Normal 7 2" xfId="27382" xr:uid="{00000000-0005-0000-0000-000051850000}"/>
    <cellStyle name="Normal 7 3" xfId="27383" xr:uid="{00000000-0005-0000-0000-000052850000}"/>
    <cellStyle name="Normal 70" xfId="27384" xr:uid="{00000000-0005-0000-0000-000053850000}"/>
    <cellStyle name="Normal 70 10" xfId="27385" xr:uid="{00000000-0005-0000-0000-000054850000}"/>
    <cellStyle name="Normal 70 11" xfId="27386" xr:uid="{00000000-0005-0000-0000-000055850000}"/>
    <cellStyle name="Normal 70 2" xfId="27387" xr:uid="{00000000-0005-0000-0000-000056850000}"/>
    <cellStyle name="Normal 70 2 2" xfId="27388" xr:uid="{00000000-0005-0000-0000-000057850000}"/>
    <cellStyle name="Normal 70 2 3" xfId="27389" xr:uid="{00000000-0005-0000-0000-000058850000}"/>
    <cellStyle name="Normal 70 3" xfId="27390" xr:uid="{00000000-0005-0000-0000-000059850000}"/>
    <cellStyle name="Normal 70 3 2" xfId="27391" xr:uid="{00000000-0005-0000-0000-00005A850000}"/>
    <cellStyle name="Normal 70 3 3" xfId="27392" xr:uid="{00000000-0005-0000-0000-00005B850000}"/>
    <cellStyle name="Normal 70 4" xfId="27393" xr:uid="{00000000-0005-0000-0000-00005C850000}"/>
    <cellStyle name="Normal 70 4 2" xfId="27394" xr:uid="{00000000-0005-0000-0000-00005D850000}"/>
    <cellStyle name="Normal 70 4 3" xfId="27395" xr:uid="{00000000-0005-0000-0000-00005E850000}"/>
    <cellStyle name="Normal 70 5" xfId="27396" xr:uid="{00000000-0005-0000-0000-00005F850000}"/>
    <cellStyle name="Normal 70 5 2" xfId="27397" xr:uid="{00000000-0005-0000-0000-000060850000}"/>
    <cellStyle name="Normal 70 5 3" xfId="27398" xr:uid="{00000000-0005-0000-0000-000061850000}"/>
    <cellStyle name="Normal 70 6" xfId="27399" xr:uid="{00000000-0005-0000-0000-000062850000}"/>
    <cellStyle name="Normal 70 6 2" xfId="27400" xr:uid="{00000000-0005-0000-0000-000063850000}"/>
    <cellStyle name="Normal 70 6 3" xfId="27401" xr:uid="{00000000-0005-0000-0000-000064850000}"/>
    <cellStyle name="Normal 70 7" xfId="27402" xr:uid="{00000000-0005-0000-0000-000065850000}"/>
    <cellStyle name="Normal 70 7 2" xfId="27403" xr:uid="{00000000-0005-0000-0000-000066850000}"/>
    <cellStyle name="Normal 70 7 3" xfId="27404" xr:uid="{00000000-0005-0000-0000-000067850000}"/>
    <cellStyle name="Normal 70 8" xfId="27405" xr:uid="{00000000-0005-0000-0000-000068850000}"/>
    <cellStyle name="Normal 70 8 2" xfId="27406" xr:uid="{00000000-0005-0000-0000-000069850000}"/>
    <cellStyle name="Normal 70 8 3" xfId="27407" xr:uid="{00000000-0005-0000-0000-00006A850000}"/>
    <cellStyle name="Normal 70 9" xfId="27408" xr:uid="{00000000-0005-0000-0000-00006B850000}"/>
    <cellStyle name="Normal 70 9 2" xfId="27409" xr:uid="{00000000-0005-0000-0000-00006C850000}"/>
    <cellStyle name="Normal 70 9 3" xfId="27410" xr:uid="{00000000-0005-0000-0000-00006D850000}"/>
    <cellStyle name="Normal 71" xfId="27411" xr:uid="{00000000-0005-0000-0000-00006E850000}"/>
    <cellStyle name="Normal 71 2" xfId="27412" xr:uid="{00000000-0005-0000-0000-00006F850000}"/>
    <cellStyle name="Normal 71 3" xfId="27413" xr:uid="{00000000-0005-0000-0000-000070850000}"/>
    <cellStyle name="Normal 72" xfId="27414" xr:uid="{00000000-0005-0000-0000-000071850000}"/>
    <cellStyle name="Normal 72 10" xfId="27415" xr:uid="{00000000-0005-0000-0000-000072850000}"/>
    <cellStyle name="Normal 72 11" xfId="27416" xr:uid="{00000000-0005-0000-0000-000073850000}"/>
    <cellStyle name="Normal 72 2" xfId="27417" xr:uid="{00000000-0005-0000-0000-000074850000}"/>
    <cellStyle name="Normal 72 2 2" xfId="27418" xr:uid="{00000000-0005-0000-0000-000075850000}"/>
    <cellStyle name="Normal 72 2 3" xfId="27419" xr:uid="{00000000-0005-0000-0000-000076850000}"/>
    <cellStyle name="Normal 72 3" xfId="27420" xr:uid="{00000000-0005-0000-0000-000077850000}"/>
    <cellStyle name="Normal 72 3 2" xfId="27421" xr:uid="{00000000-0005-0000-0000-000078850000}"/>
    <cellStyle name="Normal 72 3 3" xfId="27422" xr:uid="{00000000-0005-0000-0000-000079850000}"/>
    <cellStyle name="Normal 72 4" xfId="27423" xr:uid="{00000000-0005-0000-0000-00007A850000}"/>
    <cellStyle name="Normal 72 4 2" xfId="27424" xr:uid="{00000000-0005-0000-0000-00007B850000}"/>
    <cellStyle name="Normal 72 4 3" xfId="27425" xr:uid="{00000000-0005-0000-0000-00007C850000}"/>
    <cellStyle name="Normal 72 5" xfId="27426" xr:uid="{00000000-0005-0000-0000-00007D850000}"/>
    <cellStyle name="Normal 72 5 2" xfId="27427" xr:uid="{00000000-0005-0000-0000-00007E850000}"/>
    <cellStyle name="Normal 72 5 3" xfId="27428" xr:uid="{00000000-0005-0000-0000-00007F850000}"/>
    <cellStyle name="Normal 72 6" xfId="27429" xr:uid="{00000000-0005-0000-0000-000080850000}"/>
    <cellStyle name="Normal 72 6 2" xfId="27430" xr:uid="{00000000-0005-0000-0000-000081850000}"/>
    <cellStyle name="Normal 72 6 3" xfId="27431" xr:uid="{00000000-0005-0000-0000-000082850000}"/>
    <cellStyle name="Normal 72 7" xfId="27432" xr:uid="{00000000-0005-0000-0000-000083850000}"/>
    <cellStyle name="Normal 72 7 2" xfId="27433" xr:uid="{00000000-0005-0000-0000-000084850000}"/>
    <cellStyle name="Normal 72 7 3" xfId="27434" xr:uid="{00000000-0005-0000-0000-000085850000}"/>
    <cellStyle name="Normal 72 8" xfId="27435" xr:uid="{00000000-0005-0000-0000-000086850000}"/>
    <cellStyle name="Normal 72 8 2" xfId="27436" xr:uid="{00000000-0005-0000-0000-000087850000}"/>
    <cellStyle name="Normal 72 8 3" xfId="27437" xr:uid="{00000000-0005-0000-0000-000088850000}"/>
    <cellStyle name="Normal 72 9" xfId="27438" xr:uid="{00000000-0005-0000-0000-000089850000}"/>
    <cellStyle name="Normal 72 9 2" xfId="27439" xr:uid="{00000000-0005-0000-0000-00008A850000}"/>
    <cellStyle name="Normal 72 9 3" xfId="27440" xr:uid="{00000000-0005-0000-0000-00008B850000}"/>
    <cellStyle name="Normal 73" xfId="27441" xr:uid="{00000000-0005-0000-0000-00008C850000}"/>
    <cellStyle name="Normal 73 2" xfId="27442" xr:uid="{00000000-0005-0000-0000-00008D850000}"/>
    <cellStyle name="Normal 73 3" xfId="27443" xr:uid="{00000000-0005-0000-0000-00008E850000}"/>
    <cellStyle name="Normal 74" xfId="27444" xr:uid="{00000000-0005-0000-0000-00008F850000}"/>
    <cellStyle name="Normal 74 10" xfId="27445" xr:uid="{00000000-0005-0000-0000-000090850000}"/>
    <cellStyle name="Normal 74 11" xfId="27446" xr:uid="{00000000-0005-0000-0000-000091850000}"/>
    <cellStyle name="Normal 74 2" xfId="27447" xr:uid="{00000000-0005-0000-0000-000092850000}"/>
    <cellStyle name="Normal 74 2 2" xfId="27448" xr:uid="{00000000-0005-0000-0000-000093850000}"/>
    <cellStyle name="Normal 74 2 3" xfId="27449" xr:uid="{00000000-0005-0000-0000-000094850000}"/>
    <cellStyle name="Normal 74 3" xfId="27450" xr:uid="{00000000-0005-0000-0000-000095850000}"/>
    <cellStyle name="Normal 74 3 2" xfId="27451" xr:uid="{00000000-0005-0000-0000-000096850000}"/>
    <cellStyle name="Normal 74 3 3" xfId="27452" xr:uid="{00000000-0005-0000-0000-000097850000}"/>
    <cellStyle name="Normal 74 4" xfId="27453" xr:uid="{00000000-0005-0000-0000-000098850000}"/>
    <cellStyle name="Normal 74 4 2" xfId="27454" xr:uid="{00000000-0005-0000-0000-000099850000}"/>
    <cellStyle name="Normal 74 4 3" xfId="27455" xr:uid="{00000000-0005-0000-0000-00009A850000}"/>
    <cellStyle name="Normal 74 5" xfId="27456" xr:uid="{00000000-0005-0000-0000-00009B850000}"/>
    <cellStyle name="Normal 74 5 2" xfId="27457" xr:uid="{00000000-0005-0000-0000-00009C850000}"/>
    <cellStyle name="Normal 74 5 3" xfId="27458" xr:uid="{00000000-0005-0000-0000-00009D850000}"/>
    <cellStyle name="Normal 74 6" xfId="27459" xr:uid="{00000000-0005-0000-0000-00009E850000}"/>
    <cellStyle name="Normal 74 6 2" xfId="27460" xr:uid="{00000000-0005-0000-0000-00009F850000}"/>
    <cellStyle name="Normal 74 6 3" xfId="27461" xr:uid="{00000000-0005-0000-0000-0000A0850000}"/>
    <cellStyle name="Normal 74 7" xfId="27462" xr:uid="{00000000-0005-0000-0000-0000A1850000}"/>
    <cellStyle name="Normal 74 7 2" xfId="27463" xr:uid="{00000000-0005-0000-0000-0000A2850000}"/>
    <cellStyle name="Normal 74 7 3" xfId="27464" xr:uid="{00000000-0005-0000-0000-0000A3850000}"/>
    <cellStyle name="Normal 74 8" xfId="27465" xr:uid="{00000000-0005-0000-0000-0000A4850000}"/>
    <cellStyle name="Normal 74 8 2" xfId="27466" xr:uid="{00000000-0005-0000-0000-0000A5850000}"/>
    <cellStyle name="Normal 74 8 3" xfId="27467" xr:uid="{00000000-0005-0000-0000-0000A6850000}"/>
    <cellStyle name="Normal 74 9" xfId="27468" xr:uid="{00000000-0005-0000-0000-0000A7850000}"/>
    <cellStyle name="Normal 74 9 2" xfId="27469" xr:uid="{00000000-0005-0000-0000-0000A8850000}"/>
    <cellStyle name="Normal 74 9 3" xfId="27470" xr:uid="{00000000-0005-0000-0000-0000A9850000}"/>
    <cellStyle name="Normal 75" xfId="27471" xr:uid="{00000000-0005-0000-0000-0000AA850000}"/>
    <cellStyle name="Normal 75 2" xfId="27472" xr:uid="{00000000-0005-0000-0000-0000AB850000}"/>
    <cellStyle name="Normal 75 3" xfId="27473" xr:uid="{00000000-0005-0000-0000-0000AC850000}"/>
    <cellStyle name="Normal 76" xfId="27474" xr:uid="{00000000-0005-0000-0000-0000AD850000}"/>
    <cellStyle name="Normal 76 10" xfId="27475" xr:uid="{00000000-0005-0000-0000-0000AE850000}"/>
    <cellStyle name="Normal 76 11" xfId="27476" xr:uid="{00000000-0005-0000-0000-0000AF850000}"/>
    <cellStyle name="Normal 76 2" xfId="27477" xr:uid="{00000000-0005-0000-0000-0000B0850000}"/>
    <cellStyle name="Normal 76 2 2" xfId="27478" xr:uid="{00000000-0005-0000-0000-0000B1850000}"/>
    <cellStyle name="Normal 76 2 3" xfId="27479" xr:uid="{00000000-0005-0000-0000-0000B2850000}"/>
    <cellStyle name="Normal 76 3" xfId="27480" xr:uid="{00000000-0005-0000-0000-0000B3850000}"/>
    <cellStyle name="Normal 76 3 2" xfId="27481" xr:uid="{00000000-0005-0000-0000-0000B4850000}"/>
    <cellStyle name="Normal 76 3 3" xfId="27482" xr:uid="{00000000-0005-0000-0000-0000B5850000}"/>
    <cellStyle name="Normal 76 4" xfId="27483" xr:uid="{00000000-0005-0000-0000-0000B6850000}"/>
    <cellStyle name="Normal 76 4 2" xfId="27484" xr:uid="{00000000-0005-0000-0000-0000B7850000}"/>
    <cellStyle name="Normal 76 4 3" xfId="27485" xr:uid="{00000000-0005-0000-0000-0000B8850000}"/>
    <cellStyle name="Normal 76 5" xfId="27486" xr:uid="{00000000-0005-0000-0000-0000B9850000}"/>
    <cellStyle name="Normal 76 5 2" xfId="27487" xr:uid="{00000000-0005-0000-0000-0000BA850000}"/>
    <cellStyle name="Normal 76 5 3" xfId="27488" xr:uid="{00000000-0005-0000-0000-0000BB850000}"/>
    <cellStyle name="Normal 76 6" xfId="27489" xr:uid="{00000000-0005-0000-0000-0000BC850000}"/>
    <cellStyle name="Normal 76 6 2" xfId="27490" xr:uid="{00000000-0005-0000-0000-0000BD850000}"/>
    <cellStyle name="Normal 76 6 3" xfId="27491" xr:uid="{00000000-0005-0000-0000-0000BE850000}"/>
    <cellStyle name="Normal 76 7" xfId="27492" xr:uid="{00000000-0005-0000-0000-0000BF850000}"/>
    <cellStyle name="Normal 76 7 2" xfId="27493" xr:uid="{00000000-0005-0000-0000-0000C0850000}"/>
    <cellStyle name="Normal 76 7 3" xfId="27494" xr:uid="{00000000-0005-0000-0000-0000C1850000}"/>
    <cellStyle name="Normal 76 8" xfId="27495" xr:uid="{00000000-0005-0000-0000-0000C2850000}"/>
    <cellStyle name="Normal 76 8 2" xfId="27496" xr:uid="{00000000-0005-0000-0000-0000C3850000}"/>
    <cellStyle name="Normal 76 8 3" xfId="27497" xr:uid="{00000000-0005-0000-0000-0000C4850000}"/>
    <cellStyle name="Normal 76 9" xfId="27498" xr:uid="{00000000-0005-0000-0000-0000C5850000}"/>
    <cellStyle name="Normal 76 9 2" xfId="27499" xr:uid="{00000000-0005-0000-0000-0000C6850000}"/>
    <cellStyle name="Normal 76 9 3" xfId="27500" xr:uid="{00000000-0005-0000-0000-0000C7850000}"/>
    <cellStyle name="Normal 77" xfId="27501" xr:uid="{00000000-0005-0000-0000-0000C8850000}"/>
    <cellStyle name="Normal 77 2" xfId="27502" xr:uid="{00000000-0005-0000-0000-0000C9850000}"/>
    <cellStyle name="Normal 77 3" xfId="27503" xr:uid="{00000000-0005-0000-0000-0000CA850000}"/>
    <cellStyle name="Normal 78" xfId="27504" xr:uid="{00000000-0005-0000-0000-0000CB850000}"/>
    <cellStyle name="Normal 78 10" xfId="27505" xr:uid="{00000000-0005-0000-0000-0000CC850000}"/>
    <cellStyle name="Normal 78 11" xfId="27506" xr:uid="{00000000-0005-0000-0000-0000CD850000}"/>
    <cellStyle name="Normal 78 2" xfId="27507" xr:uid="{00000000-0005-0000-0000-0000CE850000}"/>
    <cellStyle name="Normal 78 2 2" xfId="27508" xr:uid="{00000000-0005-0000-0000-0000CF850000}"/>
    <cellStyle name="Normal 78 2 3" xfId="27509" xr:uid="{00000000-0005-0000-0000-0000D0850000}"/>
    <cellStyle name="Normal 78 3" xfId="27510" xr:uid="{00000000-0005-0000-0000-0000D1850000}"/>
    <cellStyle name="Normal 78 3 2" xfId="27511" xr:uid="{00000000-0005-0000-0000-0000D2850000}"/>
    <cellStyle name="Normal 78 3 3" xfId="27512" xr:uid="{00000000-0005-0000-0000-0000D3850000}"/>
    <cellStyle name="Normal 78 4" xfId="27513" xr:uid="{00000000-0005-0000-0000-0000D4850000}"/>
    <cellStyle name="Normal 78 4 2" xfId="27514" xr:uid="{00000000-0005-0000-0000-0000D5850000}"/>
    <cellStyle name="Normal 78 4 3" xfId="27515" xr:uid="{00000000-0005-0000-0000-0000D6850000}"/>
    <cellStyle name="Normal 78 5" xfId="27516" xr:uid="{00000000-0005-0000-0000-0000D7850000}"/>
    <cellStyle name="Normal 78 5 2" xfId="27517" xr:uid="{00000000-0005-0000-0000-0000D8850000}"/>
    <cellStyle name="Normal 78 5 3" xfId="27518" xr:uid="{00000000-0005-0000-0000-0000D9850000}"/>
    <cellStyle name="Normal 78 6" xfId="27519" xr:uid="{00000000-0005-0000-0000-0000DA850000}"/>
    <cellStyle name="Normal 78 6 2" xfId="27520" xr:uid="{00000000-0005-0000-0000-0000DB850000}"/>
    <cellStyle name="Normal 78 6 3" xfId="27521" xr:uid="{00000000-0005-0000-0000-0000DC850000}"/>
    <cellStyle name="Normal 78 7" xfId="27522" xr:uid="{00000000-0005-0000-0000-0000DD850000}"/>
    <cellStyle name="Normal 78 7 2" xfId="27523" xr:uid="{00000000-0005-0000-0000-0000DE850000}"/>
    <cellStyle name="Normal 78 7 3" xfId="27524" xr:uid="{00000000-0005-0000-0000-0000DF850000}"/>
    <cellStyle name="Normal 78 8" xfId="27525" xr:uid="{00000000-0005-0000-0000-0000E0850000}"/>
    <cellStyle name="Normal 78 8 2" xfId="27526" xr:uid="{00000000-0005-0000-0000-0000E1850000}"/>
    <cellStyle name="Normal 78 8 3" xfId="27527" xr:uid="{00000000-0005-0000-0000-0000E2850000}"/>
    <cellStyle name="Normal 78 9" xfId="27528" xr:uid="{00000000-0005-0000-0000-0000E3850000}"/>
    <cellStyle name="Normal 78 9 2" xfId="27529" xr:uid="{00000000-0005-0000-0000-0000E4850000}"/>
    <cellStyle name="Normal 78 9 3" xfId="27530" xr:uid="{00000000-0005-0000-0000-0000E5850000}"/>
    <cellStyle name="Normal 79" xfId="27531" xr:uid="{00000000-0005-0000-0000-0000E6850000}"/>
    <cellStyle name="Normal 79 10" xfId="27532" xr:uid="{00000000-0005-0000-0000-0000E7850000}"/>
    <cellStyle name="Normal 79 11" xfId="27533" xr:uid="{00000000-0005-0000-0000-0000E8850000}"/>
    <cellStyle name="Normal 79 2" xfId="27534" xr:uid="{00000000-0005-0000-0000-0000E9850000}"/>
    <cellStyle name="Normal 79 2 2" xfId="27535" xr:uid="{00000000-0005-0000-0000-0000EA850000}"/>
    <cellStyle name="Normal 79 2 3" xfId="27536" xr:uid="{00000000-0005-0000-0000-0000EB850000}"/>
    <cellStyle name="Normal 79 3" xfId="27537" xr:uid="{00000000-0005-0000-0000-0000EC850000}"/>
    <cellStyle name="Normal 79 3 2" xfId="27538" xr:uid="{00000000-0005-0000-0000-0000ED850000}"/>
    <cellStyle name="Normal 79 3 3" xfId="27539" xr:uid="{00000000-0005-0000-0000-0000EE850000}"/>
    <cellStyle name="Normal 79 4" xfId="27540" xr:uid="{00000000-0005-0000-0000-0000EF850000}"/>
    <cellStyle name="Normal 79 4 2" xfId="27541" xr:uid="{00000000-0005-0000-0000-0000F0850000}"/>
    <cellStyle name="Normal 79 4 3" xfId="27542" xr:uid="{00000000-0005-0000-0000-0000F1850000}"/>
    <cellStyle name="Normal 79 5" xfId="27543" xr:uid="{00000000-0005-0000-0000-0000F2850000}"/>
    <cellStyle name="Normal 79 5 2" xfId="27544" xr:uid="{00000000-0005-0000-0000-0000F3850000}"/>
    <cellStyle name="Normal 79 5 3" xfId="27545" xr:uid="{00000000-0005-0000-0000-0000F4850000}"/>
    <cellStyle name="Normal 79 6" xfId="27546" xr:uid="{00000000-0005-0000-0000-0000F5850000}"/>
    <cellStyle name="Normal 79 6 2" xfId="27547" xr:uid="{00000000-0005-0000-0000-0000F6850000}"/>
    <cellStyle name="Normal 79 6 3" xfId="27548" xr:uid="{00000000-0005-0000-0000-0000F7850000}"/>
    <cellStyle name="Normal 79 7" xfId="27549" xr:uid="{00000000-0005-0000-0000-0000F8850000}"/>
    <cellStyle name="Normal 79 7 2" xfId="27550" xr:uid="{00000000-0005-0000-0000-0000F9850000}"/>
    <cellStyle name="Normal 79 7 3" xfId="27551" xr:uid="{00000000-0005-0000-0000-0000FA850000}"/>
    <cellStyle name="Normal 79 8" xfId="27552" xr:uid="{00000000-0005-0000-0000-0000FB850000}"/>
    <cellStyle name="Normal 79 8 2" xfId="27553" xr:uid="{00000000-0005-0000-0000-0000FC850000}"/>
    <cellStyle name="Normal 79 8 3" xfId="27554" xr:uid="{00000000-0005-0000-0000-0000FD850000}"/>
    <cellStyle name="Normal 79 9" xfId="27555" xr:uid="{00000000-0005-0000-0000-0000FE850000}"/>
    <cellStyle name="Normal 79 9 2" xfId="27556" xr:uid="{00000000-0005-0000-0000-0000FF850000}"/>
    <cellStyle name="Normal 79 9 3" xfId="27557" xr:uid="{00000000-0005-0000-0000-000000860000}"/>
    <cellStyle name="Normal 8" xfId="27558" xr:uid="{00000000-0005-0000-0000-000001860000}"/>
    <cellStyle name="Normal 8 2" xfId="27559" xr:uid="{00000000-0005-0000-0000-000002860000}"/>
    <cellStyle name="Normal 8 3" xfId="27560" xr:uid="{00000000-0005-0000-0000-000003860000}"/>
    <cellStyle name="Normal 80" xfId="27561" xr:uid="{00000000-0005-0000-0000-000004860000}"/>
    <cellStyle name="Normal 80 2" xfId="27562" xr:uid="{00000000-0005-0000-0000-000005860000}"/>
    <cellStyle name="Normal 80 3" xfId="27563" xr:uid="{00000000-0005-0000-0000-000006860000}"/>
    <cellStyle name="Normal 81" xfId="27564" xr:uid="{00000000-0005-0000-0000-000007860000}"/>
    <cellStyle name="Normal 81 2" xfId="27565" xr:uid="{00000000-0005-0000-0000-000008860000}"/>
    <cellStyle name="Normal 81 3" xfId="27566" xr:uid="{00000000-0005-0000-0000-000009860000}"/>
    <cellStyle name="Normal 82" xfId="27567" xr:uid="{00000000-0005-0000-0000-00000A860000}"/>
    <cellStyle name="Normal 82 2" xfId="27568" xr:uid="{00000000-0005-0000-0000-00000B860000}"/>
    <cellStyle name="Normal 82 3" xfId="27569" xr:uid="{00000000-0005-0000-0000-00000C860000}"/>
    <cellStyle name="Normal 83" xfId="27570" xr:uid="{00000000-0005-0000-0000-00000D860000}"/>
    <cellStyle name="Normal 83 2" xfId="27571" xr:uid="{00000000-0005-0000-0000-00000E860000}"/>
    <cellStyle name="Normal 83 3" xfId="27572" xr:uid="{00000000-0005-0000-0000-00000F860000}"/>
    <cellStyle name="Normal 84" xfId="27573" xr:uid="{00000000-0005-0000-0000-000010860000}"/>
    <cellStyle name="Normal 84 2" xfId="27574" xr:uid="{00000000-0005-0000-0000-000011860000}"/>
    <cellStyle name="Normal 84 3" xfId="27575" xr:uid="{00000000-0005-0000-0000-000012860000}"/>
    <cellStyle name="Normal 85" xfId="27576" xr:uid="{00000000-0005-0000-0000-000013860000}"/>
    <cellStyle name="Normal 85 2" xfId="27577" xr:uid="{00000000-0005-0000-0000-000014860000}"/>
    <cellStyle name="Normal 85 3" xfId="27578" xr:uid="{00000000-0005-0000-0000-000015860000}"/>
    <cellStyle name="Normal 86" xfId="27579" xr:uid="{00000000-0005-0000-0000-000016860000}"/>
    <cellStyle name="Normal 86 2" xfId="27580" xr:uid="{00000000-0005-0000-0000-000017860000}"/>
    <cellStyle name="Normal 86 3" xfId="27581" xr:uid="{00000000-0005-0000-0000-000018860000}"/>
    <cellStyle name="Normal 87" xfId="27582" xr:uid="{00000000-0005-0000-0000-000019860000}"/>
    <cellStyle name="Normal 87 2" xfId="27583" xr:uid="{00000000-0005-0000-0000-00001A860000}"/>
    <cellStyle name="Normal 87 3" xfId="27584" xr:uid="{00000000-0005-0000-0000-00001B860000}"/>
    <cellStyle name="Normal 88" xfId="27585" xr:uid="{00000000-0005-0000-0000-00001C860000}"/>
    <cellStyle name="Normal 88 2" xfId="27586" xr:uid="{00000000-0005-0000-0000-00001D860000}"/>
    <cellStyle name="Normal 88 3" xfId="27587" xr:uid="{00000000-0005-0000-0000-00001E860000}"/>
    <cellStyle name="Normal 89" xfId="27588" xr:uid="{00000000-0005-0000-0000-00001F860000}"/>
    <cellStyle name="Normal 89 2" xfId="27589" xr:uid="{00000000-0005-0000-0000-000020860000}"/>
    <cellStyle name="Normal 89 3" xfId="27590" xr:uid="{00000000-0005-0000-0000-000021860000}"/>
    <cellStyle name="Normal 9" xfId="85" xr:uid="{00000000-0005-0000-0000-000022860000}"/>
    <cellStyle name="Normal 9 2" xfId="86" xr:uid="{00000000-0005-0000-0000-000023860000}"/>
    <cellStyle name="Normal 9 2 2" xfId="27592" xr:uid="{00000000-0005-0000-0000-000024860000}"/>
    <cellStyle name="Normal 9 3" xfId="27593" xr:uid="{00000000-0005-0000-0000-000025860000}"/>
    <cellStyle name="Normal 9 4" xfId="27591" xr:uid="{00000000-0005-0000-0000-000026860000}"/>
    <cellStyle name="Normal 90" xfId="27594" xr:uid="{00000000-0005-0000-0000-000027860000}"/>
    <cellStyle name="Normal 90 2" xfId="27595" xr:uid="{00000000-0005-0000-0000-000028860000}"/>
    <cellStyle name="Normal 90 3" xfId="27596" xr:uid="{00000000-0005-0000-0000-000029860000}"/>
    <cellStyle name="Normal 91" xfId="27597" xr:uid="{00000000-0005-0000-0000-00002A860000}"/>
    <cellStyle name="Normal 91 2" xfId="27598" xr:uid="{00000000-0005-0000-0000-00002B860000}"/>
    <cellStyle name="Normal 91 3" xfId="27599" xr:uid="{00000000-0005-0000-0000-00002C860000}"/>
    <cellStyle name="Normal 92" xfId="27600" xr:uid="{00000000-0005-0000-0000-00002D860000}"/>
    <cellStyle name="Normal 92 2" xfId="27601" xr:uid="{00000000-0005-0000-0000-00002E860000}"/>
    <cellStyle name="Normal 92 3" xfId="27602" xr:uid="{00000000-0005-0000-0000-00002F860000}"/>
    <cellStyle name="Normal 93" xfId="27603" xr:uid="{00000000-0005-0000-0000-000030860000}"/>
    <cellStyle name="Normal 93 2" xfId="27604" xr:uid="{00000000-0005-0000-0000-000031860000}"/>
    <cellStyle name="Normal 93 3" xfId="27605" xr:uid="{00000000-0005-0000-0000-000032860000}"/>
    <cellStyle name="Normal 94" xfId="27606" xr:uid="{00000000-0005-0000-0000-000033860000}"/>
    <cellStyle name="Normal 94 2" xfId="27607" xr:uid="{00000000-0005-0000-0000-000034860000}"/>
    <cellStyle name="Normal 94 3" xfId="27608" xr:uid="{00000000-0005-0000-0000-000035860000}"/>
    <cellStyle name="Normal 95" xfId="27609" xr:uid="{00000000-0005-0000-0000-000036860000}"/>
    <cellStyle name="Normal 95 2" xfId="27610" xr:uid="{00000000-0005-0000-0000-000037860000}"/>
    <cellStyle name="Normal 95 3" xfId="27611" xr:uid="{00000000-0005-0000-0000-000038860000}"/>
    <cellStyle name="Normal 96" xfId="27612" xr:uid="{00000000-0005-0000-0000-000039860000}"/>
    <cellStyle name="Normal 96 2" xfId="27613" xr:uid="{00000000-0005-0000-0000-00003A860000}"/>
    <cellStyle name="Normal 96 3" xfId="27614" xr:uid="{00000000-0005-0000-0000-00003B860000}"/>
    <cellStyle name="Normal 96 4" xfId="27615" xr:uid="{00000000-0005-0000-0000-00003C860000}"/>
    <cellStyle name="Normal 97" xfId="27616" xr:uid="{00000000-0005-0000-0000-00003D860000}"/>
    <cellStyle name="Normal 97 2" xfId="27617" xr:uid="{00000000-0005-0000-0000-00003E860000}"/>
    <cellStyle name="Normal 97 3" xfId="27618" xr:uid="{00000000-0005-0000-0000-00003F860000}"/>
    <cellStyle name="Normal 97 4" xfId="27619" xr:uid="{00000000-0005-0000-0000-000040860000}"/>
    <cellStyle name="Normal 98" xfId="27620" xr:uid="{00000000-0005-0000-0000-000041860000}"/>
    <cellStyle name="Normal 98 2" xfId="27621" xr:uid="{00000000-0005-0000-0000-000042860000}"/>
    <cellStyle name="Normal 98 2 2" xfId="27622" xr:uid="{00000000-0005-0000-0000-000043860000}"/>
    <cellStyle name="Normal 98 3" xfId="27623" xr:uid="{00000000-0005-0000-0000-000044860000}"/>
    <cellStyle name="Normal 98 4" xfId="27624" xr:uid="{00000000-0005-0000-0000-000045860000}"/>
    <cellStyle name="Normal 99" xfId="27625" xr:uid="{00000000-0005-0000-0000-000046860000}"/>
    <cellStyle name="Normal 99 10" xfId="27626" xr:uid="{00000000-0005-0000-0000-000047860000}"/>
    <cellStyle name="Normal 99 2" xfId="27627" xr:uid="{00000000-0005-0000-0000-000048860000}"/>
    <cellStyle name="Normal 99 2 2" xfId="27628" xr:uid="{00000000-0005-0000-0000-000049860000}"/>
    <cellStyle name="Normal 99 2 2 2" xfId="27629" xr:uid="{00000000-0005-0000-0000-00004A860000}"/>
    <cellStyle name="Normal 99 2 2 3" xfId="27630" xr:uid="{00000000-0005-0000-0000-00004B860000}"/>
    <cellStyle name="Normal 99 3" xfId="27631" xr:uid="{00000000-0005-0000-0000-00004C860000}"/>
    <cellStyle name="Normal 99 3 2" xfId="27632" xr:uid="{00000000-0005-0000-0000-00004D860000}"/>
    <cellStyle name="Normal 99 3 2 2" xfId="27633" xr:uid="{00000000-0005-0000-0000-00004E860000}"/>
    <cellStyle name="Normal 99 3 2 3" xfId="27634" xr:uid="{00000000-0005-0000-0000-00004F860000}"/>
    <cellStyle name="Normal 99 3 2 4" xfId="27635" xr:uid="{00000000-0005-0000-0000-000050860000}"/>
    <cellStyle name="Normal 99 3 2 5" xfId="27636" xr:uid="{00000000-0005-0000-0000-000051860000}"/>
    <cellStyle name="Normal 99 3 3" xfId="27637" xr:uid="{00000000-0005-0000-0000-000052860000}"/>
    <cellStyle name="Normal 99 3 4" xfId="27638" xr:uid="{00000000-0005-0000-0000-000053860000}"/>
    <cellStyle name="Normal 99 3 5" xfId="27639" xr:uid="{00000000-0005-0000-0000-000054860000}"/>
    <cellStyle name="Normal 99 3 6" xfId="27640" xr:uid="{00000000-0005-0000-0000-000055860000}"/>
    <cellStyle name="Normal 99 4" xfId="27641" xr:uid="{00000000-0005-0000-0000-000056860000}"/>
    <cellStyle name="Normal 99 4 2" xfId="27642" xr:uid="{00000000-0005-0000-0000-000057860000}"/>
    <cellStyle name="Normal 99 4 3" xfId="27643" xr:uid="{00000000-0005-0000-0000-000058860000}"/>
    <cellStyle name="Normal 99 4 4" xfId="27644" xr:uid="{00000000-0005-0000-0000-000059860000}"/>
    <cellStyle name="Normal 99 4 5" xfId="27645" xr:uid="{00000000-0005-0000-0000-00005A860000}"/>
    <cellStyle name="Normal 99 5" xfId="27646" xr:uid="{00000000-0005-0000-0000-00005B860000}"/>
    <cellStyle name="Normal 99 5 2" xfId="27647" xr:uid="{00000000-0005-0000-0000-00005C860000}"/>
    <cellStyle name="Normal 99 6" xfId="27648" xr:uid="{00000000-0005-0000-0000-00005D860000}"/>
    <cellStyle name="Normal 99 7" xfId="27649" xr:uid="{00000000-0005-0000-0000-00005E860000}"/>
    <cellStyle name="Normal 99 8" xfId="27650" xr:uid="{00000000-0005-0000-0000-00005F860000}"/>
    <cellStyle name="Normal 99 9" xfId="27651" xr:uid="{00000000-0005-0000-0000-000060860000}"/>
    <cellStyle name="Normal_Bill x.1" xfId="87" xr:uid="{00000000-0005-0000-0000-000061860000}"/>
    <cellStyle name="Normal_Sheet1" xfId="88" xr:uid="{00000000-0005-0000-0000-000062860000}"/>
    <cellStyle name="Nosaukums" xfId="89" xr:uid="{00000000-0005-0000-0000-000063860000}"/>
    <cellStyle name="Nosaukums 2" xfId="90" xr:uid="{00000000-0005-0000-0000-000064860000}"/>
    <cellStyle name="Nosaukums 2 2" xfId="27652" xr:uid="{00000000-0005-0000-0000-000065860000}"/>
    <cellStyle name="Nosaukums 2 2 2" xfId="35001" xr:uid="{00000000-0005-0000-0000-000066860000}"/>
    <cellStyle name="Nosaukums 3" xfId="35002" xr:uid="{00000000-0005-0000-0000-000067860000}"/>
    <cellStyle name="Nosaukums 4" xfId="35000" xr:uid="{00000000-0005-0000-0000-000068860000}"/>
    <cellStyle name="Note 10" xfId="27653" xr:uid="{00000000-0005-0000-0000-000069860000}"/>
    <cellStyle name="Note 10 2" xfId="27654" xr:uid="{00000000-0005-0000-0000-00006A860000}"/>
    <cellStyle name="Note 10 3" xfId="27655" xr:uid="{00000000-0005-0000-0000-00006B860000}"/>
    <cellStyle name="Note 11" xfId="27656" xr:uid="{00000000-0005-0000-0000-00006C860000}"/>
    <cellStyle name="Note 11 2" xfId="27657" xr:uid="{00000000-0005-0000-0000-00006D860000}"/>
    <cellStyle name="Note 11 3" xfId="27658" xr:uid="{00000000-0005-0000-0000-00006E860000}"/>
    <cellStyle name="Note 12" xfId="27659" xr:uid="{00000000-0005-0000-0000-00006F860000}"/>
    <cellStyle name="Note 12 2" xfId="27660" xr:uid="{00000000-0005-0000-0000-000070860000}"/>
    <cellStyle name="Note 12 3" xfId="27661" xr:uid="{00000000-0005-0000-0000-000071860000}"/>
    <cellStyle name="Note 13" xfId="27662" xr:uid="{00000000-0005-0000-0000-000072860000}"/>
    <cellStyle name="Note 13 2" xfId="27663" xr:uid="{00000000-0005-0000-0000-000073860000}"/>
    <cellStyle name="Note 13 3" xfId="27664" xr:uid="{00000000-0005-0000-0000-000074860000}"/>
    <cellStyle name="Note 14" xfId="27665" xr:uid="{00000000-0005-0000-0000-000075860000}"/>
    <cellStyle name="Note 14 2" xfId="27666" xr:uid="{00000000-0005-0000-0000-000076860000}"/>
    <cellStyle name="Note 14 3" xfId="27667" xr:uid="{00000000-0005-0000-0000-000077860000}"/>
    <cellStyle name="Note 15" xfId="27668" xr:uid="{00000000-0005-0000-0000-000078860000}"/>
    <cellStyle name="Note 15 2" xfId="27669" xr:uid="{00000000-0005-0000-0000-000079860000}"/>
    <cellStyle name="Note 15 3" xfId="27670" xr:uid="{00000000-0005-0000-0000-00007A860000}"/>
    <cellStyle name="Note 16" xfId="27671" xr:uid="{00000000-0005-0000-0000-00007B860000}"/>
    <cellStyle name="Note 16 2" xfId="27672" xr:uid="{00000000-0005-0000-0000-00007C860000}"/>
    <cellStyle name="Note 16 3" xfId="27673" xr:uid="{00000000-0005-0000-0000-00007D860000}"/>
    <cellStyle name="Note 17" xfId="27674" xr:uid="{00000000-0005-0000-0000-00007E860000}"/>
    <cellStyle name="Note 17 2" xfId="27675" xr:uid="{00000000-0005-0000-0000-00007F860000}"/>
    <cellStyle name="Note 17 3" xfId="27676" xr:uid="{00000000-0005-0000-0000-000080860000}"/>
    <cellStyle name="Note 18" xfId="27677" xr:uid="{00000000-0005-0000-0000-000081860000}"/>
    <cellStyle name="Note 18 2" xfId="27678" xr:uid="{00000000-0005-0000-0000-000082860000}"/>
    <cellStyle name="Note 18 3" xfId="27679" xr:uid="{00000000-0005-0000-0000-000083860000}"/>
    <cellStyle name="Note 19" xfId="27680" xr:uid="{00000000-0005-0000-0000-000084860000}"/>
    <cellStyle name="Note 19 2" xfId="27681" xr:uid="{00000000-0005-0000-0000-000085860000}"/>
    <cellStyle name="Note 19 3" xfId="27682" xr:uid="{00000000-0005-0000-0000-000086860000}"/>
    <cellStyle name="Note 2" xfId="91" xr:uid="{00000000-0005-0000-0000-000087860000}"/>
    <cellStyle name="Note 2 2" xfId="27684" xr:uid="{00000000-0005-0000-0000-000088860000}"/>
    <cellStyle name="Note 2 2 2" xfId="27685" xr:uid="{00000000-0005-0000-0000-000089860000}"/>
    <cellStyle name="Note 2 2 3" xfId="27686" xr:uid="{00000000-0005-0000-0000-00008A860000}"/>
    <cellStyle name="Note 2 2 4" xfId="35003" xr:uid="{00000000-0005-0000-0000-00008B860000}"/>
    <cellStyle name="Note 2 3" xfId="27687" xr:uid="{00000000-0005-0000-0000-00008C860000}"/>
    <cellStyle name="Note 2 3 2" xfId="27688" xr:uid="{00000000-0005-0000-0000-00008D860000}"/>
    <cellStyle name="Note 2 3 3" xfId="27689" xr:uid="{00000000-0005-0000-0000-00008E860000}"/>
    <cellStyle name="Note 2 4" xfId="27690" xr:uid="{00000000-0005-0000-0000-00008F860000}"/>
    <cellStyle name="Note 2 5" xfId="27691" xr:uid="{00000000-0005-0000-0000-000090860000}"/>
    <cellStyle name="Note 2 6" xfId="27683" xr:uid="{00000000-0005-0000-0000-000091860000}"/>
    <cellStyle name="Note 2 7" xfId="35028" xr:uid="{00000000-0005-0000-0000-000092860000}"/>
    <cellStyle name="Note 2 8" xfId="35047" xr:uid="{00000000-0005-0000-0000-000093860000}"/>
    <cellStyle name="Note 20" xfId="27692" xr:uid="{00000000-0005-0000-0000-000094860000}"/>
    <cellStyle name="Note 20 2" xfId="27693" xr:uid="{00000000-0005-0000-0000-000095860000}"/>
    <cellStyle name="Note 20 3" xfId="27694" xr:uid="{00000000-0005-0000-0000-000096860000}"/>
    <cellStyle name="Note 21" xfId="27695" xr:uid="{00000000-0005-0000-0000-000097860000}"/>
    <cellStyle name="Note 21 2" xfId="27696" xr:uid="{00000000-0005-0000-0000-000098860000}"/>
    <cellStyle name="Note 21 2 2" xfId="27697" xr:uid="{00000000-0005-0000-0000-000099860000}"/>
    <cellStyle name="Note 21 2 2 2" xfId="27698" xr:uid="{00000000-0005-0000-0000-00009A860000}"/>
    <cellStyle name="Note 21 2 3" xfId="27699" xr:uid="{00000000-0005-0000-0000-00009B860000}"/>
    <cellStyle name="Note 21 2 4" xfId="27700" xr:uid="{00000000-0005-0000-0000-00009C860000}"/>
    <cellStyle name="Note 21 3" xfId="27701" xr:uid="{00000000-0005-0000-0000-00009D860000}"/>
    <cellStyle name="Note 21 4" xfId="27702" xr:uid="{00000000-0005-0000-0000-00009E860000}"/>
    <cellStyle name="Note 21 5" xfId="27703" xr:uid="{00000000-0005-0000-0000-00009F860000}"/>
    <cellStyle name="Note 22" xfId="27704" xr:uid="{00000000-0005-0000-0000-0000A0860000}"/>
    <cellStyle name="Note 22 10" xfId="27705" xr:uid="{00000000-0005-0000-0000-0000A1860000}"/>
    <cellStyle name="Note 22 11" xfId="27706" xr:uid="{00000000-0005-0000-0000-0000A2860000}"/>
    <cellStyle name="Note 22 12" xfId="27707" xr:uid="{00000000-0005-0000-0000-0000A3860000}"/>
    <cellStyle name="Note 22 13" xfId="27708" xr:uid="{00000000-0005-0000-0000-0000A4860000}"/>
    <cellStyle name="Note 22 14" xfId="27709" xr:uid="{00000000-0005-0000-0000-0000A5860000}"/>
    <cellStyle name="Note 22 15" xfId="27710" xr:uid="{00000000-0005-0000-0000-0000A6860000}"/>
    <cellStyle name="Note 22 2" xfId="27711" xr:uid="{00000000-0005-0000-0000-0000A7860000}"/>
    <cellStyle name="Note 22 2 2" xfId="27712" xr:uid="{00000000-0005-0000-0000-0000A8860000}"/>
    <cellStyle name="Note 22 2 2 2" xfId="27713" xr:uid="{00000000-0005-0000-0000-0000A9860000}"/>
    <cellStyle name="Note 22 2 2 2 2" xfId="27714" xr:uid="{00000000-0005-0000-0000-0000AA860000}"/>
    <cellStyle name="Note 22 2 2 2 3" xfId="27715" xr:uid="{00000000-0005-0000-0000-0000AB860000}"/>
    <cellStyle name="Note 22 2 2 2 4" xfId="27716" xr:uid="{00000000-0005-0000-0000-0000AC860000}"/>
    <cellStyle name="Note 22 2 2 2 5" xfId="27717" xr:uid="{00000000-0005-0000-0000-0000AD860000}"/>
    <cellStyle name="Note 22 2 2 3" xfId="27718" xr:uid="{00000000-0005-0000-0000-0000AE860000}"/>
    <cellStyle name="Note 22 2 2 4" xfId="27719" xr:uid="{00000000-0005-0000-0000-0000AF860000}"/>
    <cellStyle name="Note 22 2 2 5" xfId="27720" xr:uid="{00000000-0005-0000-0000-0000B0860000}"/>
    <cellStyle name="Note 22 2 2 6" xfId="27721" xr:uid="{00000000-0005-0000-0000-0000B1860000}"/>
    <cellStyle name="Note 22 2 3" xfId="27722" xr:uid="{00000000-0005-0000-0000-0000B2860000}"/>
    <cellStyle name="Note 22 2 3 2" xfId="27723" xr:uid="{00000000-0005-0000-0000-0000B3860000}"/>
    <cellStyle name="Note 22 2 3 2 2" xfId="27724" xr:uid="{00000000-0005-0000-0000-0000B4860000}"/>
    <cellStyle name="Note 22 2 3 2 3" xfId="27725" xr:uid="{00000000-0005-0000-0000-0000B5860000}"/>
    <cellStyle name="Note 22 2 3 3" xfId="27726" xr:uid="{00000000-0005-0000-0000-0000B6860000}"/>
    <cellStyle name="Note 22 2 3 4" xfId="27727" xr:uid="{00000000-0005-0000-0000-0000B7860000}"/>
    <cellStyle name="Note 22 2 3 5" xfId="27728" xr:uid="{00000000-0005-0000-0000-0000B8860000}"/>
    <cellStyle name="Note 22 2 3 6" xfId="27729" xr:uid="{00000000-0005-0000-0000-0000B9860000}"/>
    <cellStyle name="Note 22 2 4" xfId="27730" xr:uid="{00000000-0005-0000-0000-0000BA860000}"/>
    <cellStyle name="Note 22 2 4 2" xfId="27731" xr:uid="{00000000-0005-0000-0000-0000BB860000}"/>
    <cellStyle name="Note 22 2 4 3" xfId="27732" xr:uid="{00000000-0005-0000-0000-0000BC860000}"/>
    <cellStyle name="Note 22 2 5" xfId="27733" xr:uid="{00000000-0005-0000-0000-0000BD860000}"/>
    <cellStyle name="Note 22 2 6" xfId="27734" xr:uid="{00000000-0005-0000-0000-0000BE860000}"/>
    <cellStyle name="Note 22 2 7" xfId="27735" xr:uid="{00000000-0005-0000-0000-0000BF860000}"/>
    <cellStyle name="Note 22 2 8" xfId="27736" xr:uid="{00000000-0005-0000-0000-0000C0860000}"/>
    <cellStyle name="Note 22 3" xfId="27737" xr:uid="{00000000-0005-0000-0000-0000C1860000}"/>
    <cellStyle name="Note 22 3 2" xfId="27738" xr:uid="{00000000-0005-0000-0000-0000C2860000}"/>
    <cellStyle name="Note 22 3 2 2" xfId="27739" xr:uid="{00000000-0005-0000-0000-0000C3860000}"/>
    <cellStyle name="Note 22 3 2 2 2" xfId="27740" xr:uid="{00000000-0005-0000-0000-0000C4860000}"/>
    <cellStyle name="Note 22 3 2 2 3" xfId="27741" xr:uid="{00000000-0005-0000-0000-0000C5860000}"/>
    <cellStyle name="Note 22 3 2 3" xfId="27742" xr:uid="{00000000-0005-0000-0000-0000C6860000}"/>
    <cellStyle name="Note 22 3 2 4" xfId="27743" xr:uid="{00000000-0005-0000-0000-0000C7860000}"/>
    <cellStyle name="Note 22 3 3" xfId="27744" xr:uid="{00000000-0005-0000-0000-0000C8860000}"/>
    <cellStyle name="Note 22 3 3 2" xfId="27745" xr:uid="{00000000-0005-0000-0000-0000C9860000}"/>
    <cellStyle name="Note 22 3 3 2 2" xfId="27746" xr:uid="{00000000-0005-0000-0000-0000CA860000}"/>
    <cellStyle name="Note 22 3 3 2 3" xfId="27747" xr:uid="{00000000-0005-0000-0000-0000CB860000}"/>
    <cellStyle name="Note 22 3 3 3" xfId="27748" xr:uid="{00000000-0005-0000-0000-0000CC860000}"/>
    <cellStyle name="Note 22 3 3 4" xfId="27749" xr:uid="{00000000-0005-0000-0000-0000CD860000}"/>
    <cellStyle name="Note 22 3 4" xfId="27750" xr:uid="{00000000-0005-0000-0000-0000CE860000}"/>
    <cellStyle name="Note 22 3 4 2" xfId="27751" xr:uid="{00000000-0005-0000-0000-0000CF860000}"/>
    <cellStyle name="Note 22 3 4 3" xfId="27752" xr:uid="{00000000-0005-0000-0000-0000D0860000}"/>
    <cellStyle name="Note 22 4" xfId="27753" xr:uid="{00000000-0005-0000-0000-0000D1860000}"/>
    <cellStyle name="Note 22 4 2" xfId="27754" xr:uid="{00000000-0005-0000-0000-0000D2860000}"/>
    <cellStyle name="Note 22 4 2 2" xfId="27755" xr:uid="{00000000-0005-0000-0000-0000D3860000}"/>
    <cellStyle name="Note 22 4 2 2 2" xfId="27756" xr:uid="{00000000-0005-0000-0000-0000D4860000}"/>
    <cellStyle name="Note 22 4 2 2 3" xfId="27757" xr:uid="{00000000-0005-0000-0000-0000D5860000}"/>
    <cellStyle name="Note 22 4 2 3" xfId="27758" xr:uid="{00000000-0005-0000-0000-0000D6860000}"/>
    <cellStyle name="Note 22 4 2 4" xfId="27759" xr:uid="{00000000-0005-0000-0000-0000D7860000}"/>
    <cellStyle name="Note 22 4 2 5" xfId="27760" xr:uid="{00000000-0005-0000-0000-0000D8860000}"/>
    <cellStyle name="Note 22 4 2 6" xfId="27761" xr:uid="{00000000-0005-0000-0000-0000D9860000}"/>
    <cellStyle name="Note 22 4 3" xfId="27762" xr:uid="{00000000-0005-0000-0000-0000DA860000}"/>
    <cellStyle name="Note 22 4 3 2" xfId="27763" xr:uid="{00000000-0005-0000-0000-0000DB860000}"/>
    <cellStyle name="Note 22 4 3 2 2" xfId="27764" xr:uid="{00000000-0005-0000-0000-0000DC860000}"/>
    <cellStyle name="Note 22 4 3 2 3" xfId="27765" xr:uid="{00000000-0005-0000-0000-0000DD860000}"/>
    <cellStyle name="Note 22 4 3 3" xfId="27766" xr:uid="{00000000-0005-0000-0000-0000DE860000}"/>
    <cellStyle name="Note 22 4 3 4" xfId="27767" xr:uid="{00000000-0005-0000-0000-0000DF860000}"/>
    <cellStyle name="Note 22 4 4" xfId="27768" xr:uid="{00000000-0005-0000-0000-0000E0860000}"/>
    <cellStyle name="Note 22 4 4 2" xfId="27769" xr:uid="{00000000-0005-0000-0000-0000E1860000}"/>
    <cellStyle name="Note 22 4 4 3" xfId="27770" xr:uid="{00000000-0005-0000-0000-0000E2860000}"/>
    <cellStyle name="Note 22 4 5" xfId="27771" xr:uid="{00000000-0005-0000-0000-0000E3860000}"/>
    <cellStyle name="Note 22 4 6" xfId="27772" xr:uid="{00000000-0005-0000-0000-0000E4860000}"/>
    <cellStyle name="Note 22 4 7" xfId="27773" xr:uid="{00000000-0005-0000-0000-0000E5860000}"/>
    <cellStyle name="Note 22 4 8" xfId="27774" xr:uid="{00000000-0005-0000-0000-0000E6860000}"/>
    <cellStyle name="Note 22 5" xfId="27775" xr:uid="{00000000-0005-0000-0000-0000E7860000}"/>
    <cellStyle name="Note 22 5 2" xfId="27776" xr:uid="{00000000-0005-0000-0000-0000E8860000}"/>
    <cellStyle name="Note 22 5 2 2" xfId="27777" xr:uid="{00000000-0005-0000-0000-0000E9860000}"/>
    <cellStyle name="Note 22 5 2 2 2" xfId="27778" xr:uid="{00000000-0005-0000-0000-0000EA860000}"/>
    <cellStyle name="Note 22 5 2 2 3" xfId="27779" xr:uid="{00000000-0005-0000-0000-0000EB860000}"/>
    <cellStyle name="Note 22 5 2 3" xfId="27780" xr:uid="{00000000-0005-0000-0000-0000EC860000}"/>
    <cellStyle name="Note 22 5 2 4" xfId="27781" xr:uid="{00000000-0005-0000-0000-0000ED860000}"/>
    <cellStyle name="Note 22 5 3" xfId="27782" xr:uid="{00000000-0005-0000-0000-0000EE860000}"/>
    <cellStyle name="Note 22 5 3 2" xfId="27783" xr:uid="{00000000-0005-0000-0000-0000EF860000}"/>
    <cellStyle name="Note 22 5 3 2 2" xfId="27784" xr:uid="{00000000-0005-0000-0000-0000F0860000}"/>
    <cellStyle name="Note 22 5 3 2 3" xfId="27785" xr:uid="{00000000-0005-0000-0000-0000F1860000}"/>
    <cellStyle name="Note 22 5 3 3" xfId="27786" xr:uid="{00000000-0005-0000-0000-0000F2860000}"/>
    <cellStyle name="Note 22 5 3 4" xfId="27787" xr:uid="{00000000-0005-0000-0000-0000F3860000}"/>
    <cellStyle name="Note 22 5 4" xfId="27788" xr:uid="{00000000-0005-0000-0000-0000F4860000}"/>
    <cellStyle name="Note 22 5 4 2" xfId="27789" xr:uid="{00000000-0005-0000-0000-0000F5860000}"/>
    <cellStyle name="Note 22 5 4 3" xfId="27790" xr:uid="{00000000-0005-0000-0000-0000F6860000}"/>
    <cellStyle name="Note 22 5 5" xfId="27791" xr:uid="{00000000-0005-0000-0000-0000F7860000}"/>
    <cellStyle name="Note 22 5 6" xfId="27792" xr:uid="{00000000-0005-0000-0000-0000F8860000}"/>
    <cellStyle name="Note 22 5 7" xfId="27793" xr:uid="{00000000-0005-0000-0000-0000F9860000}"/>
    <cellStyle name="Note 22 5 8" xfId="27794" xr:uid="{00000000-0005-0000-0000-0000FA860000}"/>
    <cellStyle name="Note 22 6" xfId="27795" xr:uid="{00000000-0005-0000-0000-0000FB860000}"/>
    <cellStyle name="Note 22 6 2" xfId="27796" xr:uid="{00000000-0005-0000-0000-0000FC860000}"/>
    <cellStyle name="Note 22 6 2 2" xfId="27797" xr:uid="{00000000-0005-0000-0000-0000FD860000}"/>
    <cellStyle name="Note 22 6 2 2 2" xfId="27798" xr:uid="{00000000-0005-0000-0000-0000FE860000}"/>
    <cellStyle name="Note 22 6 2 2 3" xfId="27799" xr:uid="{00000000-0005-0000-0000-0000FF860000}"/>
    <cellStyle name="Note 22 6 2 3" xfId="27800" xr:uid="{00000000-0005-0000-0000-000000870000}"/>
    <cellStyle name="Note 22 6 2 4" xfId="27801" xr:uid="{00000000-0005-0000-0000-000001870000}"/>
    <cellStyle name="Note 22 6 3" xfId="27802" xr:uid="{00000000-0005-0000-0000-000002870000}"/>
    <cellStyle name="Note 22 6 3 2" xfId="27803" xr:uid="{00000000-0005-0000-0000-000003870000}"/>
    <cellStyle name="Note 22 6 3 3" xfId="27804" xr:uid="{00000000-0005-0000-0000-000004870000}"/>
    <cellStyle name="Note 22 6 4" xfId="27805" xr:uid="{00000000-0005-0000-0000-000005870000}"/>
    <cellStyle name="Note 22 6 5" xfId="27806" xr:uid="{00000000-0005-0000-0000-000006870000}"/>
    <cellStyle name="Note 22 6 6" xfId="27807" xr:uid="{00000000-0005-0000-0000-000007870000}"/>
    <cellStyle name="Note 22 7" xfId="27808" xr:uid="{00000000-0005-0000-0000-000008870000}"/>
    <cellStyle name="Note 22 7 2" xfId="27809" xr:uid="{00000000-0005-0000-0000-000009870000}"/>
    <cellStyle name="Note 22 7 2 2" xfId="27810" xr:uid="{00000000-0005-0000-0000-00000A870000}"/>
    <cellStyle name="Note 22 7 2 3" xfId="27811" xr:uid="{00000000-0005-0000-0000-00000B870000}"/>
    <cellStyle name="Note 22 7 3" xfId="27812" xr:uid="{00000000-0005-0000-0000-00000C870000}"/>
    <cellStyle name="Note 22 7 4" xfId="27813" xr:uid="{00000000-0005-0000-0000-00000D870000}"/>
    <cellStyle name="Note 22 8" xfId="27814" xr:uid="{00000000-0005-0000-0000-00000E870000}"/>
    <cellStyle name="Note 22 8 2" xfId="27815" xr:uid="{00000000-0005-0000-0000-00000F870000}"/>
    <cellStyle name="Note 22 8 2 2" xfId="27816" xr:uid="{00000000-0005-0000-0000-000010870000}"/>
    <cellStyle name="Note 22 8 2 3" xfId="27817" xr:uid="{00000000-0005-0000-0000-000011870000}"/>
    <cellStyle name="Note 22 8 3" xfId="27818" xr:uid="{00000000-0005-0000-0000-000012870000}"/>
    <cellStyle name="Note 22 8 4" xfId="27819" xr:uid="{00000000-0005-0000-0000-000013870000}"/>
    <cellStyle name="Note 22 9" xfId="27820" xr:uid="{00000000-0005-0000-0000-000014870000}"/>
    <cellStyle name="Note 22 9 2" xfId="27821" xr:uid="{00000000-0005-0000-0000-000015870000}"/>
    <cellStyle name="Note 22 9 3" xfId="27822" xr:uid="{00000000-0005-0000-0000-000016870000}"/>
    <cellStyle name="Note 23" xfId="27823" xr:uid="{00000000-0005-0000-0000-000017870000}"/>
    <cellStyle name="Note 23 10" xfId="27824" xr:uid="{00000000-0005-0000-0000-000018870000}"/>
    <cellStyle name="Note 23 11" xfId="27825" xr:uid="{00000000-0005-0000-0000-000019870000}"/>
    <cellStyle name="Note 23 12" xfId="27826" xr:uid="{00000000-0005-0000-0000-00001A870000}"/>
    <cellStyle name="Note 23 13" xfId="27827" xr:uid="{00000000-0005-0000-0000-00001B870000}"/>
    <cellStyle name="Note 23 14" xfId="27828" xr:uid="{00000000-0005-0000-0000-00001C870000}"/>
    <cellStyle name="Note 23 2" xfId="27829" xr:uid="{00000000-0005-0000-0000-00001D870000}"/>
    <cellStyle name="Note 23 2 2" xfId="27830" xr:uid="{00000000-0005-0000-0000-00001E870000}"/>
    <cellStyle name="Note 23 2 2 2" xfId="27831" xr:uid="{00000000-0005-0000-0000-00001F870000}"/>
    <cellStyle name="Note 23 2 2 2 2" xfId="27832" xr:uid="{00000000-0005-0000-0000-000020870000}"/>
    <cellStyle name="Note 23 2 2 2 3" xfId="27833" xr:uid="{00000000-0005-0000-0000-000021870000}"/>
    <cellStyle name="Note 23 2 2 2 4" xfId="27834" xr:uid="{00000000-0005-0000-0000-000022870000}"/>
    <cellStyle name="Note 23 2 2 2 5" xfId="27835" xr:uid="{00000000-0005-0000-0000-000023870000}"/>
    <cellStyle name="Note 23 2 2 3" xfId="27836" xr:uid="{00000000-0005-0000-0000-000024870000}"/>
    <cellStyle name="Note 23 2 2 4" xfId="27837" xr:uid="{00000000-0005-0000-0000-000025870000}"/>
    <cellStyle name="Note 23 2 2 5" xfId="27838" xr:uid="{00000000-0005-0000-0000-000026870000}"/>
    <cellStyle name="Note 23 2 2 6" xfId="27839" xr:uid="{00000000-0005-0000-0000-000027870000}"/>
    <cellStyle name="Note 23 2 3" xfId="27840" xr:uid="{00000000-0005-0000-0000-000028870000}"/>
    <cellStyle name="Note 23 2 3 2" xfId="27841" xr:uid="{00000000-0005-0000-0000-000029870000}"/>
    <cellStyle name="Note 23 2 3 2 2" xfId="27842" xr:uid="{00000000-0005-0000-0000-00002A870000}"/>
    <cellStyle name="Note 23 2 3 2 3" xfId="27843" xr:uid="{00000000-0005-0000-0000-00002B870000}"/>
    <cellStyle name="Note 23 2 3 3" xfId="27844" xr:uid="{00000000-0005-0000-0000-00002C870000}"/>
    <cellStyle name="Note 23 2 3 4" xfId="27845" xr:uid="{00000000-0005-0000-0000-00002D870000}"/>
    <cellStyle name="Note 23 2 3 5" xfId="27846" xr:uid="{00000000-0005-0000-0000-00002E870000}"/>
    <cellStyle name="Note 23 2 3 6" xfId="27847" xr:uid="{00000000-0005-0000-0000-00002F870000}"/>
    <cellStyle name="Note 23 2 4" xfId="27848" xr:uid="{00000000-0005-0000-0000-000030870000}"/>
    <cellStyle name="Note 23 2 4 2" xfId="27849" xr:uid="{00000000-0005-0000-0000-000031870000}"/>
    <cellStyle name="Note 23 2 4 3" xfId="27850" xr:uid="{00000000-0005-0000-0000-000032870000}"/>
    <cellStyle name="Note 23 2 5" xfId="27851" xr:uid="{00000000-0005-0000-0000-000033870000}"/>
    <cellStyle name="Note 23 2 6" xfId="27852" xr:uid="{00000000-0005-0000-0000-000034870000}"/>
    <cellStyle name="Note 23 2 7" xfId="27853" xr:uid="{00000000-0005-0000-0000-000035870000}"/>
    <cellStyle name="Note 23 2 8" xfId="27854" xr:uid="{00000000-0005-0000-0000-000036870000}"/>
    <cellStyle name="Note 23 3" xfId="27855" xr:uid="{00000000-0005-0000-0000-000037870000}"/>
    <cellStyle name="Note 23 3 2" xfId="27856" xr:uid="{00000000-0005-0000-0000-000038870000}"/>
    <cellStyle name="Note 23 3 2 2" xfId="27857" xr:uid="{00000000-0005-0000-0000-000039870000}"/>
    <cellStyle name="Note 23 3 2 2 2" xfId="27858" xr:uid="{00000000-0005-0000-0000-00003A870000}"/>
    <cellStyle name="Note 23 3 2 2 3" xfId="27859" xr:uid="{00000000-0005-0000-0000-00003B870000}"/>
    <cellStyle name="Note 23 3 2 3" xfId="27860" xr:uid="{00000000-0005-0000-0000-00003C870000}"/>
    <cellStyle name="Note 23 3 2 4" xfId="27861" xr:uid="{00000000-0005-0000-0000-00003D870000}"/>
    <cellStyle name="Note 23 3 3" xfId="27862" xr:uid="{00000000-0005-0000-0000-00003E870000}"/>
    <cellStyle name="Note 23 3 3 2" xfId="27863" xr:uid="{00000000-0005-0000-0000-00003F870000}"/>
    <cellStyle name="Note 23 3 3 2 2" xfId="27864" xr:uid="{00000000-0005-0000-0000-000040870000}"/>
    <cellStyle name="Note 23 3 3 2 3" xfId="27865" xr:uid="{00000000-0005-0000-0000-000041870000}"/>
    <cellStyle name="Note 23 3 3 3" xfId="27866" xr:uid="{00000000-0005-0000-0000-000042870000}"/>
    <cellStyle name="Note 23 3 3 4" xfId="27867" xr:uid="{00000000-0005-0000-0000-000043870000}"/>
    <cellStyle name="Note 23 3 4" xfId="27868" xr:uid="{00000000-0005-0000-0000-000044870000}"/>
    <cellStyle name="Note 23 3 4 2" xfId="27869" xr:uid="{00000000-0005-0000-0000-000045870000}"/>
    <cellStyle name="Note 23 3 4 3" xfId="27870" xr:uid="{00000000-0005-0000-0000-000046870000}"/>
    <cellStyle name="Note 23 4" xfId="27871" xr:uid="{00000000-0005-0000-0000-000047870000}"/>
    <cellStyle name="Note 23 4 2" xfId="27872" xr:uid="{00000000-0005-0000-0000-000048870000}"/>
    <cellStyle name="Note 23 4 2 2" xfId="27873" xr:uid="{00000000-0005-0000-0000-000049870000}"/>
    <cellStyle name="Note 23 4 2 2 2" xfId="27874" xr:uid="{00000000-0005-0000-0000-00004A870000}"/>
    <cellStyle name="Note 23 4 2 2 3" xfId="27875" xr:uid="{00000000-0005-0000-0000-00004B870000}"/>
    <cellStyle name="Note 23 4 2 3" xfId="27876" xr:uid="{00000000-0005-0000-0000-00004C870000}"/>
    <cellStyle name="Note 23 4 2 4" xfId="27877" xr:uid="{00000000-0005-0000-0000-00004D870000}"/>
    <cellStyle name="Note 23 4 3" xfId="27878" xr:uid="{00000000-0005-0000-0000-00004E870000}"/>
    <cellStyle name="Note 23 4 3 2" xfId="27879" xr:uid="{00000000-0005-0000-0000-00004F870000}"/>
    <cellStyle name="Note 23 4 3 2 2" xfId="27880" xr:uid="{00000000-0005-0000-0000-000050870000}"/>
    <cellStyle name="Note 23 4 3 2 3" xfId="27881" xr:uid="{00000000-0005-0000-0000-000051870000}"/>
    <cellStyle name="Note 23 4 3 3" xfId="27882" xr:uid="{00000000-0005-0000-0000-000052870000}"/>
    <cellStyle name="Note 23 4 3 4" xfId="27883" xr:uid="{00000000-0005-0000-0000-000053870000}"/>
    <cellStyle name="Note 23 4 4" xfId="27884" xr:uid="{00000000-0005-0000-0000-000054870000}"/>
    <cellStyle name="Note 23 4 4 2" xfId="27885" xr:uid="{00000000-0005-0000-0000-000055870000}"/>
    <cellStyle name="Note 23 4 4 3" xfId="27886" xr:uid="{00000000-0005-0000-0000-000056870000}"/>
    <cellStyle name="Note 23 5" xfId="27887" xr:uid="{00000000-0005-0000-0000-000057870000}"/>
    <cellStyle name="Note 23 5 2" xfId="27888" xr:uid="{00000000-0005-0000-0000-000058870000}"/>
    <cellStyle name="Note 23 5 2 2" xfId="27889" xr:uid="{00000000-0005-0000-0000-000059870000}"/>
    <cellStyle name="Note 23 5 2 2 2" xfId="27890" xr:uid="{00000000-0005-0000-0000-00005A870000}"/>
    <cellStyle name="Note 23 5 2 2 3" xfId="27891" xr:uid="{00000000-0005-0000-0000-00005B870000}"/>
    <cellStyle name="Note 23 5 2 3" xfId="27892" xr:uid="{00000000-0005-0000-0000-00005C870000}"/>
    <cellStyle name="Note 23 5 2 4" xfId="27893" xr:uid="{00000000-0005-0000-0000-00005D870000}"/>
    <cellStyle name="Note 23 5 2 5" xfId="27894" xr:uid="{00000000-0005-0000-0000-00005E870000}"/>
    <cellStyle name="Note 23 5 2 6" xfId="27895" xr:uid="{00000000-0005-0000-0000-00005F870000}"/>
    <cellStyle name="Note 23 5 3" xfId="27896" xr:uid="{00000000-0005-0000-0000-000060870000}"/>
    <cellStyle name="Note 23 5 3 2" xfId="27897" xr:uid="{00000000-0005-0000-0000-000061870000}"/>
    <cellStyle name="Note 23 5 3 3" xfId="27898" xr:uid="{00000000-0005-0000-0000-000062870000}"/>
    <cellStyle name="Note 23 5 4" xfId="27899" xr:uid="{00000000-0005-0000-0000-000063870000}"/>
    <cellStyle name="Note 23 5 5" xfId="27900" xr:uid="{00000000-0005-0000-0000-000064870000}"/>
    <cellStyle name="Note 23 5 6" xfId="27901" xr:uid="{00000000-0005-0000-0000-000065870000}"/>
    <cellStyle name="Note 23 5 7" xfId="27902" xr:uid="{00000000-0005-0000-0000-000066870000}"/>
    <cellStyle name="Note 23 6" xfId="27903" xr:uid="{00000000-0005-0000-0000-000067870000}"/>
    <cellStyle name="Note 23 6 2" xfId="27904" xr:uid="{00000000-0005-0000-0000-000068870000}"/>
    <cellStyle name="Note 23 6 2 2" xfId="27905" xr:uid="{00000000-0005-0000-0000-000069870000}"/>
    <cellStyle name="Note 23 6 2 3" xfId="27906" xr:uid="{00000000-0005-0000-0000-00006A870000}"/>
    <cellStyle name="Note 23 6 3" xfId="27907" xr:uid="{00000000-0005-0000-0000-00006B870000}"/>
    <cellStyle name="Note 23 6 4" xfId="27908" xr:uid="{00000000-0005-0000-0000-00006C870000}"/>
    <cellStyle name="Note 23 6 5" xfId="27909" xr:uid="{00000000-0005-0000-0000-00006D870000}"/>
    <cellStyle name="Note 23 6 6" xfId="27910" xr:uid="{00000000-0005-0000-0000-00006E870000}"/>
    <cellStyle name="Note 23 7" xfId="27911" xr:uid="{00000000-0005-0000-0000-00006F870000}"/>
    <cellStyle name="Note 23 7 2" xfId="27912" xr:uid="{00000000-0005-0000-0000-000070870000}"/>
    <cellStyle name="Note 23 7 2 2" xfId="27913" xr:uid="{00000000-0005-0000-0000-000071870000}"/>
    <cellStyle name="Note 23 7 2 3" xfId="27914" xr:uid="{00000000-0005-0000-0000-000072870000}"/>
    <cellStyle name="Note 23 7 3" xfId="27915" xr:uid="{00000000-0005-0000-0000-000073870000}"/>
    <cellStyle name="Note 23 7 4" xfId="27916" xr:uid="{00000000-0005-0000-0000-000074870000}"/>
    <cellStyle name="Note 23 7 5" xfId="27917" xr:uid="{00000000-0005-0000-0000-000075870000}"/>
    <cellStyle name="Note 23 8" xfId="27918" xr:uid="{00000000-0005-0000-0000-000076870000}"/>
    <cellStyle name="Note 23 8 2" xfId="27919" xr:uid="{00000000-0005-0000-0000-000077870000}"/>
    <cellStyle name="Note 23 8 3" xfId="27920" xr:uid="{00000000-0005-0000-0000-000078870000}"/>
    <cellStyle name="Note 23 9" xfId="27921" xr:uid="{00000000-0005-0000-0000-000079870000}"/>
    <cellStyle name="Note 24" xfId="27922" xr:uid="{00000000-0005-0000-0000-00007A870000}"/>
    <cellStyle name="Note 24 2" xfId="27923" xr:uid="{00000000-0005-0000-0000-00007B870000}"/>
    <cellStyle name="Note 24 2 2" xfId="27924" xr:uid="{00000000-0005-0000-0000-00007C870000}"/>
    <cellStyle name="Note 24 2 2 2" xfId="27925" xr:uid="{00000000-0005-0000-0000-00007D870000}"/>
    <cellStyle name="Note 24 2 2 3" xfId="27926" xr:uid="{00000000-0005-0000-0000-00007E870000}"/>
    <cellStyle name="Note 24 2 2 4" xfId="27927" xr:uid="{00000000-0005-0000-0000-00007F870000}"/>
    <cellStyle name="Note 24 2 2 5" xfId="27928" xr:uid="{00000000-0005-0000-0000-000080870000}"/>
    <cellStyle name="Note 24 2 3" xfId="27929" xr:uid="{00000000-0005-0000-0000-000081870000}"/>
    <cellStyle name="Note 24 2 4" xfId="27930" xr:uid="{00000000-0005-0000-0000-000082870000}"/>
    <cellStyle name="Note 24 2 5" xfId="27931" xr:uid="{00000000-0005-0000-0000-000083870000}"/>
    <cellStyle name="Note 24 2 6" xfId="27932" xr:uid="{00000000-0005-0000-0000-000084870000}"/>
    <cellStyle name="Note 24 3" xfId="27933" xr:uid="{00000000-0005-0000-0000-000085870000}"/>
    <cellStyle name="Note 24 3 2" xfId="27934" xr:uid="{00000000-0005-0000-0000-000086870000}"/>
    <cellStyle name="Note 24 3 2 2" xfId="27935" xr:uid="{00000000-0005-0000-0000-000087870000}"/>
    <cellStyle name="Note 24 3 2 3" xfId="27936" xr:uid="{00000000-0005-0000-0000-000088870000}"/>
    <cellStyle name="Note 24 3 3" xfId="27937" xr:uid="{00000000-0005-0000-0000-000089870000}"/>
    <cellStyle name="Note 24 3 4" xfId="27938" xr:uid="{00000000-0005-0000-0000-00008A870000}"/>
    <cellStyle name="Note 24 3 5" xfId="27939" xr:uid="{00000000-0005-0000-0000-00008B870000}"/>
    <cellStyle name="Note 24 3 6" xfId="27940" xr:uid="{00000000-0005-0000-0000-00008C870000}"/>
    <cellStyle name="Note 24 4" xfId="27941" xr:uid="{00000000-0005-0000-0000-00008D870000}"/>
    <cellStyle name="Note 24 4 2" xfId="27942" xr:uid="{00000000-0005-0000-0000-00008E870000}"/>
    <cellStyle name="Note 24 4 3" xfId="27943" xr:uid="{00000000-0005-0000-0000-00008F870000}"/>
    <cellStyle name="Note 24 5" xfId="27944" xr:uid="{00000000-0005-0000-0000-000090870000}"/>
    <cellStyle name="Note 24 6" xfId="27945" xr:uid="{00000000-0005-0000-0000-000091870000}"/>
    <cellStyle name="Note 24 7" xfId="27946" xr:uid="{00000000-0005-0000-0000-000092870000}"/>
    <cellStyle name="Note 24 8" xfId="27947" xr:uid="{00000000-0005-0000-0000-000093870000}"/>
    <cellStyle name="Note 24 9" xfId="27948" xr:uid="{00000000-0005-0000-0000-000094870000}"/>
    <cellStyle name="Note 25" xfId="27949" xr:uid="{00000000-0005-0000-0000-000095870000}"/>
    <cellStyle name="Note 25 2" xfId="27950" xr:uid="{00000000-0005-0000-0000-000096870000}"/>
    <cellStyle name="Note 25 2 2" xfId="27951" xr:uid="{00000000-0005-0000-0000-000097870000}"/>
    <cellStyle name="Note 25 2 2 2" xfId="27952" xr:uid="{00000000-0005-0000-0000-000098870000}"/>
    <cellStyle name="Note 25 2 2 3" xfId="27953" xr:uid="{00000000-0005-0000-0000-000099870000}"/>
    <cellStyle name="Note 25 2 2 4" xfId="27954" xr:uid="{00000000-0005-0000-0000-00009A870000}"/>
    <cellStyle name="Note 25 2 2 5" xfId="27955" xr:uid="{00000000-0005-0000-0000-00009B870000}"/>
    <cellStyle name="Note 25 2 3" xfId="27956" xr:uid="{00000000-0005-0000-0000-00009C870000}"/>
    <cellStyle name="Note 25 2 4" xfId="27957" xr:uid="{00000000-0005-0000-0000-00009D870000}"/>
    <cellStyle name="Note 25 2 5" xfId="27958" xr:uid="{00000000-0005-0000-0000-00009E870000}"/>
    <cellStyle name="Note 25 2 6" xfId="27959" xr:uid="{00000000-0005-0000-0000-00009F870000}"/>
    <cellStyle name="Note 25 3" xfId="27960" xr:uid="{00000000-0005-0000-0000-0000A0870000}"/>
    <cellStyle name="Note 25 3 2" xfId="27961" xr:uid="{00000000-0005-0000-0000-0000A1870000}"/>
    <cellStyle name="Note 25 3 2 2" xfId="27962" xr:uid="{00000000-0005-0000-0000-0000A2870000}"/>
    <cellStyle name="Note 25 3 2 3" xfId="27963" xr:uid="{00000000-0005-0000-0000-0000A3870000}"/>
    <cellStyle name="Note 25 3 3" xfId="27964" xr:uid="{00000000-0005-0000-0000-0000A4870000}"/>
    <cellStyle name="Note 25 3 4" xfId="27965" xr:uid="{00000000-0005-0000-0000-0000A5870000}"/>
    <cellStyle name="Note 25 3 5" xfId="27966" xr:uid="{00000000-0005-0000-0000-0000A6870000}"/>
    <cellStyle name="Note 25 3 6" xfId="27967" xr:uid="{00000000-0005-0000-0000-0000A7870000}"/>
    <cellStyle name="Note 25 4" xfId="27968" xr:uid="{00000000-0005-0000-0000-0000A8870000}"/>
    <cellStyle name="Note 25 4 2" xfId="27969" xr:uid="{00000000-0005-0000-0000-0000A9870000}"/>
    <cellStyle name="Note 25 4 3" xfId="27970" xr:uid="{00000000-0005-0000-0000-0000AA870000}"/>
    <cellStyle name="Note 25 5" xfId="27971" xr:uid="{00000000-0005-0000-0000-0000AB870000}"/>
    <cellStyle name="Note 25 6" xfId="27972" xr:uid="{00000000-0005-0000-0000-0000AC870000}"/>
    <cellStyle name="Note 25 7" xfId="27973" xr:uid="{00000000-0005-0000-0000-0000AD870000}"/>
    <cellStyle name="Note 25 8" xfId="27974" xr:uid="{00000000-0005-0000-0000-0000AE870000}"/>
    <cellStyle name="Note 26" xfId="27975" xr:uid="{00000000-0005-0000-0000-0000AF870000}"/>
    <cellStyle name="Note 26 2" xfId="27976" xr:uid="{00000000-0005-0000-0000-0000B0870000}"/>
    <cellStyle name="Note 26 2 2" xfId="27977" xr:uid="{00000000-0005-0000-0000-0000B1870000}"/>
    <cellStyle name="Note 26 2 2 2" xfId="27978" xr:uid="{00000000-0005-0000-0000-0000B2870000}"/>
    <cellStyle name="Note 26 2 2 3" xfId="27979" xr:uid="{00000000-0005-0000-0000-0000B3870000}"/>
    <cellStyle name="Note 26 2 2 4" xfId="27980" xr:uid="{00000000-0005-0000-0000-0000B4870000}"/>
    <cellStyle name="Note 26 2 2 5" xfId="27981" xr:uid="{00000000-0005-0000-0000-0000B5870000}"/>
    <cellStyle name="Note 26 2 3" xfId="27982" xr:uid="{00000000-0005-0000-0000-0000B6870000}"/>
    <cellStyle name="Note 26 2 4" xfId="27983" xr:uid="{00000000-0005-0000-0000-0000B7870000}"/>
    <cellStyle name="Note 26 2 5" xfId="27984" xr:uid="{00000000-0005-0000-0000-0000B8870000}"/>
    <cellStyle name="Note 26 2 6" xfId="27985" xr:uid="{00000000-0005-0000-0000-0000B9870000}"/>
    <cellStyle name="Note 26 3" xfId="27986" xr:uid="{00000000-0005-0000-0000-0000BA870000}"/>
    <cellStyle name="Note 26 3 2" xfId="27987" xr:uid="{00000000-0005-0000-0000-0000BB870000}"/>
    <cellStyle name="Note 26 3 2 2" xfId="27988" xr:uid="{00000000-0005-0000-0000-0000BC870000}"/>
    <cellStyle name="Note 26 3 2 3" xfId="27989" xr:uid="{00000000-0005-0000-0000-0000BD870000}"/>
    <cellStyle name="Note 26 3 3" xfId="27990" xr:uid="{00000000-0005-0000-0000-0000BE870000}"/>
    <cellStyle name="Note 26 3 4" xfId="27991" xr:uid="{00000000-0005-0000-0000-0000BF870000}"/>
    <cellStyle name="Note 26 3 5" xfId="27992" xr:uid="{00000000-0005-0000-0000-0000C0870000}"/>
    <cellStyle name="Note 26 3 6" xfId="27993" xr:uid="{00000000-0005-0000-0000-0000C1870000}"/>
    <cellStyle name="Note 26 4" xfId="27994" xr:uid="{00000000-0005-0000-0000-0000C2870000}"/>
    <cellStyle name="Note 26 4 2" xfId="27995" xr:uid="{00000000-0005-0000-0000-0000C3870000}"/>
    <cellStyle name="Note 26 4 3" xfId="27996" xr:uid="{00000000-0005-0000-0000-0000C4870000}"/>
    <cellStyle name="Note 26 5" xfId="27997" xr:uid="{00000000-0005-0000-0000-0000C5870000}"/>
    <cellStyle name="Note 26 6" xfId="27998" xr:uid="{00000000-0005-0000-0000-0000C6870000}"/>
    <cellStyle name="Note 26 7" xfId="27999" xr:uid="{00000000-0005-0000-0000-0000C7870000}"/>
    <cellStyle name="Note 26 8" xfId="28000" xr:uid="{00000000-0005-0000-0000-0000C8870000}"/>
    <cellStyle name="Note 27" xfId="28001" xr:uid="{00000000-0005-0000-0000-0000C9870000}"/>
    <cellStyle name="Note 28" xfId="28002" xr:uid="{00000000-0005-0000-0000-0000CA870000}"/>
    <cellStyle name="Note 28 2" xfId="28003" xr:uid="{00000000-0005-0000-0000-0000CB870000}"/>
    <cellStyle name="Note 28 2 2" xfId="28004" xr:uid="{00000000-0005-0000-0000-0000CC870000}"/>
    <cellStyle name="Note 28 2 2 2" xfId="28005" xr:uid="{00000000-0005-0000-0000-0000CD870000}"/>
    <cellStyle name="Note 28 2 2 3" xfId="28006" xr:uid="{00000000-0005-0000-0000-0000CE870000}"/>
    <cellStyle name="Note 28 2 2 4" xfId="28007" xr:uid="{00000000-0005-0000-0000-0000CF870000}"/>
    <cellStyle name="Note 28 2 2 5" xfId="28008" xr:uid="{00000000-0005-0000-0000-0000D0870000}"/>
    <cellStyle name="Note 28 2 3" xfId="28009" xr:uid="{00000000-0005-0000-0000-0000D1870000}"/>
    <cellStyle name="Note 28 2 4" xfId="28010" xr:uid="{00000000-0005-0000-0000-0000D2870000}"/>
    <cellStyle name="Note 28 2 5" xfId="28011" xr:uid="{00000000-0005-0000-0000-0000D3870000}"/>
    <cellStyle name="Note 28 2 6" xfId="28012" xr:uid="{00000000-0005-0000-0000-0000D4870000}"/>
    <cellStyle name="Note 28 3" xfId="28013" xr:uid="{00000000-0005-0000-0000-0000D5870000}"/>
    <cellStyle name="Note 28 3 2" xfId="28014" xr:uid="{00000000-0005-0000-0000-0000D6870000}"/>
    <cellStyle name="Note 28 3 2 2" xfId="28015" xr:uid="{00000000-0005-0000-0000-0000D7870000}"/>
    <cellStyle name="Note 28 3 2 3" xfId="28016" xr:uid="{00000000-0005-0000-0000-0000D8870000}"/>
    <cellStyle name="Note 28 3 3" xfId="28017" xr:uid="{00000000-0005-0000-0000-0000D9870000}"/>
    <cellStyle name="Note 28 3 4" xfId="28018" xr:uid="{00000000-0005-0000-0000-0000DA870000}"/>
    <cellStyle name="Note 28 3 5" xfId="28019" xr:uid="{00000000-0005-0000-0000-0000DB870000}"/>
    <cellStyle name="Note 28 3 6" xfId="28020" xr:uid="{00000000-0005-0000-0000-0000DC870000}"/>
    <cellStyle name="Note 28 4" xfId="28021" xr:uid="{00000000-0005-0000-0000-0000DD870000}"/>
    <cellStyle name="Note 28 4 2" xfId="28022" xr:uid="{00000000-0005-0000-0000-0000DE870000}"/>
    <cellStyle name="Note 28 4 3" xfId="28023" xr:uid="{00000000-0005-0000-0000-0000DF870000}"/>
    <cellStyle name="Note 28 5" xfId="28024" xr:uid="{00000000-0005-0000-0000-0000E0870000}"/>
    <cellStyle name="Note 28 6" xfId="28025" xr:uid="{00000000-0005-0000-0000-0000E1870000}"/>
    <cellStyle name="Note 28 7" xfId="28026" xr:uid="{00000000-0005-0000-0000-0000E2870000}"/>
    <cellStyle name="Note 28 8" xfId="28027" xr:uid="{00000000-0005-0000-0000-0000E3870000}"/>
    <cellStyle name="Note 29" xfId="28028" xr:uid="{00000000-0005-0000-0000-0000E4870000}"/>
    <cellStyle name="Note 3" xfId="28029" xr:uid="{00000000-0005-0000-0000-0000E5870000}"/>
    <cellStyle name="Note 3 2" xfId="28030" xr:uid="{00000000-0005-0000-0000-0000E6870000}"/>
    <cellStyle name="Note 3 3" xfId="28031" xr:uid="{00000000-0005-0000-0000-0000E7870000}"/>
    <cellStyle name="Note 30" xfId="28032" xr:uid="{00000000-0005-0000-0000-0000E8870000}"/>
    <cellStyle name="Note 4" xfId="28033" xr:uid="{00000000-0005-0000-0000-0000E9870000}"/>
    <cellStyle name="Note 4 2" xfId="28034" xr:uid="{00000000-0005-0000-0000-0000EA870000}"/>
    <cellStyle name="Note 4 3" xfId="28035" xr:uid="{00000000-0005-0000-0000-0000EB870000}"/>
    <cellStyle name="Note 5" xfId="28036" xr:uid="{00000000-0005-0000-0000-0000EC870000}"/>
    <cellStyle name="Note 5 2" xfId="28037" xr:uid="{00000000-0005-0000-0000-0000ED870000}"/>
    <cellStyle name="Note 5 3" xfId="28038" xr:uid="{00000000-0005-0000-0000-0000EE870000}"/>
    <cellStyle name="Note 6" xfId="28039" xr:uid="{00000000-0005-0000-0000-0000EF870000}"/>
    <cellStyle name="Note 6 2" xfId="28040" xr:uid="{00000000-0005-0000-0000-0000F0870000}"/>
    <cellStyle name="Note 6 3" xfId="28041" xr:uid="{00000000-0005-0000-0000-0000F1870000}"/>
    <cellStyle name="Note 7" xfId="28042" xr:uid="{00000000-0005-0000-0000-0000F2870000}"/>
    <cellStyle name="Note 7 2" xfId="28043" xr:uid="{00000000-0005-0000-0000-0000F3870000}"/>
    <cellStyle name="Note 7 3" xfId="28044" xr:uid="{00000000-0005-0000-0000-0000F4870000}"/>
    <cellStyle name="Note 8" xfId="28045" xr:uid="{00000000-0005-0000-0000-0000F5870000}"/>
    <cellStyle name="Note 8 2" xfId="28046" xr:uid="{00000000-0005-0000-0000-0000F6870000}"/>
    <cellStyle name="Note 8 3" xfId="28047" xr:uid="{00000000-0005-0000-0000-0000F7870000}"/>
    <cellStyle name="Note 9" xfId="28048" xr:uid="{00000000-0005-0000-0000-0000F8870000}"/>
    <cellStyle name="Note 9 2" xfId="28049" xr:uid="{00000000-0005-0000-0000-0000F9870000}"/>
    <cellStyle name="Note 9 3" xfId="28050" xr:uid="{00000000-0005-0000-0000-0000FA870000}"/>
    <cellStyle name="Output" xfId="92" xr:uid="{00000000-0005-0000-0000-0000FB870000}"/>
    <cellStyle name="Output 10" xfId="28051" xr:uid="{00000000-0005-0000-0000-0000FC870000}"/>
    <cellStyle name="Output 11" xfId="28052" xr:uid="{00000000-0005-0000-0000-0000FD870000}"/>
    <cellStyle name="Output 12" xfId="28053" xr:uid="{00000000-0005-0000-0000-0000FE870000}"/>
    <cellStyle name="Output 13" xfId="28054" xr:uid="{00000000-0005-0000-0000-0000FF870000}"/>
    <cellStyle name="Output 14" xfId="28055" xr:uid="{00000000-0005-0000-0000-000000880000}"/>
    <cellStyle name="Output 15" xfId="28056" xr:uid="{00000000-0005-0000-0000-000001880000}"/>
    <cellStyle name="Output 16" xfId="28057" xr:uid="{00000000-0005-0000-0000-000002880000}"/>
    <cellStyle name="Output 17" xfId="28058" xr:uid="{00000000-0005-0000-0000-000003880000}"/>
    <cellStyle name="Output 18" xfId="28059" xr:uid="{00000000-0005-0000-0000-000004880000}"/>
    <cellStyle name="Output 19" xfId="28060" xr:uid="{00000000-0005-0000-0000-000005880000}"/>
    <cellStyle name="Output 2" xfId="93" xr:uid="{00000000-0005-0000-0000-000006880000}"/>
    <cellStyle name="Output 2 2" xfId="28062" xr:uid="{00000000-0005-0000-0000-000007880000}"/>
    <cellStyle name="Output 2 2 2" xfId="35004" xr:uid="{00000000-0005-0000-0000-000008880000}"/>
    <cellStyle name="Output 2 3" xfId="28063" xr:uid="{00000000-0005-0000-0000-000009880000}"/>
    <cellStyle name="Output 2 4" xfId="28061" xr:uid="{00000000-0005-0000-0000-00000A880000}"/>
    <cellStyle name="Output 2 5" xfId="35030" xr:uid="{00000000-0005-0000-0000-00000B880000}"/>
    <cellStyle name="Output 2 6" xfId="35049" xr:uid="{00000000-0005-0000-0000-00000C880000}"/>
    <cellStyle name="Output 20" xfId="28064" xr:uid="{00000000-0005-0000-0000-00000D880000}"/>
    <cellStyle name="Output 21" xfId="28065" xr:uid="{00000000-0005-0000-0000-00000E880000}"/>
    <cellStyle name="Output 21 2" xfId="28066" xr:uid="{00000000-0005-0000-0000-00000F880000}"/>
    <cellStyle name="Output 21 2 2" xfId="28067" xr:uid="{00000000-0005-0000-0000-000010880000}"/>
    <cellStyle name="Output 21 2 2 2" xfId="28068" xr:uid="{00000000-0005-0000-0000-000011880000}"/>
    <cellStyle name="Output 21 2 3" xfId="28069" xr:uid="{00000000-0005-0000-0000-000012880000}"/>
    <cellStyle name="Output 21 2 4" xfId="28070" xr:uid="{00000000-0005-0000-0000-000013880000}"/>
    <cellStyle name="Output 21 3" xfId="28071" xr:uid="{00000000-0005-0000-0000-000014880000}"/>
    <cellStyle name="Output 22" xfId="28072" xr:uid="{00000000-0005-0000-0000-000015880000}"/>
    <cellStyle name="Output 22 2" xfId="28073" xr:uid="{00000000-0005-0000-0000-000016880000}"/>
    <cellStyle name="Output 22 3" xfId="28074" xr:uid="{00000000-0005-0000-0000-000017880000}"/>
    <cellStyle name="Output 22 3 2" xfId="31657" xr:uid="{00000000-0005-0000-0000-000018880000}"/>
    <cellStyle name="Output 22 4" xfId="28075" xr:uid="{00000000-0005-0000-0000-000019880000}"/>
    <cellStyle name="Output 22 4 2" xfId="31658" xr:uid="{00000000-0005-0000-0000-00001A880000}"/>
    <cellStyle name="Output 22 5" xfId="31656" xr:uid="{00000000-0005-0000-0000-00001B880000}"/>
    <cellStyle name="Output 23" xfId="28076" xr:uid="{00000000-0005-0000-0000-00001C880000}"/>
    <cellStyle name="Output 23 2" xfId="28077" xr:uid="{00000000-0005-0000-0000-00001D880000}"/>
    <cellStyle name="Output 23 3" xfId="28078" xr:uid="{00000000-0005-0000-0000-00001E880000}"/>
    <cellStyle name="Output 23 3 2" xfId="28079" xr:uid="{00000000-0005-0000-0000-00001F880000}"/>
    <cellStyle name="Output 23 3 2 2" xfId="31660" xr:uid="{00000000-0005-0000-0000-000020880000}"/>
    <cellStyle name="Output 23 4" xfId="28080" xr:uid="{00000000-0005-0000-0000-000021880000}"/>
    <cellStyle name="Output 23 5" xfId="28081" xr:uid="{00000000-0005-0000-0000-000022880000}"/>
    <cellStyle name="Output 23 5 2" xfId="31661" xr:uid="{00000000-0005-0000-0000-000023880000}"/>
    <cellStyle name="Output 23 6" xfId="31659" xr:uid="{00000000-0005-0000-0000-000024880000}"/>
    <cellStyle name="Output 24" xfId="28082" xr:uid="{00000000-0005-0000-0000-000025880000}"/>
    <cellStyle name="Output 25" xfId="28083" xr:uid="{00000000-0005-0000-0000-000026880000}"/>
    <cellStyle name="Output 26" xfId="35029" xr:uid="{00000000-0005-0000-0000-000027880000}"/>
    <cellStyle name="Output 27" xfId="35048" xr:uid="{00000000-0005-0000-0000-000028880000}"/>
    <cellStyle name="Output 3" xfId="94" xr:uid="{00000000-0005-0000-0000-000029880000}"/>
    <cellStyle name="Output 3 2" xfId="28084" xr:uid="{00000000-0005-0000-0000-00002A880000}"/>
    <cellStyle name="Output 3 3" xfId="35031" xr:uid="{00000000-0005-0000-0000-00002B880000}"/>
    <cellStyle name="Output 3 4" xfId="35050" xr:uid="{00000000-0005-0000-0000-00002C880000}"/>
    <cellStyle name="Output 4" xfId="28085" xr:uid="{00000000-0005-0000-0000-00002D880000}"/>
    <cellStyle name="Output 4 2" xfId="35005" xr:uid="{00000000-0005-0000-0000-00002E880000}"/>
    <cellStyle name="Output 5" xfId="28086" xr:uid="{00000000-0005-0000-0000-00002F880000}"/>
    <cellStyle name="Output 6" xfId="28087" xr:uid="{00000000-0005-0000-0000-000030880000}"/>
    <cellStyle name="Output 7" xfId="28088" xr:uid="{00000000-0005-0000-0000-000031880000}"/>
    <cellStyle name="Output 8" xfId="28089" xr:uid="{00000000-0005-0000-0000-000032880000}"/>
    <cellStyle name="Output 9" xfId="28090" xr:uid="{00000000-0005-0000-0000-000033880000}"/>
    <cellStyle name="Parastais 3" xfId="95" xr:uid="{00000000-0005-0000-0000-000034880000}"/>
    <cellStyle name="Parastais_darbu daudzumi Ziepniekkalna mezgls draft 15-11-2007" xfId="28091" xr:uid="{00000000-0005-0000-0000-000035880000}"/>
    <cellStyle name="Parasts" xfId="0" builtinId="0"/>
    <cellStyle name="Parasts 2" xfId="96" xr:uid="{00000000-0005-0000-0000-000037880000}"/>
    <cellStyle name="Parasts 2 2" xfId="97" xr:uid="{00000000-0005-0000-0000-000038880000}"/>
    <cellStyle name="Parasts 2 2 2" xfId="35007" xr:uid="{00000000-0005-0000-0000-000039880000}"/>
    <cellStyle name="Parasts 2 2 3" xfId="35008" xr:uid="{00000000-0005-0000-0000-00003A880000}"/>
    <cellStyle name="Parasts 2 3" xfId="35006" xr:uid="{00000000-0005-0000-0000-00003B880000}"/>
    <cellStyle name="Parasts 2 4" xfId="34938" xr:uid="{00000000-0005-0000-0000-00003C880000}"/>
    <cellStyle name="Parasts 2 5" xfId="35063" xr:uid="{00000000-0005-0000-0000-00003D880000}"/>
    <cellStyle name="Parasts 3" xfId="98" xr:uid="{00000000-0005-0000-0000-00003E880000}"/>
    <cellStyle name="Parasts 3 2" xfId="35009" xr:uid="{00000000-0005-0000-0000-00003F880000}"/>
    <cellStyle name="Parasts 4" xfId="99" xr:uid="{00000000-0005-0000-0000-000040880000}"/>
    <cellStyle name="Parasts 5" xfId="35010" xr:uid="{00000000-0005-0000-0000-000041880000}"/>
    <cellStyle name="Parasts 6" xfId="35011" xr:uid="{00000000-0005-0000-0000-000042880000}"/>
    <cellStyle name="Parasts 7" xfId="35012" xr:uid="{00000000-0005-0000-0000-000043880000}"/>
    <cellStyle name="Parasts 8" xfId="35013" xr:uid="{00000000-0005-0000-0000-000044880000}"/>
    <cellStyle name="Paskaidrojošs teksts 2" xfId="28092" xr:uid="{00000000-0005-0000-0000-000045880000}"/>
    <cellStyle name="Paskaidrojošs teksts 3" xfId="34999" xr:uid="{00000000-0005-0000-0000-000046880000}"/>
    <cellStyle name="Pārbaudes šūna 2" xfId="28093" xr:uid="{00000000-0005-0000-0000-000047880000}"/>
    <cellStyle name="Percent 2" xfId="100" xr:uid="{00000000-0005-0000-0000-000048880000}"/>
    <cellStyle name="Piezīme 2" xfId="28094" xr:uid="{00000000-0005-0000-0000-000049880000}"/>
    <cellStyle name="Piezīme 3" xfId="28095" xr:uid="{00000000-0005-0000-0000-00004A880000}"/>
    <cellStyle name="Piezīme 4" xfId="28096" xr:uid="{00000000-0005-0000-0000-00004B880000}"/>
    <cellStyle name="Saistītā šūna" xfId="28097" xr:uid="{00000000-0005-0000-0000-00004C880000}"/>
    <cellStyle name="Saistītā šūna 2" xfId="35014" xr:uid="{00000000-0005-0000-0000-00004D880000}"/>
    <cellStyle name="Sisestus" xfId="101" xr:uid="{00000000-0005-0000-0000-00004E880000}"/>
    <cellStyle name="Sisestus 2" xfId="35032" xr:uid="{00000000-0005-0000-0000-00004F880000}"/>
    <cellStyle name="Sisestus 3" xfId="35051" xr:uid="{00000000-0005-0000-0000-000050880000}"/>
    <cellStyle name="Sisestus 4" xfId="35054" xr:uid="{00000000-0005-0000-0000-000051880000}"/>
    <cellStyle name="Slikts 2" xfId="28098" xr:uid="{00000000-0005-0000-0000-000052880000}"/>
    <cellStyle name="Stils 1" xfId="102" xr:uid="{00000000-0005-0000-0000-000053880000}"/>
    <cellStyle name="Style 1" xfId="103" xr:uid="{00000000-0005-0000-0000-000054880000}"/>
    <cellStyle name="Style 1 2" xfId="104" xr:uid="{00000000-0005-0000-0000-000055880000}"/>
    <cellStyle name="Style 1 2 2" xfId="35015" xr:uid="{00000000-0005-0000-0000-000056880000}"/>
    <cellStyle name="Style 1 3" xfId="105" xr:uid="{00000000-0005-0000-0000-000057880000}"/>
    <cellStyle name="Style 1 4" xfId="28099" xr:uid="{00000000-0005-0000-0000-000058880000}"/>
    <cellStyle name="Title" xfId="106" xr:uid="{00000000-0005-0000-0000-000059880000}"/>
    <cellStyle name="Title 10" xfId="28100" xr:uid="{00000000-0005-0000-0000-00005A880000}"/>
    <cellStyle name="Title 11" xfId="28101" xr:uid="{00000000-0005-0000-0000-00005B880000}"/>
    <cellStyle name="Title 12" xfId="28102" xr:uid="{00000000-0005-0000-0000-00005C880000}"/>
    <cellStyle name="Title 13" xfId="28103" xr:uid="{00000000-0005-0000-0000-00005D880000}"/>
    <cellStyle name="Title 14" xfId="28104" xr:uid="{00000000-0005-0000-0000-00005E880000}"/>
    <cellStyle name="Title 15" xfId="28105" xr:uid="{00000000-0005-0000-0000-00005F880000}"/>
    <cellStyle name="Title 16" xfId="28106" xr:uid="{00000000-0005-0000-0000-000060880000}"/>
    <cellStyle name="Title 17" xfId="28107" xr:uid="{00000000-0005-0000-0000-000061880000}"/>
    <cellStyle name="Title 18" xfId="28108" xr:uid="{00000000-0005-0000-0000-000062880000}"/>
    <cellStyle name="Title 19" xfId="28109" xr:uid="{00000000-0005-0000-0000-000063880000}"/>
    <cellStyle name="Title 2" xfId="107" xr:uid="{00000000-0005-0000-0000-000064880000}"/>
    <cellStyle name="Title 2 2" xfId="28111" xr:uid="{00000000-0005-0000-0000-000065880000}"/>
    <cellStyle name="Title 2 3" xfId="28112" xr:uid="{00000000-0005-0000-0000-000066880000}"/>
    <cellStyle name="Title 2 4" xfId="28110" xr:uid="{00000000-0005-0000-0000-000067880000}"/>
    <cellStyle name="Title 20" xfId="28113" xr:uid="{00000000-0005-0000-0000-000068880000}"/>
    <cellStyle name="Title 21" xfId="28114" xr:uid="{00000000-0005-0000-0000-000069880000}"/>
    <cellStyle name="Title 21 2" xfId="28115" xr:uid="{00000000-0005-0000-0000-00006A880000}"/>
    <cellStyle name="Title 21 2 2" xfId="28116" xr:uid="{00000000-0005-0000-0000-00006B880000}"/>
    <cellStyle name="Title 21 2 2 2" xfId="28117" xr:uid="{00000000-0005-0000-0000-00006C880000}"/>
    <cellStyle name="Title 21 2 3" xfId="28118" xr:uid="{00000000-0005-0000-0000-00006D880000}"/>
    <cellStyle name="Title 21 2 4" xfId="28119" xr:uid="{00000000-0005-0000-0000-00006E880000}"/>
    <cellStyle name="Title 22" xfId="28120" xr:uid="{00000000-0005-0000-0000-00006F880000}"/>
    <cellStyle name="Title 22 2" xfId="28121" xr:uid="{00000000-0005-0000-0000-000070880000}"/>
    <cellStyle name="Title 22 3" xfId="28122" xr:uid="{00000000-0005-0000-0000-000071880000}"/>
    <cellStyle name="Title 22 4" xfId="28123" xr:uid="{00000000-0005-0000-0000-000072880000}"/>
    <cellStyle name="Title 23" xfId="28124" xr:uid="{00000000-0005-0000-0000-000073880000}"/>
    <cellStyle name="Title 24" xfId="28125" xr:uid="{00000000-0005-0000-0000-000074880000}"/>
    <cellStyle name="Title 3" xfId="28126" xr:uid="{00000000-0005-0000-0000-000075880000}"/>
    <cellStyle name="Title 4" xfId="28127" xr:uid="{00000000-0005-0000-0000-000076880000}"/>
    <cellStyle name="Title 5" xfId="28128" xr:uid="{00000000-0005-0000-0000-000077880000}"/>
    <cellStyle name="Title 6" xfId="28129" xr:uid="{00000000-0005-0000-0000-000078880000}"/>
    <cellStyle name="Title 7" xfId="28130" xr:uid="{00000000-0005-0000-0000-000079880000}"/>
    <cellStyle name="Title 8" xfId="28131" xr:uid="{00000000-0005-0000-0000-00007A880000}"/>
    <cellStyle name="Title 9" xfId="28132" xr:uid="{00000000-0005-0000-0000-00007B880000}"/>
    <cellStyle name="Total" xfId="108" xr:uid="{00000000-0005-0000-0000-00007C880000}"/>
    <cellStyle name="Total 10" xfId="28133" xr:uid="{00000000-0005-0000-0000-00007D880000}"/>
    <cellStyle name="Total 11" xfId="28134" xr:uid="{00000000-0005-0000-0000-00007E880000}"/>
    <cellStyle name="Total 12" xfId="28135" xr:uid="{00000000-0005-0000-0000-00007F880000}"/>
    <cellStyle name="Total 13" xfId="28136" xr:uid="{00000000-0005-0000-0000-000080880000}"/>
    <cellStyle name="Total 14" xfId="28137" xr:uid="{00000000-0005-0000-0000-000081880000}"/>
    <cellStyle name="Total 15" xfId="28138" xr:uid="{00000000-0005-0000-0000-000082880000}"/>
    <cellStyle name="Total 16" xfId="28139" xr:uid="{00000000-0005-0000-0000-000083880000}"/>
    <cellStyle name="Total 17" xfId="28140" xr:uid="{00000000-0005-0000-0000-000084880000}"/>
    <cellStyle name="Total 18" xfId="28141" xr:uid="{00000000-0005-0000-0000-000085880000}"/>
    <cellStyle name="Total 19" xfId="28142" xr:uid="{00000000-0005-0000-0000-000086880000}"/>
    <cellStyle name="Total 2" xfId="109" xr:uid="{00000000-0005-0000-0000-000087880000}"/>
    <cellStyle name="Total 2 2" xfId="28144" xr:uid="{00000000-0005-0000-0000-000088880000}"/>
    <cellStyle name="Total 2 3" xfId="28145" xr:uid="{00000000-0005-0000-0000-000089880000}"/>
    <cellStyle name="Total 2 4" xfId="28143" xr:uid="{00000000-0005-0000-0000-00008A880000}"/>
    <cellStyle name="Total 2 5" xfId="35034" xr:uid="{00000000-0005-0000-0000-00008B880000}"/>
    <cellStyle name="Total 2 6" xfId="35053" xr:uid="{00000000-0005-0000-0000-00008C880000}"/>
    <cellStyle name="Total 20" xfId="28146" xr:uid="{00000000-0005-0000-0000-00008D880000}"/>
    <cellStyle name="Total 21" xfId="28147" xr:uid="{00000000-0005-0000-0000-00008E880000}"/>
    <cellStyle name="Total 21 2" xfId="28148" xr:uid="{00000000-0005-0000-0000-00008F880000}"/>
    <cellStyle name="Total 21 2 2" xfId="28149" xr:uid="{00000000-0005-0000-0000-000090880000}"/>
    <cellStyle name="Total 21 2 2 2" xfId="28150" xr:uid="{00000000-0005-0000-0000-000091880000}"/>
    <cellStyle name="Total 21 2 3" xfId="28151" xr:uid="{00000000-0005-0000-0000-000092880000}"/>
    <cellStyle name="Total 21 2 4" xfId="28152" xr:uid="{00000000-0005-0000-0000-000093880000}"/>
    <cellStyle name="Total 21 3" xfId="28153" xr:uid="{00000000-0005-0000-0000-000094880000}"/>
    <cellStyle name="Total 22" xfId="28154" xr:uid="{00000000-0005-0000-0000-000095880000}"/>
    <cellStyle name="Total 22 2" xfId="28155" xr:uid="{00000000-0005-0000-0000-000096880000}"/>
    <cellStyle name="Total 22 3" xfId="28156" xr:uid="{00000000-0005-0000-0000-000097880000}"/>
    <cellStyle name="Total 22 4" xfId="28157" xr:uid="{00000000-0005-0000-0000-000098880000}"/>
    <cellStyle name="Total 23" xfId="28158" xr:uid="{00000000-0005-0000-0000-000099880000}"/>
    <cellStyle name="Total 23 2" xfId="28159" xr:uid="{00000000-0005-0000-0000-00009A880000}"/>
    <cellStyle name="Total 23 3" xfId="28160" xr:uid="{00000000-0005-0000-0000-00009B880000}"/>
    <cellStyle name="Total 23 3 2" xfId="28161" xr:uid="{00000000-0005-0000-0000-00009C880000}"/>
    <cellStyle name="Total 23 4" xfId="28162" xr:uid="{00000000-0005-0000-0000-00009D880000}"/>
    <cellStyle name="Total 23 5" xfId="28163" xr:uid="{00000000-0005-0000-0000-00009E880000}"/>
    <cellStyle name="Total 24" xfId="28164" xr:uid="{00000000-0005-0000-0000-00009F880000}"/>
    <cellStyle name="Total 25" xfId="28165" xr:uid="{00000000-0005-0000-0000-0000A0880000}"/>
    <cellStyle name="Total 26" xfId="35033" xr:uid="{00000000-0005-0000-0000-0000A1880000}"/>
    <cellStyle name="Total 27" xfId="35052" xr:uid="{00000000-0005-0000-0000-0000A2880000}"/>
    <cellStyle name="Total 3" xfId="28166" xr:uid="{00000000-0005-0000-0000-0000A3880000}"/>
    <cellStyle name="Total 4" xfId="28167" xr:uid="{00000000-0005-0000-0000-0000A4880000}"/>
    <cellStyle name="Total 5" xfId="28168" xr:uid="{00000000-0005-0000-0000-0000A5880000}"/>
    <cellStyle name="Total 6" xfId="28169" xr:uid="{00000000-0005-0000-0000-0000A6880000}"/>
    <cellStyle name="Total 7" xfId="28170" xr:uid="{00000000-0005-0000-0000-0000A7880000}"/>
    <cellStyle name="Total 8" xfId="28171" xr:uid="{00000000-0005-0000-0000-0000A8880000}"/>
    <cellStyle name="Total 9" xfId="28172" xr:uid="{00000000-0005-0000-0000-0000A9880000}"/>
    <cellStyle name="Virsraksts 1 2" xfId="28173" xr:uid="{00000000-0005-0000-0000-0000AA880000}"/>
    <cellStyle name="Virsraksts 2 2" xfId="28174" xr:uid="{00000000-0005-0000-0000-0000AB880000}"/>
    <cellStyle name="Virsraksts 3 2" xfId="28175" xr:uid="{00000000-0005-0000-0000-0000AC880000}"/>
    <cellStyle name="Virsraksts 4 2" xfId="28176" xr:uid="{00000000-0005-0000-0000-0000AD880000}"/>
    <cellStyle name="Warning Text" xfId="110" xr:uid="{00000000-0005-0000-0000-0000AE880000}"/>
    <cellStyle name="Warning Text 10" xfId="28177" xr:uid="{00000000-0005-0000-0000-0000AF880000}"/>
    <cellStyle name="Warning Text 11" xfId="28178" xr:uid="{00000000-0005-0000-0000-0000B0880000}"/>
    <cellStyle name="Warning Text 12" xfId="28179" xr:uid="{00000000-0005-0000-0000-0000B1880000}"/>
    <cellStyle name="Warning Text 13" xfId="28180" xr:uid="{00000000-0005-0000-0000-0000B2880000}"/>
    <cellStyle name="Warning Text 14" xfId="28181" xr:uid="{00000000-0005-0000-0000-0000B3880000}"/>
    <cellStyle name="Warning Text 15" xfId="28182" xr:uid="{00000000-0005-0000-0000-0000B4880000}"/>
    <cellStyle name="Warning Text 16" xfId="28183" xr:uid="{00000000-0005-0000-0000-0000B5880000}"/>
    <cellStyle name="Warning Text 17" xfId="28184" xr:uid="{00000000-0005-0000-0000-0000B6880000}"/>
    <cellStyle name="Warning Text 18" xfId="28185" xr:uid="{00000000-0005-0000-0000-0000B7880000}"/>
    <cellStyle name="Warning Text 19" xfId="28186" xr:uid="{00000000-0005-0000-0000-0000B8880000}"/>
    <cellStyle name="Warning Text 2" xfId="111" xr:uid="{00000000-0005-0000-0000-0000B9880000}"/>
    <cellStyle name="Warning Text 2 2" xfId="28188" xr:uid="{00000000-0005-0000-0000-0000BA880000}"/>
    <cellStyle name="Warning Text 2 3" xfId="28189" xr:uid="{00000000-0005-0000-0000-0000BB880000}"/>
    <cellStyle name="Warning Text 2 4" xfId="28187" xr:uid="{00000000-0005-0000-0000-0000BC880000}"/>
    <cellStyle name="Warning Text 20" xfId="28190" xr:uid="{00000000-0005-0000-0000-0000BD880000}"/>
    <cellStyle name="Warning Text 21" xfId="28191" xr:uid="{00000000-0005-0000-0000-0000BE880000}"/>
    <cellStyle name="Warning Text 21 2" xfId="28192" xr:uid="{00000000-0005-0000-0000-0000BF880000}"/>
    <cellStyle name="Warning Text 21 2 2" xfId="28193" xr:uid="{00000000-0005-0000-0000-0000C0880000}"/>
    <cellStyle name="Warning Text 21 2 2 2" xfId="28194" xr:uid="{00000000-0005-0000-0000-0000C1880000}"/>
    <cellStyle name="Warning Text 21 2 3" xfId="28195" xr:uid="{00000000-0005-0000-0000-0000C2880000}"/>
    <cellStyle name="Warning Text 21 2 4" xfId="28196" xr:uid="{00000000-0005-0000-0000-0000C3880000}"/>
    <cellStyle name="Warning Text 21 3" xfId="28197" xr:uid="{00000000-0005-0000-0000-0000C4880000}"/>
    <cellStyle name="Warning Text 22" xfId="28198" xr:uid="{00000000-0005-0000-0000-0000C5880000}"/>
    <cellStyle name="Warning Text 22 2" xfId="28199" xr:uid="{00000000-0005-0000-0000-0000C6880000}"/>
    <cellStyle name="Warning Text 22 3" xfId="28200" xr:uid="{00000000-0005-0000-0000-0000C7880000}"/>
    <cellStyle name="Warning Text 22 3 2" xfId="31663" xr:uid="{00000000-0005-0000-0000-0000C8880000}"/>
    <cellStyle name="Warning Text 22 4" xfId="28201" xr:uid="{00000000-0005-0000-0000-0000C9880000}"/>
    <cellStyle name="Warning Text 22 4 2" xfId="31664" xr:uid="{00000000-0005-0000-0000-0000CA880000}"/>
    <cellStyle name="Warning Text 22 5" xfId="31662" xr:uid="{00000000-0005-0000-0000-0000CB880000}"/>
    <cellStyle name="Warning Text 23" xfId="28202" xr:uid="{00000000-0005-0000-0000-0000CC880000}"/>
    <cellStyle name="Warning Text 23 2" xfId="28203" xr:uid="{00000000-0005-0000-0000-0000CD880000}"/>
    <cellStyle name="Warning Text 23 3" xfId="28204" xr:uid="{00000000-0005-0000-0000-0000CE880000}"/>
    <cellStyle name="Warning Text 23 3 2" xfId="28205" xr:uid="{00000000-0005-0000-0000-0000CF880000}"/>
    <cellStyle name="Warning Text 23 3 2 2" xfId="31666" xr:uid="{00000000-0005-0000-0000-0000D0880000}"/>
    <cellStyle name="Warning Text 23 4" xfId="28206" xr:uid="{00000000-0005-0000-0000-0000D1880000}"/>
    <cellStyle name="Warning Text 23 5" xfId="28207" xr:uid="{00000000-0005-0000-0000-0000D2880000}"/>
    <cellStyle name="Warning Text 23 5 2" xfId="31667" xr:uid="{00000000-0005-0000-0000-0000D3880000}"/>
    <cellStyle name="Warning Text 23 6" xfId="31665" xr:uid="{00000000-0005-0000-0000-0000D4880000}"/>
    <cellStyle name="Warning Text 24" xfId="28208" xr:uid="{00000000-0005-0000-0000-0000D5880000}"/>
    <cellStyle name="Warning Text 25" xfId="28209" xr:uid="{00000000-0005-0000-0000-0000D6880000}"/>
    <cellStyle name="Warning Text 3" xfId="28210" xr:uid="{00000000-0005-0000-0000-0000D7880000}"/>
    <cellStyle name="Warning Text 4" xfId="28211" xr:uid="{00000000-0005-0000-0000-0000D8880000}"/>
    <cellStyle name="Warning Text 5" xfId="28212" xr:uid="{00000000-0005-0000-0000-0000D9880000}"/>
    <cellStyle name="Warning Text 6" xfId="28213" xr:uid="{00000000-0005-0000-0000-0000DA880000}"/>
    <cellStyle name="Warning Text 7" xfId="28214" xr:uid="{00000000-0005-0000-0000-0000DB880000}"/>
    <cellStyle name="Warning Text 8" xfId="28215" xr:uid="{00000000-0005-0000-0000-0000DC880000}"/>
    <cellStyle name="Warning Text 9" xfId="28216" xr:uid="{00000000-0005-0000-0000-0000DD880000}"/>
    <cellStyle name="Акцент1" xfId="28217" xr:uid="{00000000-0005-0000-0000-0000DE880000}"/>
    <cellStyle name="Акцент2" xfId="28218" xr:uid="{00000000-0005-0000-0000-0000DF880000}"/>
    <cellStyle name="Акцент3" xfId="28219" xr:uid="{00000000-0005-0000-0000-0000E0880000}"/>
    <cellStyle name="Акцент4" xfId="28220" xr:uid="{00000000-0005-0000-0000-0000E1880000}"/>
    <cellStyle name="Акцент5" xfId="28221" xr:uid="{00000000-0005-0000-0000-0000E2880000}"/>
    <cellStyle name="Акцент6" xfId="28222" xr:uid="{00000000-0005-0000-0000-0000E3880000}"/>
    <cellStyle name="Ввод " xfId="28223" xr:uid="{00000000-0005-0000-0000-0000E4880000}"/>
    <cellStyle name="Вывод" xfId="28224" xr:uid="{00000000-0005-0000-0000-0000E5880000}"/>
    <cellStyle name="Вычисление" xfId="28225" xr:uid="{00000000-0005-0000-0000-0000E6880000}"/>
    <cellStyle name="Заголовок 1" xfId="28226" xr:uid="{00000000-0005-0000-0000-0000E7880000}"/>
    <cellStyle name="Заголовок 2" xfId="28227" xr:uid="{00000000-0005-0000-0000-0000E8880000}"/>
    <cellStyle name="Заголовок 3" xfId="28228" xr:uid="{00000000-0005-0000-0000-0000E9880000}"/>
    <cellStyle name="Заголовок 4" xfId="28229" xr:uid="{00000000-0005-0000-0000-0000EA880000}"/>
    <cellStyle name="Итог" xfId="28230" xr:uid="{00000000-0005-0000-0000-0000EB880000}"/>
    <cellStyle name="Контрольная ячейка" xfId="28231" xr:uid="{00000000-0005-0000-0000-0000EC880000}"/>
    <cellStyle name="Название" xfId="28232" xr:uid="{00000000-0005-0000-0000-0000ED880000}"/>
    <cellStyle name="Нейтральный" xfId="28233" xr:uid="{00000000-0005-0000-0000-0000EE880000}"/>
    <cellStyle name="Обычный 2" xfId="112" xr:uid="{00000000-0005-0000-0000-0000EF880000}"/>
    <cellStyle name="Обычный 2 2" xfId="28234" xr:uid="{00000000-0005-0000-0000-0000F0880000}"/>
    <cellStyle name="Обычный 3" xfId="28235" xr:uid="{00000000-0005-0000-0000-0000F1880000}"/>
    <cellStyle name="Плохой" xfId="28236" xr:uid="{00000000-0005-0000-0000-0000F2880000}"/>
    <cellStyle name="Пояснение" xfId="28237" xr:uid="{00000000-0005-0000-0000-0000F3880000}"/>
    <cellStyle name="Примечание" xfId="28238" xr:uid="{00000000-0005-0000-0000-0000F4880000}"/>
    <cellStyle name="Связанная ячейка" xfId="28239" xr:uid="{00000000-0005-0000-0000-0000F5880000}"/>
    <cellStyle name="Текст предупреждения" xfId="28240" xr:uid="{00000000-0005-0000-0000-0000F6880000}"/>
    <cellStyle name="Хороший" xfId="28241" xr:uid="{00000000-0005-0000-0000-0000F78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014/Liepaja_Juras_iela/Projekts/T/Arhivs/Tame_Juras_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kaidrojuma_raksts"/>
      <sheetName val="Buvniecibas koptame"/>
      <sheetName val="Pasutit_buvn"/>
      <sheetName val="koptame"/>
      <sheetName val="CD"/>
      <sheetName val="LKT"/>
      <sheetName val="ELT_a"/>
      <sheetName val="ELT_e"/>
    </sheetNames>
    <sheetDataSet>
      <sheetData sheetId="0">
        <row r="19">
          <cell r="H19" t="str">
            <v>2015.01.04.</v>
          </cell>
        </row>
      </sheetData>
      <sheetData sheetId="1"/>
      <sheetData sheetId="2"/>
      <sheetData sheetId="3">
        <row r="5">
          <cell r="D5" t="str">
            <v>Jūras iela, Jūras iela 16, Jūras iela 18, Dzirnavu iela 3, Dzirnavu iela 6, Liepāja</v>
          </cell>
        </row>
        <row r="15">
          <cell r="A15" t="str">
            <v>Virsizdevumi</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workbookViewId="0">
      <selection activeCell="J26" sqref="J26"/>
    </sheetView>
  </sheetViews>
  <sheetFormatPr defaultColWidth="9.140625" defaultRowHeight="12.75"/>
  <cols>
    <col min="1" max="1" width="9.140625" style="4"/>
    <col min="2" max="2" width="6" style="4" customWidth="1"/>
    <col min="3" max="6" width="9.140625" style="4"/>
    <col min="7" max="7" width="10.85546875" style="4" customWidth="1"/>
    <col min="8" max="8" width="6.42578125" style="4" customWidth="1"/>
    <col min="9" max="9" width="2.5703125" style="4" customWidth="1"/>
    <col min="10" max="10" width="14.28515625" style="4" customWidth="1"/>
    <col min="11" max="11" width="6.42578125" style="4" hidden="1" customWidth="1"/>
    <col min="12" max="12" width="11.7109375" style="4" bestFit="1" customWidth="1"/>
    <col min="13" max="16384" width="9.140625" style="4"/>
  </cols>
  <sheetData>
    <row r="1" spans="1:11" ht="18">
      <c r="H1" s="425" t="s">
        <v>32</v>
      </c>
      <c r="I1" s="425"/>
      <c r="J1" s="425"/>
      <c r="K1" s="425"/>
    </row>
    <row r="2" spans="1:11" ht="36.75" customHeight="1">
      <c r="H2" s="426" t="s">
        <v>33</v>
      </c>
      <c r="I2" s="426"/>
      <c r="J2" s="426"/>
      <c r="K2" s="426"/>
    </row>
    <row r="3" spans="1:11" ht="27" customHeight="1">
      <c r="H3" s="427" t="s">
        <v>34</v>
      </c>
      <c r="I3" s="427"/>
      <c r="J3" s="427"/>
      <c r="K3" s="427"/>
    </row>
    <row r="5" spans="1:11" ht="15">
      <c r="A5" s="422" t="s">
        <v>104</v>
      </c>
      <c r="B5" s="422"/>
      <c r="C5" s="422"/>
      <c r="D5" s="422"/>
      <c r="E5" s="422"/>
      <c r="F5" s="422"/>
      <c r="G5" s="422"/>
      <c r="H5" s="422"/>
      <c r="I5" s="422"/>
      <c r="J5" s="422"/>
      <c r="K5" s="422"/>
    </row>
    <row r="6" spans="1:11" ht="29.25" customHeight="1">
      <c r="A6" s="437" t="s">
        <v>339</v>
      </c>
      <c r="B6" s="437"/>
      <c r="C6" s="437"/>
      <c r="D6" s="437"/>
      <c r="E6" s="437"/>
      <c r="F6" s="437"/>
      <c r="G6" s="437"/>
      <c r="H6" s="437"/>
      <c r="I6" s="437"/>
      <c r="J6" s="437"/>
      <c r="K6" s="437"/>
    </row>
    <row r="7" spans="1:11">
      <c r="A7" s="5"/>
      <c r="B7" s="5"/>
      <c r="C7" s="5"/>
      <c r="D7" s="5"/>
      <c r="E7" s="5"/>
      <c r="F7" s="5"/>
      <c r="G7" s="6"/>
      <c r="H7" s="6"/>
      <c r="I7" s="6"/>
      <c r="J7" s="6"/>
      <c r="K7" s="6"/>
    </row>
    <row r="8" spans="1:11" ht="46.5" customHeight="1">
      <c r="A8" s="438" t="s">
        <v>35</v>
      </c>
      <c r="B8" s="438"/>
      <c r="C8" s="438"/>
      <c r="D8" s="439" t="str">
        <f>A6</f>
        <v>Ūdenssaimniecības attīstība Ozolnieku pagastā, Ozolnieku novadā (1.kārta)</v>
      </c>
      <c r="E8" s="439"/>
      <c r="F8" s="439"/>
      <c r="G8" s="439"/>
      <c r="H8" s="439"/>
      <c r="I8" s="439"/>
      <c r="J8" s="439"/>
      <c r="K8" s="440"/>
    </row>
    <row r="9" spans="1:11" ht="42.75" customHeight="1">
      <c r="A9" s="438" t="s">
        <v>31</v>
      </c>
      <c r="B9" s="438"/>
      <c r="C9" s="438"/>
      <c r="D9" s="433" t="s">
        <v>340</v>
      </c>
      <c r="E9" s="433"/>
      <c r="F9" s="433"/>
      <c r="G9" s="433"/>
      <c r="H9" s="433"/>
      <c r="I9" s="433"/>
      <c r="J9" s="441"/>
      <c r="K9" s="105"/>
    </row>
    <row r="10" spans="1:11">
      <c r="A10" s="432" t="s">
        <v>37</v>
      </c>
      <c r="B10" s="432"/>
      <c r="C10" s="432"/>
      <c r="D10" s="433"/>
      <c r="E10" s="433"/>
      <c r="F10" s="433"/>
      <c r="G10" s="433"/>
      <c r="H10" s="433"/>
      <c r="I10" s="433"/>
      <c r="J10" s="433"/>
      <c r="K10" s="433"/>
    </row>
    <row r="11" spans="1:11" ht="25.5" customHeight="1">
      <c r="E11" s="7"/>
      <c r="F11" s="7"/>
      <c r="G11" s="432" t="s">
        <v>38</v>
      </c>
      <c r="H11" s="432"/>
      <c r="I11" s="432"/>
      <c r="J11" s="434"/>
      <c r="K11" s="435"/>
    </row>
    <row r="12" spans="1:11" ht="12.75" customHeight="1">
      <c r="A12" s="8"/>
      <c r="B12" s="8"/>
      <c r="C12" s="8"/>
      <c r="D12" s="1"/>
      <c r="E12" s="1"/>
      <c r="F12" s="1"/>
      <c r="G12" s="1"/>
      <c r="H12" s="1"/>
      <c r="I12" s="1"/>
      <c r="J12" s="406"/>
      <c r="K12" s="407"/>
    </row>
    <row r="13" spans="1:11" ht="12.75" customHeight="1">
      <c r="A13" s="430" t="s">
        <v>39</v>
      </c>
      <c r="B13" s="430"/>
      <c r="C13" s="430" t="s">
        <v>40</v>
      </c>
      <c r="D13" s="430"/>
      <c r="E13" s="430"/>
      <c r="F13" s="430"/>
      <c r="G13" s="430"/>
      <c r="H13" s="431" t="s">
        <v>41</v>
      </c>
      <c r="I13" s="431"/>
      <c r="J13" s="431"/>
      <c r="K13" s="431"/>
    </row>
    <row r="14" spans="1:11" ht="42" customHeight="1">
      <c r="A14" s="421">
        <v>1</v>
      </c>
      <c r="B14" s="421"/>
      <c r="C14" s="449" t="str">
        <f>D8</f>
        <v>Ūdenssaimniecības attīstība Ozolnieku pagastā, Ozolnieku novadā (1.kārta)</v>
      </c>
      <c r="D14" s="449"/>
      <c r="E14" s="449"/>
      <c r="F14" s="449"/>
      <c r="G14" s="449"/>
      <c r="H14" s="450"/>
      <c r="I14" s="450"/>
      <c r="J14" s="450"/>
      <c r="K14" s="450"/>
    </row>
    <row r="15" spans="1:11" ht="12.75" customHeight="1">
      <c r="A15" s="2"/>
      <c r="B15" s="2"/>
      <c r="C15" s="452"/>
      <c r="D15" s="452"/>
      <c r="E15" s="452"/>
      <c r="F15" s="452"/>
      <c r="G15" s="452"/>
      <c r="H15" s="453"/>
      <c r="I15" s="453"/>
      <c r="J15" s="453"/>
      <c r="K15" s="454"/>
    </row>
    <row r="16" spans="1:11" ht="14.25">
      <c r="A16" s="436" t="s">
        <v>43</v>
      </c>
      <c r="B16" s="436"/>
      <c r="C16" s="436"/>
      <c r="D16" s="436"/>
      <c r="E16" s="436"/>
      <c r="F16" s="436"/>
      <c r="G16" s="9">
        <v>0.21</v>
      </c>
      <c r="H16" s="428"/>
      <c r="I16" s="428"/>
      <c r="J16" s="428"/>
      <c r="K16" s="429"/>
    </row>
    <row r="17" spans="1:11" ht="14.45" customHeight="1">
      <c r="A17" s="423"/>
      <c r="B17" s="423"/>
      <c r="C17" s="451" t="s">
        <v>42</v>
      </c>
      <c r="D17" s="451"/>
      <c r="E17" s="451"/>
      <c r="F17" s="451"/>
      <c r="G17" s="451"/>
      <c r="H17" s="424"/>
      <c r="I17" s="424"/>
      <c r="J17" s="424"/>
      <c r="K17" s="103"/>
    </row>
    <row r="18" spans="1:11" ht="14.25" customHeight="1">
      <c r="A18" s="12"/>
      <c r="B18" s="12"/>
      <c r="C18" s="13"/>
      <c r="D18" s="13"/>
      <c r="E18" s="13"/>
      <c r="F18" s="13"/>
      <c r="G18" s="14"/>
      <c r="H18" s="14"/>
      <c r="I18" s="14"/>
      <c r="J18" s="14"/>
      <c r="K18" s="14"/>
    </row>
    <row r="19" spans="1:11" ht="14.25" customHeight="1">
      <c r="A19" s="446" t="s">
        <v>45</v>
      </c>
      <c r="B19" s="446"/>
      <c r="C19" s="447" t="s">
        <v>46</v>
      </c>
      <c r="D19" s="447"/>
      <c r="E19" s="447"/>
      <c r="F19" s="447"/>
      <c r="G19" s="447"/>
      <c r="H19" s="447"/>
      <c r="I19" s="443"/>
      <c r="J19" s="443"/>
      <c r="K19" s="443"/>
    </row>
    <row r="20" spans="1:11" ht="14.25" customHeight="1">
      <c r="A20" s="444"/>
      <c r="B20" s="444"/>
      <c r="C20" s="445" t="s">
        <v>47</v>
      </c>
      <c r="D20" s="445"/>
      <c r="E20" s="445"/>
      <c r="F20" s="445"/>
      <c r="G20" s="445"/>
      <c r="H20" s="445"/>
      <c r="I20" s="445"/>
      <c r="J20" s="445"/>
      <c r="K20" s="82"/>
    </row>
    <row r="21" spans="1:11" ht="15" customHeight="1">
      <c r="A21" s="15"/>
      <c r="B21" s="15"/>
      <c r="C21" s="16"/>
      <c r="D21" s="17"/>
      <c r="E21" s="17"/>
      <c r="F21" s="17"/>
      <c r="G21" s="17"/>
      <c r="H21" s="17"/>
      <c r="I21" s="17"/>
      <c r="J21" s="17"/>
      <c r="K21" s="17"/>
    </row>
    <row r="22" spans="1:11" ht="14.25">
      <c r="A22" s="12"/>
      <c r="B22" s="12"/>
      <c r="C22" s="13"/>
      <c r="D22" s="13"/>
      <c r="E22" s="13"/>
      <c r="F22" s="13"/>
      <c r="G22" s="14"/>
      <c r="H22" s="14"/>
      <c r="I22" s="14"/>
      <c r="J22" s="14"/>
      <c r="K22" s="14"/>
    </row>
    <row r="23" spans="1:11" ht="14.25">
      <c r="A23" s="446" t="s">
        <v>50</v>
      </c>
      <c r="B23" s="446"/>
      <c r="C23" s="447" t="s">
        <v>46</v>
      </c>
      <c r="D23" s="447"/>
      <c r="E23" s="447"/>
      <c r="F23" s="447"/>
      <c r="G23" s="447"/>
      <c r="H23" s="447"/>
      <c r="I23" s="443"/>
      <c r="J23" s="443"/>
      <c r="K23" s="443"/>
    </row>
    <row r="24" spans="1:11" ht="12" customHeight="1">
      <c r="A24" s="444"/>
      <c r="B24" s="444"/>
      <c r="C24" s="445" t="s">
        <v>47</v>
      </c>
      <c r="D24" s="445"/>
      <c r="E24" s="448"/>
      <c r="F24" s="448"/>
      <c r="G24" s="448"/>
      <c r="H24" s="448"/>
      <c r="I24" s="445"/>
      <c r="J24" s="445"/>
      <c r="K24" s="82"/>
    </row>
    <row r="25" spans="1:11" ht="14.25">
      <c r="A25" s="12"/>
      <c r="B25" s="12"/>
      <c r="C25" s="13"/>
      <c r="D25" s="13"/>
      <c r="E25" s="104"/>
      <c r="F25" s="104"/>
      <c r="G25" s="52"/>
      <c r="H25" s="52"/>
      <c r="I25" s="14"/>
      <c r="J25" s="14"/>
      <c r="K25" s="14"/>
    </row>
    <row r="26" spans="1:11" ht="14.25">
      <c r="A26" s="12"/>
      <c r="B26" s="12"/>
      <c r="C26" s="13"/>
      <c r="D26" s="13"/>
      <c r="E26" s="13"/>
      <c r="F26" s="13"/>
      <c r="G26" s="14"/>
      <c r="H26" s="14"/>
      <c r="I26" s="14"/>
      <c r="J26" s="14"/>
      <c r="K26" s="14"/>
    </row>
    <row r="27" spans="1:11" ht="14.25">
      <c r="A27" s="442" t="s">
        <v>51</v>
      </c>
      <c r="B27" s="442"/>
      <c r="C27" s="447" t="s">
        <v>46</v>
      </c>
      <c r="D27" s="447"/>
      <c r="E27" s="447"/>
      <c r="F27" s="447"/>
      <c r="G27" s="447"/>
      <c r="H27" s="447"/>
      <c r="I27" s="443"/>
      <c r="J27" s="443"/>
      <c r="K27" s="443"/>
    </row>
    <row r="28" spans="1:11">
      <c r="A28" s="442"/>
      <c r="B28" s="442"/>
      <c r="C28" s="445" t="s">
        <v>47</v>
      </c>
      <c r="D28" s="445"/>
      <c r="E28" s="448"/>
      <c r="F28" s="448"/>
      <c r="G28" s="448"/>
      <c r="H28" s="448"/>
      <c r="I28" s="445"/>
      <c r="J28" s="445"/>
      <c r="K28" s="82"/>
    </row>
    <row r="29" spans="1:11" ht="15">
      <c r="A29" s="15"/>
      <c r="B29" s="15"/>
      <c r="C29" s="16"/>
      <c r="D29" s="17"/>
      <c r="E29" s="17"/>
      <c r="F29" s="17"/>
      <c r="G29" s="17"/>
      <c r="H29" s="17"/>
      <c r="I29" s="17"/>
      <c r="J29" s="17"/>
      <c r="K29" s="17"/>
    </row>
    <row r="30" spans="1:11" ht="14.25">
      <c r="A30" s="12"/>
      <c r="B30" s="12"/>
      <c r="C30" s="13"/>
      <c r="D30" s="13"/>
      <c r="E30" s="13"/>
      <c r="F30" s="13"/>
      <c r="G30" s="14"/>
      <c r="H30" s="14"/>
      <c r="I30" s="14"/>
      <c r="J30" s="14"/>
      <c r="K30" s="14"/>
    </row>
    <row r="31" spans="1:11" ht="14.25">
      <c r="A31" s="12"/>
      <c r="B31" s="12"/>
      <c r="C31" s="13"/>
      <c r="D31" s="13"/>
      <c r="E31" s="13"/>
      <c r="F31" s="13"/>
      <c r="G31" s="14"/>
      <c r="H31" s="14"/>
      <c r="I31" s="14"/>
      <c r="J31" s="14"/>
      <c r="K31" s="14"/>
    </row>
    <row r="32" spans="1:11" ht="14.25">
      <c r="A32" s="12"/>
      <c r="B32" s="12"/>
      <c r="C32" s="13"/>
      <c r="D32" s="13"/>
      <c r="E32" s="13"/>
      <c r="F32" s="13"/>
      <c r="G32" s="14"/>
      <c r="H32" s="14"/>
      <c r="I32" s="14"/>
      <c r="J32" s="14"/>
      <c r="K32" s="14"/>
    </row>
  </sheetData>
  <sheetProtection selectLockedCells="1" selectUnlockedCells="1"/>
  <mergeCells count="49">
    <mergeCell ref="I27:K27"/>
    <mergeCell ref="I23:K23"/>
    <mergeCell ref="C14:G14"/>
    <mergeCell ref="H14:K14"/>
    <mergeCell ref="I24:J24"/>
    <mergeCell ref="C17:G17"/>
    <mergeCell ref="C19:D19"/>
    <mergeCell ref="E19:H19"/>
    <mergeCell ref="E23:H23"/>
    <mergeCell ref="E24:H24"/>
    <mergeCell ref="C15:G15"/>
    <mergeCell ref="H15:K15"/>
    <mergeCell ref="A27:B28"/>
    <mergeCell ref="I19:K19"/>
    <mergeCell ref="A20:B20"/>
    <mergeCell ref="C20:D20"/>
    <mergeCell ref="E20:H20"/>
    <mergeCell ref="I20:J20"/>
    <mergeCell ref="A23:B23"/>
    <mergeCell ref="C23:D23"/>
    <mergeCell ref="C28:D28"/>
    <mergeCell ref="E28:H28"/>
    <mergeCell ref="I28:J28"/>
    <mergeCell ref="C27:D27"/>
    <mergeCell ref="E27:H27"/>
    <mergeCell ref="A24:B24"/>
    <mergeCell ref="C24:D24"/>
    <mergeCell ref="A19:B19"/>
    <mergeCell ref="A6:K6"/>
    <mergeCell ref="A8:C8"/>
    <mergeCell ref="D8:K8"/>
    <mergeCell ref="A9:C9"/>
    <mergeCell ref="D9:J9"/>
    <mergeCell ref="A14:B14"/>
    <mergeCell ref="A5:K5"/>
    <mergeCell ref="A17:B17"/>
    <mergeCell ref="H17:J17"/>
    <mergeCell ref="H1:K1"/>
    <mergeCell ref="H2:K2"/>
    <mergeCell ref="H3:K3"/>
    <mergeCell ref="H16:K16"/>
    <mergeCell ref="A13:B13"/>
    <mergeCell ref="C13:G13"/>
    <mergeCell ref="H13:K13"/>
    <mergeCell ref="A10:C10"/>
    <mergeCell ref="D10:K10"/>
    <mergeCell ref="G11:I11"/>
    <mergeCell ref="J11:K11"/>
    <mergeCell ref="A16:F16"/>
  </mergeCells>
  <pageMargins left="1" right="0.39374999999999999" top="0.74791666666666667" bottom="0.74791666666666667" header="0.51180555555555551" footer="0.51180555555555551"/>
  <pageSetup paperSize="9"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P102"/>
  <sheetViews>
    <sheetView view="pageBreakPreview" topLeftCell="A58" zoomScale="115" zoomScaleNormal="100" zoomScaleSheetLayoutView="115" workbookViewId="0">
      <selection activeCell="L15" sqref="L15"/>
    </sheetView>
  </sheetViews>
  <sheetFormatPr defaultColWidth="9.140625" defaultRowHeight="12.75"/>
  <cols>
    <col min="1" max="1" width="4.85546875" style="336" customWidth="1"/>
    <col min="2" max="2" width="30.28515625" style="337" customWidth="1"/>
    <col min="3" max="3" width="6.140625" style="338" customWidth="1"/>
    <col min="4" max="4" width="8.42578125" style="358" customWidth="1"/>
    <col min="5" max="5" width="6.5703125" style="338" bestFit="1" customWidth="1"/>
    <col min="6" max="6" width="4.85546875" style="338" customWidth="1"/>
    <col min="7" max="7" width="7.42578125" style="338" bestFit="1" customWidth="1"/>
    <col min="8" max="8" width="7.5703125" style="338" customWidth="1"/>
    <col min="9" max="9" width="6.5703125" style="338" bestFit="1" customWidth="1"/>
    <col min="10" max="10" width="7.42578125" style="338" customWidth="1"/>
    <col min="11" max="11" width="8.42578125" style="338" customWidth="1"/>
    <col min="12" max="12" width="9.42578125" style="338" customWidth="1"/>
    <col min="13" max="14" width="9.85546875" style="338" customWidth="1"/>
    <col min="15" max="15" width="10.7109375" style="338" customWidth="1"/>
    <col min="16" max="16384" width="9.140625" style="339"/>
  </cols>
  <sheetData>
    <row r="1" spans="1:15" s="340" customFormat="1" ht="15">
      <c r="A1" s="506" t="s">
        <v>401</v>
      </c>
      <c r="B1" s="506"/>
      <c r="C1" s="506"/>
      <c r="D1" s="506"/>
      <c r="E1" s="506"/>
      <c r="F1" s="506"/>
      <c r="G1" s="506"/>
      <c r="H1" s="506"/>
      <c r="I1" s="506"/>
      <c r="J1" s="506"/>
      <c r="K1" s="506"/>
      <c r="L1" s="506"/>
      <c r="M1" s="506"/>
      <c r="N1" s="506"/>
      <c r="O1" s="506"/>
    </row>
    <row r="2" spans="1:15" s="340" customFormat="1" ht="18.75" customHeight="1">
      <c r="A2" s="437" t="s">
        <v>378</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4.25">
      <c r="A4" s="508" t="s">
        <v>58</v>
      </c>
      <c r="B4" s="509"/>
      <c r="C4" s="510" t="str">
        <f>koptame1!D3</f>
        <v>Ūdenssaimniecības attīstība Ozolnieku pagastā, Ozolnieku novadā (1.kārta)</v>
      </c>
      <c r="D4" s="510"/>
      <c r="E4" s="510"/>
      <c r="F4" s="510"/>
      <c r="G4" s="510"/>
      <c r="H4" s="510"/>
      <c r="I4" s="510"/>
      <c r="J4" s="510"/>
      <c r="K4" s="510"/>
      <c r="L4" s="510"/>
      <c r="M4" s="510"/>
      <c r="N4" s="510"/>
      <c r="O4" s="510"/>
    </row>
    <row r="5" spans="1:15" s="340" customFormat="1" ht="14.25">
      <c r="A5" s="508" t="s">
        <v>40</v>
      </c>
      <c r="B5" s="509"/>
      <c r="C5" s="510" t="str">
        <f>C4</f>
        <v>Ūdenssaimniecības attīstība Ozolnieku pagastā, Ozolnieku novadā (1.kārta)</v>
      </c>
      <c r="D5" s="510"/>
      <c r="E5" s="510"/>
      <c r="F5" s="510"/>
      <c r="G5" s="510"/>
      <c r="H5" s="510"/>
      <c r="I5" s="510"/>
      <c r="J5" s="510"/>
      <c r="K5" s="510"/>
      <c r="L5" s="510"/>
      <c r="M5" s="510"/>
      <c r="N5" s="510"/>
      <c r="O5" s="510"/>
    </row>
    <row r="6" spans="1:15" s="340" customFormat="1" ht="29.25" customHeight="1">
      <c r="A6" s="508" t="s">
        <v>59</v>
      </c>
      <c r="B6" s="509"/>
      <c r="C6" s="510" t="str">
        <f>Paredz_ligumc_koptame!D11</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5" s="340" customFormat="1" ht="14.25">
      <c r="A7" s="520" t="s">
        <v>598</v>
      </c>
      <c r="B7" s="520"/>
      <c r="C7" s="520"/>
      <c r="D7" s="520"/>
      <c r="E7" s="520"/>
      <c r="F7" s="520"/>
      <c r="G7" s="520"/>
      <c r="H7" s="520"/>
      <c r="I7" s="520"/>
      <c r="J7" s="520"/>
      <c r="K7" s="520"/>
      <c r="L7" s="520"/>
      <c r="M7" s="520"/>
      <c r="N7" s="520"/>
      <c r="O7" s="520"/>
    </row>
    <row r="8" spans="1:15" s="340" customFormat="1" ht="14.25">
      <c r="B8" s="349"/>
      <c r="D8" s="350"/>
      <c r="E8" s="351"/>
      <c r="F8" s="352"/>
      <c r="G8" s="352"/>
      <c r="H8" s="352"/>
      <c r="I8" s="352"/>
      <c r="J8" s="352"/>
      <c r="K8" s="352"/>
      <c r="L8" s="353" t="s">
        <v>4</v>
      </c>
      <c r="M8" s="353"/>
      <c r="N8" s="511"/>
      <c r="O8" s="511"/>
    </row>
    <row r="9" spans="1:15" s="340" customFormat="1" ht="14.25">
      <c r="A9" s="354"/>
      <c r="B9" s="354"/>
      <c r="C9" s="355"/>
      <c r="D9" s="356"/>
      <c r="E9" s="357"/>
      <c r="F9" s="357"/>
      <c r="G9" s="357"/>
      <c r="H9" s="357"/>
      <c r="I9" s="357"/>
      <c r="J9" s="357"/>
      <c r="K9" s="357"/>
      <c r="L9" s="352" t="s">
        <v>5</v>
      </c>
      <c r="M9" s="352"/>
      <c r="N9" s="514"/>
      <c r="O9" s="514"/>
    </row>
    <row r="10" spans="1:15" ht="12.75" customHeight="1">
      <c r="A10" s="515" t="s">
        <v>6</v>
      </c>
      <c r="B10" s="516" t="s">
        <v>7</v>
      </c>
      <c r="C10" s="239"/>
      <c r="D10" s="240"/>
      <c r="E10" s="519" t="s">
        <v>8</v>
      </c>
      <c r="F10" s="519"/>
      <c r="G10" s="519"/>
      <c r="H10" s="519"/>
      <c r="I10" s="519"/>
      <c r="J10" s="519"/>
      <c r="K10" s="513" t="s">
        <v>9</v>
      </c>
      <c r="L10" s="513"/>
      <c r="M10" s="513"/>
      <c r="N10" s="513"/>
      <c r="O10" s="513"/>
    </row>
    <row r="11" spans="1:15" ht="90" customHeight="1">
      <c r="A11" s="515"/>
      <c r="B11" s="516"/>
      <c r="C11" s="239" t="s">
        <v>10</v>
      </c>
      <c r="D11" s="240" t="s">
        <v>11</v>
      </c>
      <c r="E11" s="239" t="s">
        <v>12</v>
      </c>
      <c r="F11" s="239" t="s">
        <v>13</v>
      </c>
      <c r="G11" s="239" t="s">
        <v>14</v>
      </c>
      <c r="H11" s="239" t="s">
        <v>89</v>
      </c>
      <c r="I11" s="239" t="s">
        <v>15</v>
      </c>
      <c r="J11" s="239" t="s">
        <v>16</v>
      </c>
      <c r="K11" s="239" t="s">
        <v>17</v>
      </c>
      <c r="L11" s="239" t="s">
        <v>14</v>
      </c>
      <c r="M11" s="239" t="s">
        <v>89</v>
      </c>
      <c r="N11" s="239" t="s">
        <v>15</v>
      </c>
      <c r="O11" s="239" t="s">
        <v>18</v>
      </c>
    </row>
    <row r="12" spans="1:15" s="340" customFormat="1" ht="12">
      <c r="A12" s="517" t="s">
        <v>19</v>
      </c>
      <c r="B12" s="517"/>
      <c r="C12" s="517"/>
      <c r="D12" s="517"/>
      <c r="E12" s="517"/>
      <c r="F12" s="517"/>
      <c r="G12" s="517"/>
      <c r="H12" s="517"/>
      <c r="I12" s="517"/>
      <c r="J12" s="517"/>
      <c r="K12" s="517"/>
      <c r="L12" s="517"/>
      <c r="M12" s="517"/>
      <c r="N12" s="517"/>
      <c r="O12" s="517"/>
    </row>
    <row r="13" spans="1:15" s="364" customFormat="1" ht="12">
      <c r="A13" s="127">
        <v>1</v>
      </c>
      <c r="B13" s="131" t="s">
        <v>151</v>
      </c>
      <c r="C13" s="129" t="s">
        <v>152</v>
      </c>
      <c r="D13" s="247">
        <v>1</v>
      </c>
      <c r="E13" s="376"/>
      <c r="F13" s="376"/>
      <c r="G13" s="378"/>
      <c r="H13" s="377"/>
      <c r="I13" s="377"/>
      <c r="J13" s="141"/>
      <c r="K13" s="244"/>
      <c r="L13" s="244"/>
      <c r="M13" s="244"/>
      <c r="N13" s="244"/>
      <c r="O13" s="244"/>
    </row>
    <row r="14" spans="1:15" s="364" customFormat="1" ht="24">
      <c r="A14" s="127">
        <f t="shared" ref="A14:A24" si="0">A13+1</f>
        <v>2</v>
      </c>
      <c r="B14" s="131" t="s">
        <v>153</v>
      </c>
      <c r="C14" s="129" t="s">
        <v>152</v>
      </c>
      <c r="D14" s="247">
        <v>1</v>
      </c>
      <c r="E14" s="376"/>
      <c r="F14" s="376"/>
      <c r="G14" s="378"/>
      <c r="H14" s="377"/>
      <c r="I14" s="377"/>
      <c r="J14" s="141"/>
      <c r="K14" s="244"/>
      <c r="L14" s="244"/>
      <c r="M14" s="244"/>
      <c r="N14" s="244"/>
      <c r="O14" s="244"/>
    </row>
    <row r="15" spans="1:15" s="364" customFormat="1" ht="84">
      <c r="A15" s="127">
        <f t="shared" si="0"/>
        <v>3</v>
      </c>
      <c r="B15" s="131" t="s">
        <v>154</v>
      </c>
      <c r="C15" s="129" t="s">
        <v>152</v>
      </c>
      <c r="D15" s="247">
        <v>1</v>
      </c>
      <c r="E15" s="376"/>
      <c r="F15" s="376"/>
      <c r="G15" s="378"/>
      <c r="H15" s="377"/>
      <c r="I15" s="377"/>
      <c r="J15" s="141"/>
      <c r="K15" s="244"/>
      <c r="L15" s="244"/>
      <c r="M15" s="244"/>
      <c r="N15" s="244"/>
      <c r="O15" s="244"/>
    </row>
    <row r="16" spans="1:15" s="364" customFormat="1" ht="12">
      <c r="A16" s="127">
        <f t="shared" si="0"/>
        <v>4</v>
      </c>
      <c r="B16" s="131" t="s">
        <v>155</v>
      </c>
      <c r="C16" s="129" t="s">
        <v>152</v>
      </c>
      <c r="D16" s="247">
        <v>1</v>
      </c>
      <c r="E16" s="376"/>
      <c r="F16" s="376"/>
      <c r="G16" s="378"/>
      <c r="H16" s="377"/>
      <c r="I16" s="377"/>
      <c r="J16" s="141"/>
      <c r="K16" s="244"/>
      <c r="L16" s="244"/>
      <c r="M16" s="244"/>
      <c r="N16" s="244"/>
      <c r="O16" s="244"/>
    </row>
    <row r="17" spans="1:15" s="364" customFormat="1" ht="24">
      <c r="A17" s="127">
        <f t="shared" si="0"/>
        <v>5</v>
      </c>
      <c r="B17" s="131" t="s">
        <v>156</v>
      </c>
      <c r="C17" s="129" t="s">
        <v>20</v>
      </c>
      <c r="D17" s="247">
        <v>173</v>
      </c>
      <c r="E17" s="376"/>
      <c r="F17" s="376"/>
      <c r="G17" s="378"/>
      <c r="H17" s="377"/>
      <c r="I17" s="377"/>
      <c r="J17" s="141"/>
      <c r="K17" s="244"/>
      <c r="L17" s="244"/>
      <c r="M17" s="244"/>
      <c r="N17" s="244"/>
      <c r="O17" s="244"/>
    </row>
    <row r="18" spans="1:15" s="364" customFormat="1" ht="48">
      <c r="A18" s="127">
        <f t="shared" si="0"/>
        <v>6</v>
      </c>
      <c r="B18" s="131" t="s">
        <v>379</v>
      </c>
      <c r="C18" s="129" t="s">
        <v>158</v>
      </c>
      <c r="D18" s="247">
        <v>826</v>
      </c>
      <c r="E18" s="376"/>
      <c r="F18" s="376"/>
      <c r="G18" s="378"/>
      <c r="H18" s="377"/>
      <c r="I18" s="377"/>
      <c r="J18" s="141"/>
      <c r="K18" s="244"/>
      <c r="L18" s="244"/>
      <c r="M18" s="244"/>
      <c r="N18" s="244"/>
      <c r="O18" s="244"/>
    </row>
    <row r="19" spans="1:15" s="364" customFormat="1" ht="48">
      <c r="A19" s="127">
        <f t="shared" si="0"/>
        <v>7</v>
      </c>
      <c r="B19" s="131" t="s">
        <v>380</v>
      </c>
      <c r="C19" s="129" t="s">
        <v>158</v>
      </c>
      <c r="D19" s="247">
        <v>19</v>
      </c>
      <c r="E19" s="376"/>
      <c r="F19" s="376"/>
      <c r="G19" s="378"/>
      <c r="H19" s="377"/>
      <c r="I19" s="377"/>
      <c r="J19" s="141"/>
      <c r="K19" s="244"/>
      <c r="L19" s="244"/>
      <c r="M19" s="244"/>
      <c r="N19" s="244"/>
      <c r="O19" s="244"/>
    </row>
    <row r="20" spans="1:15" s="364" customFormat="1" ht="24">
      <c r="A20" s="127">
        <f t="shared" si="0"/>
        <v>8</v>
      </c>
      <c r="B20" s="131" t="s">
        <v>162</v>
      </c>
      <c r="C20" s="129" t="s">
        <v>105</v>
      </c>
      <c r="D20" s="247">
        <v>2</v>
      </c>
      <c r="E20" s="376"/>
      <c r="F20" s="376"/>
      <c r="G20" s="378"/>
      <c r="H20" s="377"/>
      <c r="I20" s="377"/>
      <c r="J20" s="141"/>
      <c r="K20" s="244"/>
      <c r="L20" s="244"/>
      <c r="M20" s="244"/>
      <c r="N20" s="244"/>
      <c r="O20" s="244"/>
    </row>
    <row r="21" spans="1:15" s="364" customFormat="1" ht="24">
      <c r="A21" s="127">
        <f t="shared" si="0"/>
        <v>9</v>
      </c>
      <c r="B21" s="131" t="s">
        <v>161</v>
      </c>
      <c r="C21" s="129" t="s">
        <v>158</v>
      </c>
      <c r="D21" s="247">
        <v>77</v>
      </c>
      <c r="E21" s="376"/>
      <c r="F21" s="376"/>
      <c r="G21" s="378"/>
      <c r="H21" s="377"/>
      <c r="I21" s="377"/>
      <c r="J21" s="141"/>
      <c r="K21" s="244"/>
      <c r="L21" s="244"/>
      <c r="M21" s="244"/>
      <c r="N21" s="244"/>
      <c r="O21" s="244"/>
    </row>
    <row r="22" spans="1:15" s="364" customFormat="1" ht="24">
      <c r="A22" s="127">
        <f t="shared" si="0"/>
        <v>10</v>
      </c>
      <c r="B22" s="131" t="s">
        <v>344</v>
      </c>
      <c r="C22" s="129" t="s">
        <v>20</v>
      </c>
      <c r="D22" s="247">
        <v>105</v>
      </c>
      <c r="E22" s="376"/>
      <c r="F22" s="376"/>
      <c r="G22" s="378"/>
      <c r="H22" s="377"/>
      <c r="I22" s="377"/>
      <c r="J22" s="141"/>
      <c r="K22" s="244"/>
      <c r="L22" s="244"/>
      <c r="M22" s="244"/>
      <c r="N22" s="244"/>
      <c r="O22" s="244"/>
    </row>
    <row r="23" spans="1:15" s="364" customFormat="1" ht="36">
      <c r="A23" s="127">
        <f t="shared" si="0"/>
        <v>11</v>
      </c>
      <c r="B23" s="131" t="s">
        <v>164</v>
      </c>
      <c r="C23" s="129" t="s">
        <v>105</v>
      </c>
      <c r="D23" s="247">
        <v>2</v>
      </c>
      <c r="E23" s="376"/>
      <c r="F23" s="376"/>
      <c r="G23" s="378"/>
      <c r="H23" s="377"/>
      <c r="I23" s="377"/>
      <c r="J23" s="141"/>
      <c r="K23" s="244"/>
      <c r="L23" s="244"/>
      <c r="M23" s="244"/>
      <c r="N23" s="244"/>
      <c r="O23" s="244"/>
    </row>
    <row r="24" spans="1:15" s="364" customFormat="1" ht="60">
      <c r="A24" s="127">
        <f t="shared" si="0"/>
        <v>12</v>
      </c>
      <c r="B24" s="131" t="s">
        <v>166</v>
      </c>
      <c r="C24" s="129" t="s">
        <v>152</v>
      </c>
      <c r="D24" s="247">
        <v>3</v>
      </c>
      <c r="E24" s="376"/>
      <c r="F24" s="376"/>
      <c r="G24" s="378"/>
      <c r="H24" s="377"/>
      <c r="I24" s="377"/>
      <c r="J24" s="141"/>
      <c r="K24" s="244"/>
      <c r="L24" s="244"/>
      <c r="M24" s="244"/>
      <c r="N24" s="244"/>
      <c r="O24" s="244"/>
    </row>
    <row r="25" spans="1:15" s="364" customFormat="1" ht="12">
      <c r="A25" s="518" t="s">
        <v>169</v>
      </c>
      <c r="B25" s="518"/>
      <c r="C25" s="518"/>
      <c r="D25" s="518"/>
      <c r="E25" s="518"/>
      <c r="F25" s="518"/>
      <c r="G25" s="518"/>
      <c r="H25" s="518"/>
      <c r="I25" s="518"/>
      <c r="J25" s="518"/>
      <c r="K25" s="518"/>
      <c r="L25" s="518"/>
      <c r="M25" s="518"/>
      <c r="N25" s="518"/>
      <c r="O25" s="518"/>
    </row>
    <row r="26" spans="1:15" s="364" customFormat="1" ht="60">
      <c r="A26" s="127">
        <f>A21+1</f>
        <v>10</v>
      </c>
      <c r="B26" s="131" t="s">
        <v>171</v>
      </c>
      <c r="C26" s="129" t="s">
        <v>105</v>
      </c>
      <c r="D26" s="247">
        <v>4</v>
      </c>
      <c r="E26" s="376"/>
      <c r="F26" s="376"/>
      <c r="G26" s="378"/>
      <c r="H26" s="377"/>
      <c r="I26" s="377"/>
      <c r="J26" s="141"/>
      <c r="K26" s="244"/>
      <c r="L26" s="244"/>
      <c r="M26" s="244"/>
      <c r="N26" s="244"/>
      <c r="O26" s="244"/>
    </row>
    <row r="27" spans="1:15" s="364" customFormat="1" ht="36">
      <c r="A27" s="127">
        <f>A26+1</f>
        <v>11</v>
      </c>
      <c r="B27" s="131" t="s">
        <v>172</v>
      </c>
      <c r="C27" s="129" t="s">
        <v>20</v>
      </c>
      <c r="D27" s="247">
        <v>122</v>
      </c>
      <c r="E27" s="376"/>
      <c r="F27" s="376"/>
      <c r="G27" s="378"/>
      <c r="H27" s="377"/>
      <c r="I27" s="377"/>
      <c r="J27" s="141"/>
      <c r="K27" s="244"/>
      <c r="L27" s="244"/>
      <c r="M27" s="244"/>
      <c r="N27" s="244"/>
      <c r="O27" s="244"/>
    </row>
    <row r="28" spans="1:15" s="364" customFormat="1" ht="14.45" customHeight="1">
      <c r="A28" s="518" t="s">
        <v>21</v>
      </c>
      <c r="B28" s="518"/>
      <c r="C28" s="518"/>
      <c r="D28" s="518"/>
      <c r="E28" s="518"/>
      <c r="F28" s="518"/>
      <c r="G28" s="518"/>
      <c r="H28" s="518"/>
      <c r="I28" s="518"/>
      <c r="J28" s="518"/>
      <c r="K28" s="518"/>
      <c r="L28" s="518"/>
      <c r="M28" s="518"/>
      <c r="N28" s="518"/>
      <c r="O28" s="518"/>
    </row>
    <row r="29" spans="1:15" s="364" customFormat="1" ht="24">
      <c r="A29" s="127">
        <f>A27+1</f>
        <v>12</v>
      </c>
      <c r="B29" s="131" t="s">
        <v>174</v>
      </c>
      <c r="C29" s="129" t="s">
        <v>165</v>
      </c>
      <c r="D29" s="247">
        <v>612</v>
      </c>
      <c r="E29" s="376"/>
      <c r="F29" s="376"/>
      <c r="G29" s="378"/>
      <c r="H29" s="377"/>
      <c r="I29" s="377"/>
      <c r="J29" s="141"/>
      <c r="K29" s="244"/>
      <c r="L29" s="244"/>
      <c r="M29" s="244"/>
      <c r="N29" s="244"/>
      <c r="O29" s="244"/>
    </row>
    <row r="30" spans="1:15" s="364" customFormat="1" ht="36">
      <c r="A30" s="127">
        <f>A29+1</f>
        <v>13</v>
      </c>
      <c r="B30" s="131" t="s">
        <v>346</v>
      </c>
      <c r="C30" s="129" t="s">
        <v>165</v>
      </c>
      <c r="D30" s="247">
        <v>197</v>
      </c>
      <c r="E30" s="376"/>
      <c r="F30" s="376"/>
      <c r="G30" s="378"/>
      <c r="H30" s="377"/>
      <c r="I30" s="377"/>
      <c r="J30" s="141"/>
      <c r="K30" s="244"/>
      <c r="L30" s="244"/>
      <c r="M30" s="244"/>
      <c r="N30" s="244"/>
      <c r="O30" s="244"/>
    </row>
    <row r="31" spans="1:15" s="364" customFormat="1" ht="60">
      <c r="A31" s="127">
        <f>A30+1</f>
        <v>14</v>
      </c>
      <c r="B31" s="246" t="s">
        <v>347</v>
      </c>
      <c r="C31" s="129" t="s">
        <v>158</v>
      </c>
      <c r="D31" s="247">
        <v>483</v>
      </c>
      <c r="E31" s="376"/>
      <c r="F31" s="376"/>
      <c r="G31" s="378"/>
      <c r="H31" s="377"/>
      <c r="I31" s="377"/>
      <c r="J31" s="141"/>
      <c r="K31" s="244"/>
      <c r="L31" s="244"/>
      <c r="M31" s="244"/>
      <c r="N31" s="244"/>
      <c r="O31" s="244"/>
    </row>
    <row r="32" spans="1:15" s="364" customFormat="1" ht="36">
      <c r="A32" s="127">
        <f>A31+1</f>
        <v>15</v>
      </c>
      <c r="B32" s="246" t="s">
        <v>348</v>
      </c>
      <c r="C32" s="129" t="s">
        <v>165</v>
      </c>
      <c r="D32" s="247">
        <v>105</v>
      </c>
      <c r="E32" s="376"/>
      <c r="F32" s="376"/>
      <c r="G32" s="378"/>
      <c r="H32" s="377"/>
      <c r="I32" s="377"/>
      <c r="J32" s="141"/>
      <c r="K32" s="244"/>
      <c r="L32" s="244"/>
      <c r="M32" s="244"/>
      <c r="N32" s="244"/>
      <c r="O32" s="244"/>
    </row>
    <row r="33" spans="1:16" s="364" customFormat="1" ht="12">
      <c r="A33" s="518" t="s">
        <v>112</v>
      </c>
      <c r="B33" s="518"/>
      <c r="C33" s="518"/>
      <c r="D33" s="518"/>
      <c r="E33" s="518"/>
      <c r="F33" s="518"/>
      <c r="G33" s="518"/>
      <c r="H33" s="518"/>
      <c r="I33" s="518"/>
      <c r="J33" s="518"/>
      <c r="K33" s="518"/>
      <c r="L33" s="518"/>
      <c r="M33" s="518"/>
      <c r="N33" s="518"/>
      <c r="O33" s="518"/>
    </row>
    <row r="34" spans="1:16" s="364" customFormat="1" ht="14.45" customHeight="1">
      <c r="A34" s="502" t="s">
        <v>375</v>
      </c>
      <c r="B34" s="502"/>
      <c r="C34" s="502"/>
      <c r="D34" s="502"/>
      <c r="E34" s="502"/>
      <c r="F34" s="502"/>
      <c r="G34" s="502"/>
      <c r="H34" s="502"/>
      <c r="I34" s="502"/>
      <c r="J34" s="502"/>
      <c r="K34" s="502"/>
      <c r="L34" s="502"/>
      <c r="M34" s="502"/>
      <c r="N34" s="502"/>
      <c r="O34" s="502"/>
    </row>
    <row r="35" spans="1:16" s="364" customFormat="1" ht="24">
      <c r="A35" s="127">
        <f>A32+1</f>
        <v>16</v>
      </c>
      <c r="B35" s="132" t="s">
        <v>349</v>
      </c>
      <c r="C35" s="129" t="s">
        <v>158</v>
      </c>
      <c r="D35" s="133">
        <v>925</v>
      </c>
      <c r="E35" s="243"/>
      <c r="F35" s="243"/>
      <c r="G35" s="245"/>
      <c r="H35" s="244"/>
      <c r="I35" s="244"/>
      <c r="J35" s="141"/>
      <c r="K35" s="244"/>
      <c r="L35" s="244"/>
      <c r="M35" s="244"/>
      <c r="N35" s="244"/>
      <c r="O35" s="244"/>
      <c r="P35" s="95"/>
    </row>
    <row r="36" spans="1:16" s="364" customFormat="1" ht="48">
      <c r="A36" s="127">
        <f>A35+1</f>
        <v>17</v>
      </c>
      <c r="B36" s="246" t="s">
        <v>177</v>
      </c>
      <c r="C36" s="129" t="s">
        <v>165</v>
      </c>
      <c r="D36" s="133">
        <v>387</v>
      </c>
      <c r="E36" s="376"/>
      <c r="F36" s="376"/>
      <c r="G36" s="378"/>
      <c r="H36" s="377"/>
      <c r="I36" s="377"/>
      <c r="J36" s="141"/>
      <c r="K36" s="244"/>
      <c r="L36" s="244"/>
      <c r="M36" s="244"/>
      <c r="N36" s="244"/>
      <c r="O36" s="244"/>
    </row>
    <row r="37" spans="1:16" s="364" customFormat="1" ht="24">
      <c r="A37" s="127">
        <f>A36+1</f>
        <v>18</v>
      </c>
      <c r="B37" s="132" t="s">
        <v>205</v>
      </c>
      <c r="C37" s="129" t="s">
        <v>158</v>
      </c>
      <c r="D37" s="133">
        <v>766</v>
      </c>
      <c r="E37" s="376"/>
      <c r="F37" s="376"/>
      <c r="G37" s="378"/>
      <c r="H37" s="377"/>
      <c r="I37" s="377"/>
      <c r="J37" s="141"/>
      <c r="K37" s="244"/>
      <c r="L37" s="244"/>
      <c r="M37" s="244"/>
      <c r="N37" s="244"/>
      <c r="O37" s="244"/>
    </row>
    <row r="38" spans="1:16" s="364" customFormat="1" ht="24">
      <c r="A38" s="127">
        <f>A37+1</f>
        <v>19</v>
      </c>
      <c r="B38" s="132" t="s">
        <v>206</v>
      </c>
      <c r="C38" s="129" t="s">
        <v>158</v>
      </c>
      <c r="D38" s="133">
        <v>766</v>
      </c>
      <c r="E38" s="376"/>
      <c r="F38" s="376"/>
      <c r="G38" s="378"/>
      <c r="H38" s="377"/>
      <c r="I38" s="377"/>
      <c r="J38" s="141"/>
      <c r="K38" s="244"/>
      <c r="L38" s="244"/>
      <c r="M38" s="244"/>
      <c r="N38" s="244"/>
      <c r="O38" s="244"/>
    </row>
    <row r="39" spans="1:16" s="364" customFormat="1" ht="24">
      <c r="A39" s="127">
        <f>A38+1</f>
        <v>20</v>
      </c>
      <c r="B39" s="246" t="s">
        <v>207</v>
      </c>
      <c r="C39" s="129" t="s">
        <v>158</v>
      </c>
      <c r="D39" s="133">
        <v>766</v>
      </c>
      <c r="E39" s="376"/>
      <c r="F39" s="376"/>
      <c r="G39" s="378"/>
      <c r="H39" s="377"/>
      <c r="I39" s="377"/>
      <c r="J39" s="141"/>
      <c r="K39" s="244"/>
      <c r="L39" s="244"/>
      <c r="M39" s="244"/>
      <c r="N39" s="244"/>
      <c r="O39" s="244"/>
    </row>
    <row r="40" spans="1:16" s="364" customFormat="1" ht="24">
      <c r="A40" s="127">
        <f>A39+1</f>
        <v>21</v>
      </c>
      <c r="B40" s="246" t="s">
        <v>180</v>
      </c>
      <c r="C40" s="129" t="s">
        <v>158</v>
      </c>
      <c r="D40" s="133">
        <v>766</v>
      </c>
      <c r="E40" s="376"/>
      <c r="F40" s="376"/>
      <c r="G40" s="378"/>
      <c r="H40" s="377"/>
      <c r="I40" s="377"/>
      <c r="J40" s="141"/>
      <c r="K40" s="244"/>
      <c r="L40" s="244"/>
      <c r="M40" s="244"/>
      <c r="N40" s="244"/>
      <c r="O40" s="244"/>
    </row>
    <row r="41" spans="1:16" s="364" customFormat="1" ht="12">
      <c r="A41" s="502" t="s">
        <v>186</v>
      </c>
      <c r="B41" s="502"/>
      <c r="C41" s="502"/>
      <c r="D41" s="502"/>
      <c r="E41" s="502"/>
      <c r="F41" s="502"/>
      <c r="G41" s="502"/>
      <c r="H41" s="502"/>
      <c r="I41" s="502"/>
      <c r="J41" s="502"/>
      <c r="K41" s="502"/>
      <c r="L41" s="502"/>
      <c r="M41" s="502"/>
      <c r="N41" s="502"/>
      <c r="O41" s="502"/>
    </row>
    <row r="42" spans="1:16" s="364" customFormat="1" ht="48">
      <c r="A42" s="388">
        <f>A40+1</f>
        <v>22</v>
      </c>
      <c r="B42" s="379" t="s">
        <v>177</v>
      </c>
      <c r="C42" s="129" t="s">
        <v>165</v>
      </c>
      <c r="D42" s="391">
        <v>59</v>
      </c>
      <c r="E42" s="376"/>
      <c r="F42" s="376"/>
      <c r="G42" s="378"/>
      <c r="H42" s="377"/>
      <c r="I42" s="377"/>
      <c r="J42" s="141"/>
      <c r="K42" s="244"/>
      <c r="L42" s="244"/>
      <c r="M42" s="244"/>
      <c r="N42" s="244"/>
      <c r="O42" s="244"/>
    </row>
    <row r="43" spans="1:16" s="364" customFormat="1" ht="24">
      <c r="A43" s="388">
        <f>A42+1</f>
        <v>23</v>
      </c>
      <c r="B43" s="379" t="s">
        <v>187</v>
      </c>
      <c r="C43" s="129" t="s">
        <v>158</v>
      </c>
      <c r="D43" s="391">
        <v>120</v>
      </c>
      <c r="E43" s="376"/>
      <c r="F43" s="376"/>
      <c r="G43" s="378"/>
      <c r="H43" s="377"/>
      <c r="I43" s="377"/>
      <c r="J43" s="141"/>
      <c r="K43" s="244"/>
      <c r="L43" s="244"/>
      <c r="M43" s="244"/>
      <c r="N43" s="244"/>
      <c r="O43" s="244"/>
    </row>
    <row r="44" spans="1:16" s="364" customFormat="1" ht="24">
      <c r="A44" s="388">
        <f t="shared" ref="A44:A46" si="1">A43+1</f>
        <v>24</v>
      </c>
      <c r="B44" s="379" t="s">
        <v>188</v>
      </c>
      <c r="C44" s="129" t="s">
        <v>158</v>
      </c>
      <c r="D44" s="391">
        <v>120</v>
      </c>
      <c r="E44" s="376"/>
      <c r="F44" s="376"/>
      <c r="G44" s="378"/>
      <c r="H44" s="377"/>
      <c r="I44" s="377"/>
      <c r="J44" s="141"/>
      <c r="K44" s="244"/>
      <c r="L44" s="244"/>
      <c r="M44" s="244"/>
      <c r="N44" s="244"/>
      <c r="O44" s="244"/>
    </row>
    <row r="45" spans="1:16" s="364" customFormat="1" ht="24">
      <c r="A45" s="388">
        <f t="shared" si="1"/>
        <v>25</v>
      </c>
      <c r="B45" s="379" t="s">
        <v>184</v>
      </c>
      <c r="C45" s="129" t="s">
        <v>158</v>
      </c>
      <c r="D45" s="391">
        <v>120</v>
      </c>
      <c r="E45" s="376"/>
      <c r="F45" s="376"/>
      <c r="G45" s="378"/>
      <c r="H45" s="377"/>
      <c r="I45" s="377"/>
      <c r="J45" s="141"/>
      <c r="K45" s="244"/>
      <c r="L45" s="244"/>
      <c r="M45" s="244"/>
      <c r="N45" s="244"/>
      <c r="O45" s="244"/>
    </row>
    <row r="46" spans="1:16" s="364" customFormat="1" ht="36">
      <c r="A46" s="388">
        <f t="shared" si="1"/>
        <v>26</v>
      </c>
      <c r="B46" s="379" t="s">
        <v>381</v>
      </c>
      <c r="C46" s="129" t="s">
        <v>158</v>
      </c>
      <c r="D46" s="391">
        <v>120</v>
      </c>
      <c r="E46" s="376"/>
      <c r="F46" s="376"/>
      <c r="G46" s="378"/>
      <c r="H46" s="377"/>
      <c r="I46" s="377"/>
      <c r="J46" s="141"/>
      <c r="K46" s="244"/>
      <c r="L46" s="244"/>
      <c r="M46" s="244"/>
      <c r="N46" s="244"/>
      <c r="O46" s="244"/>
    </row>
    <row r="47" spans="1:16" s="364" customFormat="1" ht="12">
      <c r="A47" s="502" t="s">
        <v>382</v>
      </c>
      <c r="B47" s="502"/>
      <c r="C47" s="502"/>
      <c r="D47" s="502"/>
      <c r="E47" s="502"/>
      <c r="F47" s="502"/>
      <c r="G47" s="502"/>
      <c r="H47" s="502"/>
      <c r="I47" s="502"/>
      <c r="J47" s="502"/>
      <c r="K47" s="502"/>
      <c r="L47" s="502"/>
      <c r="M47" s="502"/>
      <c r="N47" s="502"/>
      <c r="O47" s="502"/>
    </row>
    <row r="48" spans="1:16" s="364" customFormat="1" ht="36">
      <c r="A48" s="388">
        <f>A46+1</f>
        <v>27</v>
      </c>
      <c r="B48" s="379" t="s">
        <v>351</v>
      </c>
      <c r="C48" s="129" t="s">
        <v>103</v>
      </c>
      <c r="D48" s="391">
        <v>3</v>
      </c>
      <c r="E48" s="376"/>
      <c r="F48" s="376"/>
      <c r="G48" s="378"/>
      <c r="H48" s="377"/>
      <c r="I48" s="377"/>
      <c r="J48" s="141"/>
      <c r="K48" s="244"/>
      <c r="L48" s="244"/>
      <c r="M48" s="244"/>
      <c r="N48" s="244"/>
      <c r="O48" s="244"/>
    </row>
    <row r="49" spans="1:15" s="364" customFormat="1" ht="12">
      <c r="A49" s="388">
        <f>A48+1</f>
        <v>28</v>
      </c>
      <c r="B49" s="379" t="s">
        <v>352</v>
      </c>
      <c r="C49" s="129" t="s">
        <v>103</v>
      </c>
      <c r="D49" s="391">
        <v>3</v>
      </c>
      <c r="E49" s="243"/>
      <c r="F49" s="243"/>
      <c r="G49" s="245"/>
      <c r="H49" s="244"/>
      <c r="I49" s="244"/>
      <c r="J49" s="141"/>
      <c r="K49" s="244"/>
      <c r="L49" s="244"/>
      <c r="M49" s="244"/>
      <c r="N49" s="244"/>
      <c r="O49" s="244"/>
    </row>
    <row r="50" spans="1:15" s="364" customFormat="1" ht="24">
      <c r="A50" s="388">
        <f t="shared" ref="A50:A51" si="2">A49+1</f>
        <v>29</v>
      </c>
      <c r="B50" s="379" t="s">
        <v>184</v>
      </c>
      <c r="C50" s="129" t="s">
        <v>103</v>
      </c>
      <c r="D50" s="391">
        <v>3</v>
      </c>
      <c r="E50" s="376"/>
      <c r="F50" s="376"/>
      <c r="G50" s="378"/>
      <c r="H50" s="377"/>
      <c r="I50" s="377"/>
      <c r="J50" s="141"/>
      <c r="K50" s="244"/>
      <c r="L50" s="244"/>
      <c r="M50" s="244"/>
      <c r="N50" s="244"/>
      <c r="O50" s="244"/>
    </row>
    <row r="51" spans="1:15" s="364" customFormat="1" ht="24">
      <c r="A51" s="388">
        <f t="shared" si="2"/>
        <v>30</v>
      </c>
      <c r="B51" s="379" t="s">
        <v>353</v>
      </c>
      <c r="C51" s="129" t="s">
        <v>103</v>
      </c>
      <c r="D51" s="391">
        <v>3</v>
      </c>
      <c r="E51" s="376"/>
      <c r="F51" s="376"/>
      <c r="G51" s="378"/>
      <c r="H51" s="377"/>
      <c r="I51" s="377"/>
      <c r="J51" s="141"/>
      <c r="K51" s="244"/>
      <c r="L51" s="244"/>
      <c r="M51" s="244"/>
      <c r="N51" s="244"/>
      <c r="O51" s="244"/>
    </row>
    <row r="52" spans="1:15" s="364" customFormat="1" ht="12">
      <c r="A52" s="502" t="s">
        <v>190</v>
      </c>
      <c r="B52" s="502"/>
      <c r="C52" s="502"/>
      <c r="D52" s="502"/>
      <c r="E52" s="502"/>
      <c r="F52" s="502"/>
      <c r="G52" s="502"/>
      <c r="H52" s="502"/>
      <c r="I52" s="502"/>
      <c r="J52" s="502"/>
      <c r="K52" s="502"/>
      <c r="L52" s="502"/>
      <c r="M52" s="502"/>
      <c r="N52" s="502"/>
      <c r="O52" s="502"/>
    </row>
    <row r="53" spans="1:15" s="364" customFormat="1" ht="24">
      <c r="A53" s="388">
        <f>A51+1</f>
        <v>31</v>
      </c>
      <c r="B53" s="379" t="s">
        <v>191</v>
      </c>
      <c r="C53" s="389" t="s">
        <v>102</v>
      </c>
      <c r="D53" s="391">
        <v>1</v>
      </c>
      <c r="E53" s="376"/>
      <c r="F53" s="376"/>
      <c r="G53" s="378"/>
      <c r="H53" s="377"/>
      <c r="I53" s="377"/>
      <c r="J53" s="141"/>
      <c r="K53" s="244"/>
      <c r="L53" s="244"/>
      <c r="M53" s="244"/>
      <c r="N53" s="244"/>
      <c r="O53" s="244"/>
    </row>
    <row r="54" spans="1:15" s="364" customFormat="1" ht="24">
      <c r="A54" s="388">
        <f>A53+1</f>
        <v>32</v>
      </c>
      <c r="B54" s="379" t="s">
        <v>183</v>
      </c>
      <c r="C54" s="389" t="s">
        <v>103</v>
      </c>
      <c r="D54" s="391">
        <v>2</v>
      </c>
      <c r="E54" s="376"/>
      <c r="F54" s="376"/>
      <c r="G54" s="378"/>
      <c r="H54" s="377"/>
      <c r="I54" s="377"/>
      <c r="J54" s="141"/>
      <c r="K54" s="244"/>
      <c r="L54" s="244"/>
      <c r="M54" s="244"/>
      <c r="N54" s="244"/>
      <c r="O54" s="244"/>
    </row>
    <row r="55" spans="1:15" s="364" customFormat="1" ht="60">
      <c r="A55" s="388">
        <f>A54+1</f>
        <v>33</v>
      </c>
      <c r="B55" s="379" t="s">
        <v>192</v>
      </c>
      <c r="C55" s="389" t="s">
        <v>103</v>
      </c>
      <c r="D55" s="391">
        <v>2</v>
      </c>
      <c r="E55" s="376"/>
      <c r="F55" s="376"/>
      <c r="G55" s="378"/>
      <c r="H55" s="377"/>
      <c r="I55" s="377"/>
      <c r="J55" s="141"/>
      <c r="K55" s="244"/>
      <c r="L55" s="244"/>
      <c r="M55" s="244"/>
      <c r="N55" s="244"/>
      <c r="O55" s="244"/>
    </row>
    <row r="56" spans="1:15" s="364" customFormat="1" ht="12" customHeight="1">
      <c r="A56" s="502" t="s">
        <v>113</v>
      </c>
      <c r="B56" s="502"/>
      <c r="C56" s="502"/>
      <c r="D56" s="502"/>
      <c r="E56" s="502"/>
      <c r="F56" s="502"/>
      <c r="G56" s="502"/>
      <c r="H56" s="502"/>
      <c r="I56" s="502"/>
      <c r="J56" s="502"/>
      <c r="K56" s="502"/>
      <c r="L56" s="502"/>
      <c r="M56" s="502"/>
      <c r="N56" s="502"/>
      <c r="O56" s="502"/>
    </row>
    <row r="57" spans="1:15" s="364" customFormat="1" ht="36">
      <c r="A57" s="127">
        <f>A55+1</f>
        <v>34</v>
      </c>
      <c r="B57" s="134" t="s">
        <v>195</v>
      </c>
      <c r="C57" s="129" t="s">
        <v>20</v>
      </c>
      <c r="D57" s="133">
        <v>350</v>
      </c>
      <c r="E57" s="376"/>
      <c r="F57" s="376"/>
      <c r="G57" s="378"/>
      <c r="H57" s="377"/>
      <c r="I57" s="377"/>
      <c r="J57" s="141"/>
      <c r="K57" s="244"/>
      <c r="L57" s="244"/>
      <c r="M57" s="244"/>
      <c r="N57" s="244"/>
      <c r="O57" s="244"/>
    </row>
    <row r="58" spans="1:15" s="364" customFormat="1" ht="36">
      <c r="A58" s="127">
        <f>A57+1</f>
        <v>35</v>
      </c>
      <c r="B58" s="134" t="s">
        <v>197</v>
      </c>
      <c r="C58" s="129" t="s">
        <v>20</v>
      </c>
      <c r="D58" s="133">
        <v>85</v>
      </c>
      <c r="E58" s="376"/>
      <c r="F58" s="376"/>
      <c r="G58" s="378"/>
      <c r="H58" s="377"/>
      <c r="I58" s="377"/>
      <c r="J58" s="141"/>
      <c r="K58" s="244"/>
      <c r="L58" s="244"/>
      <c r="M58" s="244"/>
      <c r="N58" s="244"/>
      <c r="O58" s="244"/>
    </row>
    <row r="59" spans="1:15" s="364" customFormat="1" ht="12">
      <c r="A59" s="518" t="s">
        <v>200</v>
      </c>
      <c r="B59" s="502"/>
      <c r="C59" s="502"/>
      <c r="D59" s="502"/>
      <c r="E59" s="502"/>
      <c r="F59" s="502"/>
      <c r="G59" s="502"/>
      <c r="H59" s="502"/>
      <c r="I59" s="502"/>
      <c r="J59" s="502"/>
      <c r="K59" s="502"/>
      <c r="L59" s="502"/>
      <c r="M59" s="502"/>
      <c r="N59" s="502"/>
      <c r="O59" s="502"/>
    </row>
    <row r="60" spans="1:15" s="364" customFormat="1" ht="12">
      <c r="A60" s="502" t="s">
        <v>201</v>
      </c>
      <c r="B60" s="502"/>
      <c r="C60" s="502"/>
      <c r="D60" s="502"/>
      <c r="E60" s="502"/>
      <c r="F60" s="502"/>
      <c r="G60" s="502"/>
      <c r="H60" s="502"/>
      <c r="I60" s="502"/>
      <c r="J60" s="502"/>
      <c r="K60" s="502"/>
      <c r="L60" s="502"/>
      <c r="M60" s="502"/>
      <c r="N60" s="502"/>
      <c r="O60" s="502"/>
    </row>
    <row r="61" spans="1:15" s="364" customFormat="1" ht="36">
      <c r="A61" s="127">
        <f>A58+1</f>
        <v>36</v>
      </c>
      <c r="B61" s="246" t="s">
        <v>202</v>
      </c>
      <c r="C61" s="129" t="s">
        <v>105</v>
      </c>
      <c r="D61" s="247">
        <v>2</v>
      </c>
      <c r="E61" s="376"/>
      <c r="F61" s="376"/>
      <c r="G61" s="378"/>
      <c r="H61" s="377"/>
      <c r="I61" s="377"/>
      <c r="J61" s="141"/>
      <c r="K61" s="244"/>
      <c r="L61" s="244"/>
      <c r="M61" s="244"/>
      <c r="N61" s="244"/>
      <c r="O61" s="244"/>
    </row>
    <row r="62" spans="1:15" s="364" customFormat="1" ht="12">
      <c r="A62" s="127">
        <f>A61+1</f>
        <v>37</v>
      </c>
      <c r="B62" s="246">
        <v>206</v>
      </c>
      <c r="C62" s="129" t="s">
        <v>105</v>
      </c>
      <c r="D62" s="247">
        <v>2</v>
      </c>
      <c r="E62" s="376"/>
      <c r="F62" s="376"/>
      <c r="G62" s="378"/>
      <c r="H62" s="377"/>
      <c r="I62" s="377"/>
      <c r="J62" s="141"/>
      <c r="K62" s="244"/>
      <c r="L62" s="244"/>
      <c r="M62" s="244"/>
      <c r="N62" s="244"/>
      <c r="O62" s="244"/>
    </row>
    <row r="63" spans="1:15" s="340" customFormat="1" ht="27.75" customHeight="1">
      <c r="A63" s="248" t="s">
        <v>42</v>
      </c>
      <c r="B63" s="512" t="s">
        <v>96</v>
      </c>
      <c r="C63" s="512"/>
      <c r="D63" s="512"/>
      <c r="E63" s="512"/>
      <c r="F63" s="512"/>
      <c r="G63" s="512"/>
      <c r="H63" s="512"/>
      <c r="I63" s="512"/>
      <c r="J63" s="512"/>
      <c r="K63" s="387"/>
      <c r="L63" s="403"/>
      <c r="M63" s="403"/>
      <c r="N63" s="403"/>
      <c r="O63" s="403"/>
    </row>
    <row r="64" spans="1:15">
      <c r="A64" s="365" t="s">
        <v>78</v>
      </c>
      <c r="B64" s="366"/>
      <c r="C64" s="367"/>
      <c r="D64" s="367"/>
      <c r="E64" s="368"/>
      <c r="F64" s="369"/>
      <c r="G64" s="369"/>
      <c r="H64" s="369"/>
      <c r="I64" s="369"/>
      <c r="J64" s="369"/>
      <c r="K64" s="369"/>
      <c r="L64" s="370"/>
      <c r="M64" s="370"/>
      <c r="N64" s="370"/>
      <c r="O64" s="370"/>
    </row>
    <row r="65" spans="1:15">
      <c r="A65" s="371"/>
      <c r="B65" s="505" t="s">
        <v>79</v>
      </c>
      <c r="C65" s="505"/>
      <c r="D65" s="505"/>
      <c r="E65" s="505"/>
      <c r="F65" s="505"/>
      <c r="G65" s="505"/>
      <c r="H65" s="372"/>
      <c r="I65" s="372"/>
      <c r="J65" s="372"/>
      <c r="K65" s="372"/>
      <c r="L65" s="373"/>
      <c r="M65" s="373"/>
      <c r="N65" s="373"/>
      <c r="O65" s="373"/>
    </row>
    <row r="66" spans="1:15">
      <c r="A66" s="371"/>
      <c r="B66" s="505" t="s">
        <v>111</v>
      </c>
      <c r="C66" s="505"/>
      <c r="D66" s="505"/>
      <c r="E66" s="505"/>
      <c r="F66" s="505"/>
      <c r="G66" s="505"/>
      <c r="H66" s="505"/>
      <c r="I66" s="505"/>
      <c r="J66" s="505"/>
      <c r="K66" s="505"/>
      <c r="L66" s="505"/>
      <c r="M66" s="505"/>
      <c r="N66" s="505"/>
      <c r="O66" s="505"/>
    </row>
    <row r="67" spans="1:15" ht="24.75" customHeight="1">
      <c r="A67" s="371"/>
      <c r="B67" s="505" t="s">
        <v>92</v>
      </c>
      <c r="C67" s="505"/>
      <c r="D67" s="505"/>
      <c r="E67" s="505"/>
      <c r="F67" s="505"/>
      <c r="G67" s="505"/>
      <c r="H67" s="505"/>
      <c r="I67" s="505"/>
      <c r="J67" s="505"/>
      <c r="K67" s="505"/>
      <c r="L67" s="505"/>
      <c r="M67" s="505"/>
      <c r="N67" s="505"/>
      <c r="O67" s="505"/>
    </row>
    <row r="68" spans="1:15">
      <c r="A68" s="371"/>
      <c r="B68" s="505" t="s">
        <v>93</v>
      </c>
      <c r="C68" s="505"/>
      <c r="D68" s="505"/>
      <c r="E68" s="505"/>
      <c r="F68" s="505"/>
      <c r="G68" s="505"/>
      <c r="H68" s="505"/>
      <c r="I68" s="505"/>
      <c r="J68" s="505"/>
      <c r="K68" s="505"/>
      <c r="L68" s="505"/>
      <c r="M68" s="505"/>
      <c r="N68" s="505"/>
      <c r="O68" s="505"/>
    </row>
    <row r="69" spans="1:15" ht="22.5" customHeight="1">
      <c r="A69" s="371"/>
      <c r="B69" s="505" t="s">
        <v>90</v>
      </c>
      <c r="C69" s="505"/>
      <c r="D69" s="505"/>
      <c r="E69" s="505"/>
      <c r="F69" s="505"/>
      <c r="G69" s="505"/>
      <c r="H69" s="505"/>
      <c r="I69" s="505"/>
      <c r="J69" s="505"/>
      <c r="K69" s="505"/>
      <c r="L69" s="505"/>
      <c r="M69" s="505"/>
      <c r="N69" s="505"/>
      <c r="O69" s="505"/>
    </row>
    <row r="70" spans="1:15" ht="24.75" customHeight="1">
      <c r="A70" s="374"/>
      <c r="B70" s="505" t="s">
        <v>94</v>
      </c>
      <c r="C70" s="505"/>
      <c r="D70" s="505"/>
      <c r="E70" s="505"/>
      <c r="F70" s="505"/>
      <c r="G70" s="505"/>
      <c r="H70" s="505"/>
      <c r="I70" s="505"/>
      <c r="J70" s="505"/>
      <c r="K70" s="505"/>
      <c r="L70" s="505"/>
      <c r="M70" s="505"/>
      <c r="N70" s="505"/>
      <c r="O70" s="505"/>
    </row>
    <row r="71" spans="1:15">
      <c r="A71" s="374"/>
      <c r="B71" s="505" t="s">
        <v>95</v>
      </c>
      <c r="C71" s="505"/>
      <c r="D71" s="505"/>
      <c r="E71" s="505"/>
      <c r="F71" s="505"/>
      <c r="G71" s="505"/>
      <c r="H71" s="505"/>
      <c r="I71" s="505"/>
      <c r="J71" s="505"/>
      <c r="K71" s="505"/>
      <c r="L71" s="505"/>
      <c r="M71" s="505"/>
      <c r="N71" s="505"/>
      <c r="O71" s="505"/>
    </row>
    <row r="72" spans="1:15">
      <c r="A72" s="346"/>
      <c r="B72" s="345" t="s">
        <v>45</v>
      </c>
      <c r="C72" s="503" t="s">
        <v>2</v>
      </c>
      <c r="D72" s="503"/>
      <c r="E72" s="503"/>
      <c r="F72" s="503"/>
      <c r="G72" s="503"/>
      <c r="H72" s="503"/>
      <c r="I72" s="503"/>
      <c r="J72" s="503"/>
      <c r="K72" s="503"/>
      <c r="L72" s="347"/>
      <c r="M72" s="443"/>
      <c r="N72" s="443"/>
      <c r="O72" s="443"/>
    </row>
    <row r="73" spans="1:15" ht="15" customHeight="1">
      <c r="A73" s="346"/>
      <c r="C73" s="503" t="s">
        <v>47</v>
      </c>
      <c r="D73" s="503"/>
      <c r="E73" s="503"/>
      <c r="F73" s="503"/>
      <c r="G73" s="503"/>
      <c r="H73" s="503"/>
      <c r="I73" s="503"/>
      <c r="J73" s="503"/>
      <c r="K73" s="503"/>
      <c r="L73" s="347"/>
      <c r="M73" s="503"/>
      <c r="N73" s="503"/>
      <c r="O73" s="503"/>
    </row>
    <row r="74" spans="1:15">
      <c r="A74" s="101"/>
      <c r="B74" s="504"/>
      <c r="C74" s="504"/>
      <c r="D74" s="101"/>
      <c r="E74" s="347"/>
      <c r="F74" s="347"/>
      <c r="G74" s="347"/>
      <c r="H74" s="347"/>
      <c r="I74" s="347"/>
      <c r="J74" s="347"/>
      <c r="K74" s="347"/>
      <c r="L74" s="347"/>
      <c r="M74" s="347"/>
      <c r="N74" s="347"/>
      <c r="O74" s="347"/>
    </row>
    <row r="75" spans="1:15">
      <c r="A75" s="346"/>
      <c r="B75" s="345" t="s">
        <v>22</v>
      </c>
      <c r="C75" s="503" t="s">
        <v>2</v>
      </c>
      <c r="D75" s="503"/>
      <c r="E75" s="503"/>
      <c r="F75" s="503"/>
      <c r="G75" s="503"/>
      <c r="H75" s="503"/>
      <c r="I75" s="503"/>
      <c r="J75" s="503"/>
      <c r="K75" s="503"/>
      <c r="L75" s="347"/>
      <c r="M75" s="443"/>
      <c r="N75" s="443"/>
      <c r="O75" s="443"/>
    </row>
    <row r="76" spans="1:15">
      <c r="A76" s="346"/>
      <c r="B76" s="345"/>
      <c r="C76" s="503" t="s">
        <v>47</v>
      </c>
      <c r="D76" s="503"/>
      <c r="E76" s="503"/>
      <c r="F76" s="448"/>
      <c r="G76" s="448"/>
      <c r="H76" s="448"/>
      <c r="I76" s="448"/>
      <c r="J76" s="448"/>
      <c r="K76" s="448"/>
      <c r="L76" s="347"/>
      <c r="M76" s="503"/>
      <c r="N76" s="503"/>
      <c r="O76" s="503"/>
    </row>
    <row r="77" spans="1:15" ht="27.75" customHeight="1">
      <c r="A77" s="361"/>
      <c r="B77" s="340"/>
      <c r="C77" s="362"/>
      <c r="D77" s="363"/>
      <c r="E77" s="362"/>
      <c r="F77" s="362"/>
      <c r="G77" s="362"/>
      <c r="H77" s="362"/>
      <c r="I77" s="362"/>
      <c r="J77" s="362"/>
      <c r="K77" s="362"/>
      <c r="L77" s="362"/>
      <c r="M77" s="362"/>
      <c r="N77" s="362"/>
      <c r="O77" s="362"/>
    </row>
    <row r="78" spans="1:15" ht="27.75" customHeight="1"/>
    <row r="79" spans="1:15" ht="27.75" customHeight="1"/>
    <row r="80" spans="1:15" ht="27.75" customHeight="1"/>
    <row r="81" spans="2:16" ht="27.75" customHeight="1"/>
    <row r="82" spans="2:16" ht="27.75" customHeight="1"/>
    <row r="83" spans="2:16" ht="27.75" customHeight="1"/>
    <row r="84" spans="2:16" ht="27.75" customHeight="1"/>
    <row r="85" spans="2:16" ht="27.75" customHeight="1"/>
    <row r="86" spans="2:16" ht="27.75" customHeight="1"/>
    <row r="87" spans="2:16" ht="27.75" customHeight="1"/>
    <row r="88" spans="2:16" s="336" customFormat="1" ht="27.75" customHeight="1">
      <c r="B88" s="337"/>
      <c r="C88" s="338"/>
      <c r="D88" s="358"/>
      <c r="E88" s="338"/>
      <c r="F88" s="338"/>
      <c r="G88" s="338"/>
      <c r="H88" s="338"/>
      <c r="I88" s="338"/>
      <c r="J88" s="338"/>
      <c r="K88" s="338"/>
      <c r="L88" s="338"/>
      <c r="M88" s="338"/>
      <c r="N88" s="338"/>
      <c r="O88" s="338"/>
      <c r="P88" s="339"/>
    </row>
    <row r="89" spans="2:16" s="336" customFormat="1" ht="27.75" customHeight="1">
      <c r="B89" s="337"/>
      <c r="C89" s="338"/>
      <c r="D89" s="358"/>
      <c r="E89" s="338"/>
      <c r="F89" s="338"/>
      <c r="G89" s="338"/>
      <c r="H89" s="338"/>
      <c r="I89" s="338"/>
      <c r="J89" s="338"/>
      <c r="K89" s="338"/>
      <c r="L89" s="338"/>
      <c r="M89" s="338"/>
      <c r="N89" s="338"/>
      <c r="O89" s="338"/>
      <c r="P89" s="339"/>
    </row>
    <row r="90" spans="2:16" s="336" customFormat="1" ht="27.75" customHeight="1">
      <c r="B90" s="337"/>
      <c r="C90" s="338"/>
      <c r="D90" s="358"/>
      <c r="E90" s="338"/>
      <c r="F90" s="338"/>
      <c r="G90" s="338"/>
      <c r="H90" s="338"/>
      <c r="I90" s="338"/>
      <c r="J90" s="338"/>
      <c r="K90" s="338"/>
      <c r="L90" s="338"/>
      <c r="M90" s="338"/>
      <c r="N90" s="338"/>
      <c r="O90" s="338"/>
      <c r="P90" s="339"/>
    </row>
    <row r="91" spans="2:16" s="336" customFormat="1" ht="27.75" customHeight="1">
      <c r="B91" s="337"/>
      <c r="C91" s="338"/>
      <c r="D91" s="358"/>
      <c r="E91" s="338"/>
      <c r="F91" s="338"/>
      <c r="G91" s="338"/>
      <c r="H91" s="338"/>
      <c r="I91" s="338"/>
      <c r="J91" s="338"/>
      <c r="K91" s="338"/>
      <c r="L91" s="338"/>
      <c r="M91" s="338"/>
      <c r="N91" s="338"/>
      <c r="O91" s="338"/>
      <c r="P91" s="339"/>
    </row>
    <row r="92" spans="2:16" s="336" customFormat="1" ht="27.75" customHeight="1">
      <c r="B92" s="337"/>
      <c r="C92" s="338"/>
      <c r="D92" s="358"/>
      <c r="E92" s="338"/>
      <c r="F92" s="338"/>
      <c r="G92" s="338"/>
      <c r="H92" s="338"/>
      <c r="I92" s="338"/>
      <c r="J92" s="338"/>
      <c r="K92" s="338"/>
      <c r="L92" s="338"/>
      <c r="M92" s="338"/>
      <c r="N92" s="338"/>
      <c r="O92" s="338"/>
      <c r="P92" s="339"/>
    </row>
    <row r="93" spans="2:16" s="336" customFormat="1" ht="27.75" customHeight="1">
      <c r="B93" s="337"/>
      <c r="C93" s="338"/>
      <c r="D93" s="358"/>
      <c r="E93" s="338"/>
      <c r="F93" s="338"/>
      <c r="G93" s="338"/>
      <c r="H93" s="338"/>
      <c r="I93" s="338"/>
      <c r="J93" s="338"/>
      <c r="K93" s="338"/>
      <c r="L93" s="338"/>
      <c r="M93" s="338"/>
      <c r="N93" s="338"/>
      <c r="O93" s="338"/>
      <c r="P93" s="339"/>
    </row>
    <row r="94" spans="2:16" s="336" customFormat="1" ht="27.75" customHeight="1">
      <c r="B94" s="337"/>
      <c r="C94" s="338"/>
      <c r="D94" s="358"/>
      <c r="E94" s="338"/>
      <c r="F94" s="338"/>
      <c r="G94" s="338"/>
      <c r="H94" s="338"/>
      <c r="I94" s="338"/>
      <c r="J94" s="338"/>
      <c r="K94" s="338"/>
      <c r="L94" s="338"/>
      <c r="M94" s="338"/>
      <c r="N94" s="338"/>
      <c r="O94" s="338"/>
      <c r="P94" s="339"/>
    </row>
    <row r="95" spans="2:16" s="336" customFormat="1" ht="27.75" customHeight="1">
      <c r="B95" s="337"/>
      <c r="C95" s="338"/>
      <c r="D95" s="358"/>
      <c r="E95" s="338"/>
      <c r="F95" s="338"/>
      <c r="G95" s="338"/>
      <c r="H95" s="338"/>
      <c r="I95" s="338"/>
      <c r="J95" s="338"/>
      <c r="K95" s="338"/>
      <c r="L95" s="338"/>
      <c r="M95" s="338"/>
      <c r="N95" s="338"/>
      <c r="O95" s="338"/>
      <c r="P95" s="339"/>
    </row>
    <row r="96" spans="2:16" s="336" customFormat="1" ht="27.75" customHeight="1">
      <c r="B96" s="337"/>
      <c r="C96" s="338"/>
      <c r="D96" s="358"/>
      <c r="E96" s="338"/>
      <c r="F96" s="338"/>
      <c r="G96" s="338"/>
      <c r="H96" s="338"/>
      <c r="I96" s="338"/>
      <c r="J96" s="338"/>
      <c r="K96" s="338"/>
      <c r="L96" s="338"/>
      <c r="M96" s="338"/>
      <c r="N96" s="338"/>
      <c r="O96" s="338"/>
      <c r="P96" s="339"/>
    </row>
    <row r="97" spans="2:16" s="336" customFormat="1" ht="27.75" customHeight="1">
      <c r="B97" s="337"/>
      <c r="C97" s="338"/>
      <c r="D97" s="358"/>
      <c r="E97" s="338"/>
      <c r="F97" s="338"/>
      <c r="G97" s="338"/>
      <c r="H97" s="338"/>
      <c r="I97" s="338"/>
      <c r="J97" s="338"/>
      <c r="K97" s="338"/>
      <c r="L97" s="338"/>
      <c r="M97" s="338"/>
      <c r="N97" s="338"/>
      <c r="O97" s="338"/>
      <c r="P97" s="339"/>
    </row>
    <row r="98" spans="2:16" s="336" customFormat="1" ht="27.75" customHeight="1">
      <c r="B98" s="337"/>
      <c r="C98" s="338"/>
      <c r="D98" s="358"/>
      <c r="E98" s="338"/>
      <c r="F98" s="338"/>
      <c r="G98" s="338"/>
      <c r="H98" s="338"/>
      <c r="I98" s="338"/>
      <c r="J98" s="338"/>
      <c r="K98" s="338"/>
      <c r="L98" s="338"/>
      <c r="M98" s="338"/>
      <c r="N98" s="338"/>
      <c r="O98" s="338"/>
      <c r="P98" s="339"/>
    </row>
    <row r="99" spans="2:16" s="336" customFormat="1" ht="27.75" customHeight="1">
      <c r="B99" s="337"/>
      <c r="C99" s="338"/>
      <c r="D99" s="358"/>
      <c r="E99" s="338"/>
      <c r="F99" s="338"/>
      <c r="G99" s="338"/>
      <c r="H99" s="338"/>
      <c r="I99" s="338"/>
      <c r="J99" s="338"/>
      <c r="K99" s="338"/>
      <c r="L99" s="338"/>
      <c r="M99" s="338"/>
      <c r="N99" s="338"/>
      <c r="O99" s="338"/>
      <c r="P99" s="339"/>
    </row>
    <row r="100" spans="2:16" s="336" customFormat="1" ht="27.75" customHeight="1">
      <c r="B100" s="337"/>
      <c r="C100" s="338"/>
      <c r="D100" s="358"/>
      <c r="E100" s="338"/>
      <c r="F100" s="338"/>
      <c r="G100" s="338"/>
      <c r="H100" s="338"/>
      <c r="I100" s="338"/>
      <c r="J100" s="338"/>
      <c r="K100" s="338"/>
      <c r="L100" s="338"/>
      <c r="M100" s="338"/>
      <c r="N100" s="338"/>
      <c r="O100" s="338"/>
      <c r="P100" s="339"/>
    </row>
    <row r="101" spans="2:16" s="336" customFormat="1" ht="27.75" customHeight="1">
      <c r="B101" s="337"/>
      <c r="C101" s="338"/>
      <c r="D101" s="358"/>
      <c r="E101" s="338"/>
      <c r="F101" s="338"/>
      <c r="G101" s="338"/>
      <c r="H101" s="338"/>
      <c r="I101" s="338"/>
      <c r="J101" s="338"/>
      <c r="K101" s="338"/>
      <c r="L101" s="338"/>
      <c r="M101" s="338"/>
      <c r="N101" s="338"/>
      <c r="O101" s="338"/>
      <c r="P101" s="339"/>
    </row>
    <row r="102" spans="2:16" s="336" customFormat="1" ht="27.75" customHeight="1">
      <c r="B102" s="337"/>
      <c r="C102" s="338"/>
      <c r="D102" s="358"/>
      <c r="E102" s="338"/>
      <c r="F102" s="338"/>
      <c r="G102" s="338"/>
      <c r="H102" s="338"/>
      <c r="I102" s="338"/>
      <c r="J102" s="338"/>
      <c r="K102" s="338"/>
      <c r="L102" s="338"/>
      <c r="M102" s="338"/>
      <c r="N102" s="338"/>
      <c r="O102" s="338"/>
      <c r="P102" s="339"/>
    </row>
  </sheetData>
  <mergeCells count="48">
    <mergeCell ref="A5:B5"/>
    <mergeCell ref="C5:O5"/>
    <mergeCell ref="A1:O1"/>
    <mergeCell ref="A2:O2"/>
    <mergeCell ref="A3:O3"/>
    <mergeCell ref="A4:B4"/>
    <mergeCell ref="C4:O4"/>
    <mergeCell ref="A47:O47"/>
    <mergeCell ref="A6:B6"/>
    <mergeCell ref="C6:O6"/>
    <mergeCell ref="A7:O7"/>
    <mergeCell ref="N8:O8"/>
    <mergeCell ref="N9:O9"/>
    <mergeCell ref="A10:A11"/>
    <mergeCell ref="B10:B11"/>
    <mergeCell ref="E10:J10"/>
    <mergeCell ref="K10:O10"/>
    <mergeCell ref="A12:O12"/>
    <mergeCell ref="A25:O25"/>
    <mergeCell ref="A28:O28"/>
    <mergeCell ref="A33:O33"/>
    <mergeCell ref="A34:O34"/>
    <mergeCell ref="B71:O71"/>
    <mergeCell ref="C72:E72"/>
    <mergeCell ref="F72:K72"/>
    <mergeCell ref="M72:O72"/>
    <mergeCell ref="A56:O56"/>
    <mergeCell ref="A59:O59"/>
    <mergeCell ref="A60:O60"/>
    <mergeCell ref="B63:J63"/>
    <mergeCell ref="B65:G65"/>
    <mergeCell ref="B66:O66"/>
    <mergeCell ref="C76:E76"/>
    <mergeCell ref="F76:K76"/>
    <mergeCell ref="M76:O76"/>
    <mergeCell ref="A41:O41"/>
    <mergeCell ref="A52:O52"/>
    <mergeCell ref="C73:E73"/>
    <mergeCell ref="F73:K73"/>
    <mergeCell ref="M73:O73"/>
    <mergeCell ref="B74:C74"/>
    <mergeCell ref="C75:E75"/>
    <mergeCell ref="F75:K75"/>
    <mergeCell ref="M75:O75"/>
    <mergeCell ref="B67:O67"/>
    <mergeCell ref="B68:O68"/>
    <mergeCell ref="B69:O69"/>
    <mergeCell ref="B70:O70"/>
  </mergeCells>
  <printOptions horizontalCentered="1"/>
  <pageMargins left="0" right="0" top="0.67" bottom="0.45" header="0.31" footer="0.49"/>
  <pageSetup paperSize="9"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P143"/>
  <sheetViews>
    <sheetView view="pageBreakPreview" topLeftCell="A97" zoomScaleNormal="100" zoomScaleSheetLayoutView="100" workbookViewId="0">
      <selection activeCell="B30" sqref="B30"/>
    </sheetView>
  </sheetViews>
  <sheetFormatPr defaultColWidth="9.140625" defaultRowHeight="12.75"/>
  <cols>
    <col min="1" max="1" width="4.85546875" style="336" customWidth="1"/>
    <col min="2" max="2" width="30.28515625" style="337" customWidth="1"/>
    <col min="3" max="3" width="6.140625" style="338" customWidth="1"/>
    <col min="4" max="4" width="8.42578125" style="358" customWidth="1"/>
    <col min="5" max="5" width="6.5703125" style="338" bestFit="1" customWidth="1"/>
    <col min="6" max="6" width="4.85546875" style="338" customWidth="1"/>
    <col min="7" max="7" width="7.42578125" style="338" bestFit="1" customWidth="1"/>
    <col min="8" max="8" width="7.5703125" style="338" customWidth="1"/>
    <col min="9" max="9" width="6.5703125" style="338" bestFit="1" customWidth="1"/>
    <col min="10" max="10" width="7.42578125" style="338" customWidth="1"/>
    <col min="11" max="11" width="8.42578125" style="338" customWidth="1"/>
    <col min="12" max="12" width="9.42578125" style="338" customWidth="1"/>
    <col min="13" max="14" width="9.85546875" style="338" customWidth="1"/>
    <col min="15" max="15" width="10.7109375" style="338" customWidth="1"/>
    <col min="16" max="16384" width="9.140625" style="339"/>
  </cols>
  <sheetData>
    <row r="1" spans="1:15" s="340" customFormat="1" ht="15">
      <c r="A1" s="506" t="s">
        <v>384</v>
      </c>
      <c r="B1" s="506"/>
      <c r="C1" s="506"/>
      <c r="D1" s="506"/>
      <c r="E1" s="506"/>
      <c r="F1" s="506"/>
      <c r="G1" s="506"/>
      <c r="H1" s="506"/>
      <c r="I1" s="506"/>
      <c r="J1" s="506"/>
      <c r="K1" s="506"/>
      <c r="L1" s="506"/>
      <c r="M1" s="506"/>
      <c r="N1" s="506"/>
      <c r="O1" s="506"/>
    </row>
    <row r="2" spans="1:15" s="340" customFormat="1" ht="15">
      <c r="A2" s="437" t="s">
        <v>383</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4.25">
      <c r="A4" s="508" t="s">
        <v>58</v>
      </c>
      <c r="B4" s="509"/>
      <c r="C4" s="510" t="str">
        <f>koptame1!D3</f>
        <v>Ūdenssaimniecības attīstība Ozolnieku pagastā, Ozolnieku novadā (1.kārta)</v>
      </c>
      <c r="D4" s="510"/>
      <c r="E4" s="510"/>
      <c r="F4" s="510"/>
      <c r="G4" s="510"/>
      <c r="H4" s="510"/>
      <c r="I4" s="510"/>
      <c r="J4" s="510"/>
      <c r="K4" s="510"/>
      <c r="L4" s="510"/>
      <c r="M4" s="510"/>
      <c r="N4" s="510"/>
      <c r="O4" s="510"/>
    </row>
    <row r="5" spans="1:15" s="340" customFormat="1" ht="14.25">
      <c r="A5" s="508" t="s">
        <v>40</v>
      </c>
      <c r="B5" s="509"/>
      <c r="C5" s="510" t="str">
        <f>C4</f>
        <v>Ūdenssaimniecības attīstība Ozolnieku pagastā, Ozolnieku novadā (1.kārta)</v>
      </c>
      <c r="D5" s="510"/>
      <c r="E5" s="510"/>
      <c r="F5" s="510"/>
      <c r="G5" s="510"/>
      <c r="H5" s="510"/>
      <c r="I5" s="510"/>
      <c r="J5" s="510"/>
      <c r="K5" s="510"/>
      <c r="L5" s="510"/>
      <c r="M5" s="510"/>
      <c r="N5" s="510"/>
      <c r="O5" s="510"/>
    </row>
    <row r="6" spans="1:15" s="340" customFormat="1" ht="33.75" customHeight="1">
      <c r="A6" s="508" t="s">
        <v>59</v>
      </c>
      <c r="B6" s="509"/>
      <c r="C6" s="510" t="str">
        <f>Paredz_ligumc_koptame!D11</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5" s="340" customFormat="1" ht="14.25">
      <c r="A7" s="520" t="s">
        <v>598</v>
      </c>
      <c r="B7" s="520"/>
      <c r="C7" s="520"/>
      <c r="D7" s="520"/>
      <c r="E7" s="520"/>
      <c r="F7" s="520"/>
      <c r="G7" s="520"/>
      <c r="H7" s="520"/>
      <c r="I7" s="520"/>
      <c r="J7" s="520"/>
      <c r="K7" s="520"/>
      <c r="L7" s="520"/>
      <c r="M7" s="520"/>
      <c r="N7" s="520"/>
      <c r="O7" s="520"/>
    </row>
    <row r="8" spans="1:15" s="340" customFormat="1" ht="14.25">
      <c r="B8" s="349"/>
      <c r="D8" s="350"/>
      <c r="E8" s="351"/>
      <c r="F8" s="352"/>
      <c r="G8" s="352"/>
      <c r="H8" s="352"/>
      <c r="I8" s="352"/>
      <c r="J8" s="352"/>
      <c r="K8" s="352"/>
      <c r="L8" s="353" t="s">
        <v>4</v>
      </c>
      <c r="M8" s="353"/>
      <c r="N8" s="511"/>
      <c r="O8" s="511"/>
    </row>
    <row r="9" spans="1:15" s="340" customFormat="1" ht="14.25">
      <c r="A9" s="354"/>
      <c r="B9" s="354"/>
      <c r="C9" s="355"/>
      <c r="D9" s="356"/>
      <c r="E9" s="357"/>
      <c r="F9" s="357"/>
      <c r="G9" s="357"/>
      <c r="H9" s="357"/>
      <c r="I9" s="357"/>
      <c r="J9" s="357"/>
      <c r="K9" s="357"/>
      <c r="L9" s="352" t="s">
        <v>5</v>
      </c>
      <c r="M9" s="352"/>
      <c r="N9" s="514"/>
      <c r="O9" s="514"/>
    </row>
    <row r="10" spans="1:15" ht="12.75" customHeight="1">
      <c r="A10" s="515" t="s">
        <v>6</v>
      </c>
      <c r="B10" s="516" t="s">
        <v>7</v>
      </c>
      <c r="C10" s="239"/>
      <c r="D10" s="240"/>
      <c r="E10" s="519" t="s">
        <v>8</v>
      </c>
      <c r="F10" s="519"/>
      <c r="G10" s="519"/>
      <c r="H10" s="519"/>
      <c r="I10" s="519"/>
      <c r="J10" s="519"/>
      <c r="K10" s="513" t="s">
        <v>9</v>
      </c>
      <c r="L10" s="513"/>
      <c r="M10" s="513"/>
      <c r="N10" s="513"/>
      <c r="O10" s="513"/>
    </row>
    <row r="11" spans="1:15" ht="90" customHeight="1">
      <c r="A11" s="515"/>
      <c r="B11" s="516"/>
      <c r="C11" s="239" t="s">
        <v>10</v>
      </c>
      <c r="D11" s="240" t="s">
        <v>11</v>
      </c>
      <c r="E11" s="239" t="s">
        <v>12</v>
      </c>
      <c r="F11" s="239" t="s">
        <v>13</v>
      </c>
      <c r="G11" s="239" t="s">
        <v>14</v>
      </c>
      <c r="H11" s="239" t="s">
        <v>89</v>
      </c>
      <c r="I11" s="239" t="s">
        <v>15</v>
      </c>
      <c r="J11" s="239" t="s">
        <v>16</v>
      </c>
      <c r="K11" s="239" t="s">
        <v>17</v>
      </c>
      <c r="L11" s="239" t="s">
        <v>14</v>
      </c>
      <c r="M11" s="239" t="s">
        <v>89</v>
      </c>
      <c r="N11" s="239" t="s">
        <v>15</v>
      </c>
      <c r="O11" s="239" t="s">
        <v>18</v>
      </c>
    </row>
    <row r="12" spans="1:15" s="340" customFormat="1" ht="12">
      <c r="A12" s="517" t="s">
        <v>19</v>
      </c>
      <c r="B12" s="517"/>
      <c r="C12" s="517"/>
      <c r="D12" s="517"/>
      <c r="E12" s="517"/>
      <c r="F12" s="517"/>
      <c r="G12" s="517"/>
      <c r="H12" s="517"/>
      <c r="I12" s="517"/>
      <c r="J12" s="517"/>
      <c r="K12" s="517"/>
      <c r="L12" s="517"/>
      <c r="M12" s="517"/>
      <c r="N12" s="517"/>
      <c r="O12" s="517"/>
    </row>
    <row r="13" spans="1:15" s="364" customFormat="1" ht="12">
      <c r="A13" s="127">
        <v>1</v>
      </c>
      <c r="B13" s="131" t="s">
        <v>151</v>
      </c>
      <c r="C13" s="129" t="s">
        <v>152</v>
      </c>
      <c r="D13" s="247">
        <v>1</v>
      </c>
      <c r="E13" s="376"/>
      <c r="F13" s="376"/>
      <c r="G13" s="378"/>
      <c r="H13" s="377"/>
      <c r="I13" s="377"/>
      <c r="J13" s="141"/>
      <c r="K13" s="244"/>
      <c r="L13" s="244"/>
      <c r="M13" s="244"/>
      <c r="N13" s="244"/>
      <c r="O13" s="244"/>
    </row>
    <row r="14" spans="1:15" s="364" customFormat="1" ht="24">
      <c r="A14" s="127">
        <f t="shared" ref="A14:A34" si="0">A13+1</f>
        <v>2</v>
      </c>
      <c r="B14" s="131" t="s">
        <v>153</v>
      </c>
      <c r="C14" s="129" t="s">
        <v>152</v>
      </c>
      <c r="D14" s="247">
        <v>1</v>
      </c>
      <c r="E14" s="376"/>
      <c r="F14" s="376"/>
      <c r="G14" s="378"/>
      <c r="H14" s="377"/>
      <c r="I14" s="377"/>
      <c r="J14" s="141"/>
      <c r="K14" s="244"/>
      <c r="L14" s="244"/>
      <c r="M14" s="244"/>
      <c r="N14" s="244"/>
      <c r="O14" s="244"/>
    </row>
    <row r="15" spans="1:15" s="364" customFormat="1" ht="84">
      <c r="A15" s="127">
        <f t="shared" si="0"/>
        <v>3</v>
      </c>
      <c r="B15" s="131" t="s">
        <v>154</v>
      </c>
      <c r="C15" s="129" t="s">
        <v>152</v>
      </c>
      <c r="D15" s="247">
        <v>1</v>
      </c>
      <c r="E15" s="376"/>
      <c r="F15" s="376"/>
      <c r="G15" s="378"/>
      <c r="H15" s="377"/>
      <c r="I15" s="377"/>
      <c r="J15" s="141"/>
      <c r="K15" s="244"/>
      <c r="L15" s="244"/>
      <c r="M15" s="244"/>
      <c r="N15" s="244"/>
      <c r="O15" s="244"/>
    </row>
    <row r="16" spans="1:15" s="364" customFormat="1" ht="12">
      <c r="A16" s="127">
        <f t="shared" si="0"/>
        <v>4</v>
      </c>
      <c r="B16" s="131" t="s">
        <v>155</v>
      </c>
      <c r="C16" s="129" t="s">
        <v>152</v>
      </c>
      <c r="D16" s="247">
        <v>1</v>
      </c>
      <c r="E16" s="376"/>
      <c r="F16" s="376"/>
      <c r="G16" s="378"/>
      <c r="H16" s="377"/>
      <c r="I16" s="377"/>
      <c r="J16" s="141"/>
      <c r="K16" s="244"/>
      <c r="L16" s="244"/>
      <c r="M16" s="244"/>
      <c r="N16" s="244"/>
      <c r="O16" s="244"/>
    </row>
    <row r="17" spans="1:15" s="364" customFormat="1" ht="24">
      <c r="A17" s="127">
        <f t="shared" si="0"/>
        <v>5</v>
      </c>
      <c r="B17" s="131" t="s">
        <v>156</v>
      </c>
      <c r="C17" s="129" t="s">
        <v>20</v>
      </c>
      <c r="D17" s="247">
        <v>701</v>
      </c>
      <c r="E17" s="376"/>
      <c r="F17" s="376"/>
      <c r="G17" s="378"/>
      <c r="H17" s="377"/>
      <c r="I17" s="377"/>
      <c r="J17" s="141"/>
      <c r="K17" s="244"/>
      <c r="L17" s="244"/>
      <c r="M17" s="244"/>
      <c r="N17" s="244"/>
      <c r="O17" s="244"/>
    </row>
    <row r="18" spans="1:15" s="364" customFormat="1" ht="36">
      <c r="A18" s="127">
        <f t="shared" si="0"/>
        <v>6</v>
      </c>
      <c r="B18" s="131" t="s">
        <v>157</v>
      </c>
      <c r="C18" s="129" t="s">
        <v>103</v>
      </c>
      <c r="D18" s="247">
        <v>4436</v>
      </c>
      <c r="E18" s="376"/>
      <c r="F18" s="376"/>
      <c r="G18" s="378"/>
      <c r="H18" s="377"/>
      <c r="I18" s="377"/>
      <c r="J18" s="141"/>
      <c r="K18" s="244"/>
      <c r="L18" s="244"/>
      <c r="M18" s="244"/>
      <c r="N18" s="244"/>
      <c r="O18" s="244"/>
    </row>
    <row r="19" spans="1:15" s="364" customFormat="1" ht="60">
      <c r="A19" s="127">
        <f t="shared" si="0"/>
        <v>7</v>
      </c>
      <c r="B19" s="131" t="s">
        <v>159</v>
      </c>
      <c r="C19" s="129" t="s">
        <v>103</v>
      </c>
      <c r="D19" s="247">
        <v>86</v>
      </c>
      <c r="E19" s="376"/>
      <c r="F19" s="376"/>
      <c r="G19" s="378"/>
      <c r="H19" s="377"/>
      <c r="I19" s="377"/>
      <c r="J19" s="141"/>
      <c r="K19" s="244"/>
      <c r="L19" s="244"/>
      <c r="M19" s="244"/>
      <c r="N19" s="244"/>
      <c r="O19" s="244"/>
    </row>
    <row r="20" spans="1:15" s="364" customFormat="1" ht="48">
      <c r="A20" s="127">
        <f t="shared" si="0"/>
        <v>8</v>
      </c>
      <c r="B20" s="131" t="s">
        <v>355</v>
      </c>
      <c r="C20" s="129" t="s">
        <v>103</v>
      </c>
      <c r="D20" s="247">
        <v>176</v>
      </c>
      <c r="E20" s="376"/>
      <c r="F20" s="376"/>
      <c r="G20" s="378"/>
      <c r="H20" s="377"/>
      <c r="I20" s="377"/>
      <c r="J20" s="141"/>
      <c r="K20" s="244"/>
      <c r="L20" s="244"/>
      <c r="M20" s="244"/>
      <c r="N20" s="244"/>
      <c r="O20" s="244"/>
    </row>
    <row r="21" spans="1:15" s="364" customFormat="1" ht="24">
      <c r="A21" s="127">
        <f t="shared" si="0"/>
        <v>9</v>
      </c>
      <c r="B21" s="131" t="s">
        <v>161</v>
      </c>
      <c r="C21" s="129" t="s">
        <v>103</v>
      </c>
      <c r="D21" s="247">
        <v>93</v>
      </c>
      <c r="E21" s="376"/>
      <c r="F21" s="376"/>
      <c r="G21" s="378"/>
      <c r="H21" s="377"/>
      <c r="I21" s="377"/>
      <c r="J21" s="141"/>
      <c r="K21" s="244"/>
      <c r="L21" s="244"/>
      <c r="M21" s="244"/>
      <c r="N21" s="244"/>
      <c r="O21" s="244"/>
    </row>
    <row r="22" spans="1:15" s="364" customFormat="1" ht="24">
      <c r="A22" s="127">
        <f t="shared" si="0"/>
        <v>10</v>
      </c>
      <c r="B22" s="131" t="s">
        <v>162</v>
      </c>
      <c r="C22" s="129" t="s">
        <v>105</v>
      </c>
      <c r="D22" s="247">
        <v>7</v>
      </c>
      <c r="E22" s="376"/>
      <c r="F22" s="376"/>
      <c r="G22" s="378"/>
      <c r="H22" s="377"/>
      <c r="I22" s="377"/>
      <c r="J22" s="141"/>
      <c r="K22" s="244"/>
      <c r="L22" s="244"/>
      <c r="M22" s="244"/>
      <c r="N22" s="244"/>
      <c r="O22" s="244"/>
    </row>
    <row r="23" spans="1:15" s="364" customFormat="1" ht="24">
      <c r="A23" s="127">
        <f t="shared" si="0"/>
        <v>11</v>
      </c>
      <c r="B23" s="131" t="s">
        <v>344</v>
      </c>
      <c r="C23" s="129" t="s">
        <v>20</v>
      </c>
      <c r="D23" s="247">
        <v>268</v>
      </c>
      <c r="E23" s="243"/>
      <c r="F23" s="243"/>
      <c r="G23" s="245"/>
      <c r="H23" s="244"/>
      <c r="I23" s="244"/>
      <c r="J23" s="141"/>
      <c r="K23" s="244"/>
      <c r="L23" s="244"/>
      <c r="M23" s="244"/>
      <c r="N23" s="244"/>
      <c r="O23" s="244"/>
    </row>
    <row r="24" spans="1:15" s="364" customFormat="1" ht="36">
      <c r="A24" s="127">
        <f t="shared" si="0"/>
        <v>12</v>
      </c>
      <c r="B24" s="131" t="s">
        <v>164</v>
      </c>
      <c r="C24" s="129" t="s">
        <v>105</v>
      </c>
      <c r="D24" s="247">
        <v>4</v>
      </c>
      <c r="E24" s="376"/>
      <c r="F24" s="376"/>
      <c r="G24" s="378"/>
      <c r="H24" s="377"/>
      <c r="I24" s="377"/>
      <c r="J24" s="141"/>
      <c r="K24" s="244"/>
      <c r="L24" s="244"/>
      <c r="M24" s="244"/>
      <c r="N24" s="244"/>
      <c r="O24" s="244"/>
    </row>
    <row r="25" spans="1:15" s="364" customFormat="1" ht="60">
      <c r="A25" s="127">
        <f t="shared" si="0"/>
        <v>13</v>
      </c>
      <c r="B25" s="131" t="s">
        <v>166</v>
      </c>
      <c r="C25" s="129" t="s">
        <v>152</v>
      </c>
      <c r="D25" s="247">
        <v>12</v>
      </c>
      <c r="E25" s="376"/>
      <c r="F25" s="376"/>
      <c r="G25" s="378"/>
      <c r="H25" s="377"/>
      <c r="I25" s="377"/>
      <c r="J25" s="141"/>
      <c r="K25" s="244"/>
      <c r="L25" s="244"/>
      <c r="M25" s="244"/>
      <c r="N25" s="244"/>
      <c r="O25" s="244"/>
    </row>
    <row r="26" spans="1:15" s="364" customFormat="1" ht="36">
      <c r="A26" s="127">
        <f t="shared" si="0"/>
        <v>14</v>
      </c>
      <c r="B26" s="131" t="s">
        <v>356</v>
      </c>
      <c r="C26" s="129" t="s">
        <v>152</v>
      </c>
      <c r="D26" s="247">
        <v>1</v>
      </c>
      <c r="E26" s="243"/>
      <c r="F26" s="243"/>
      <c r="G26" s="245"/>
      <c r="H26" s="244"/>
      <c r="I26" s="244"/>
      <c r="J26" s="141"/>
      <c r="K26" s="244"/>
      <c r="L26" s="244"/>
      <c r="M26" s="244"/>
      <c r="N26" s="244"/>
      <c r="O26" s="244"/>
    </row>
    <row r="27" spans="1:15" s="364" customFormat="1" ht="24">
      <c r="A27" s="127">
        <f t="shared" si="0"/>
        <v>15</v>
      </c>
      <c r="B27" s="131" t="s">
        <v>357</v>
      </c>
      <c r="C27" s="129" t="s">
        <v>105</v>
      </c>
      <c r="D27" s="247">
        <v>5</v>
      </c>
      <c r="E27" s="243"/>
      <c r="F27" s="243"/>
      <c r="G27" s="245"/>
      <c r="H27" s="244"/>
      <c r="I27" s="244"/>
      <c r="J27" s="141"/>
      <c r="K27" s="244"/>
      <c r="L27" s="244"/>
      <c r="M27" s="244"/>
      <c r="N27" s="244"/>
      <c r="O27" s="244"/>
    </row>
    <row r="28" spans="1:15" s="364" customFormat="1" ht="36">
      <c r="A28" s="127">
        <f t="shared" si="0"/>
        <v>16</v>
      </c>
      <c r="B28" s="131" t="s">
        <v>358</v>
      </c>
      <c r="C28" s="129" t="s">
        <v>105</v>
      </c>
      <c r="D28" s="247">
        <v>5</v>
      </c>
      <c r="E28" s="243"/>
      <c r="F28" s="243"/>
      <c r="G28" s="245"/>
      <c r="H28" s="244"/>
      <c r="I28" s="244"/>
      <c r="J28" s="141"/>
      <c r="K28" s="244"/>
      <c r="L28" s="244"/>
      <c r="M28" s="244"/>
      <c r="N28" s="244"/>
      <c r="O28" s="244"/>
    </row>
    <row r="29" spans="1:15" s="364" customFormat="1" ht="36">
      <c r="A29" s="127">
        <f t="shared" si="0"/>
        <v>17</v>
      </c>
      <c r="B29" s="131" t="s">
        <v>385</v>
      </c>
      <c r="C29" s="129" t="s">
        <v>20</v>
      </c>
      <c r="D29" s="247">
        <v>5</v>
      </c>
      <c r="E29" s="243"/>
      <c r="F29" s="243"/>
      <c r="G29" s="245"/>
      <c r="H29" s="244"/>
      <c r="I29" s="244"/>
      <c r="J29" s="141"/>
      <c r="K29" s="244"/>
      <c r="L29" s="244"/>
      <c r="M29" s="244"/>
      <c r="N29" s="244"/>
      <c r="O29" s="244"/>
    </row>
    <row r="30" spans="1:15" s="364" customFormat="1" ht="48">
      <c r="A30" s="127">
        <f t="shared" si="0"/>
        <v>18</v>
      </c>
      <c r="B30" s="131" t="s">
        <v>359</v>
      </c>
      <c r="C30" s="129" t="s">
        <v>152</v>
      </c>
      <c r="D30" s="247">
        <v>1</v>
      </c>
      <c r="E30" s="243"/>
      <c r="F30" s="243"/>
      <c r="G30" s="245"/>
      <c r="H30" s="244"/>
      <c r="I30" s="244"/>
      <c r="J30" s="141"/>
      <c r="K30" s="244"/>
      <c r="L30" s="244"/>
      <c r="M30" s="244"/>
      <c r="N30" s="244"/>
      <c r="O30" s="244"/>
    </row>
    <row r="31" spans="1:15" s="364" customFormat="1" ht="36">
      <c r="A31" s="127">
        <f t="shared" si="0"/>
        <v>19</v>
      </c>
      <c r="B31" s="131" t="s">
        <v>386</v>
      </c>
      <c r="C31" s="129" t="s">
        <v>20</v>
      </c>
      <c r="D31" s="247">
        <v>40</v>
      </c>
      <c r="E31" s="243"/>
      <c r="F31" s="243"/>
      <c r="G31" s="245"/>
      <c r="H31" s="244"/>
      <c r="I31" s="244"/>
      <c r="J31" s="141"/>
      <c r="K31" s="244"/>
      <c r="L31" s="244"/>
      <c r="M31" s="244"/>
      <c r="N31" s="244"/>
      <c r="O31" s="244"/>
    </row>
    <row r="32" spans="1:15" s="364" customFormat="1" ht="36">
      <c r="A32" s="127">
        <f t="shared" si="0"/>
        <v>20</v>
      </c>
      <c r="B32" s="131" t="s">
        <v>387</v>
      </c>
      <c r="C32" s="129" t="s">
        <v>20</v>
      </c>
      <c r="D32" s="247">
        <v>39</v>
      </c>
      <c r="E32" s="243"/>
      <c r="F32" s="243"/>
      <c r="G32" s="245"/>
      <c r="H32" s="244"/>
      <c r="I32" s="244"/>
      <c r="J32" s="141"/>
      <c r="K32" s="244"/>
      <c r="L32" s="244"/>
      <c r="M32" s="244"/>
      <c r="N32" s="244"/>
      <c r="O32" s="244"/>
    </row>
    <row r="33" spans="1:15" s="364" customFormat="1" ht="36">
      <c r="A33" s="127">
        <f t="shared" si="0"/>
        <v>21</v>
      </c>
      <c r="B33" s="131" t="s">
        <v>388</v>
      </c>
      <c r="C33" s="129" t="s">
        <v>20</v>
      </c>
      <c r="D33" s="247">
        <v>43</v>
      </c>
      <c r="E33" s="243"/>
      <c r="F33" s="243"/>
      <c r="G33" s="245"/>
      <c r="H33" s="244"/>
      <c r="I33" s="244"/>
      <c r="J33" s="141"/>
      <c r="K33" s="244"/>
      <c r="L33" s="244"/>
      <c r="M33" s="244"/>
      <c r="N33" s="244"/>
      <c r="O33" s="244"/>
    </row>
    <row r="34" spans="1:15" s="364" customFormat="1" ht="48">
      <c r="A34" s="127">
        <f t="shared" si="0"/>
        <v>22</v>
      </c>
      <c r="B34" s="131" t="s">
        <v>591</v>
      </c>
      <c r="C34" s="129" t="s">
        <v>105</v>
      </c>
      <c r="D34" s="247">
        <v>4</v>
      </c>
      <c r="E34" s="243"/>
      <c r="F34" s="243"/>
      <c r="G34" s="245"/>
      <c r="H34" s="244"/>
      <c r="I34" s="244"/>
      <c r="J34" s="141"/>
      <c r="K34" s="244"/>
      <c r="L34" s="244"/>
      <c r="M34" s="244"/>
      <c r="N34" s="244"/>
      <c r="O34" s="244"/>
    </row>
    <row r="35" spans="1:15" s="364" customFormat="1" ht="12">
      <c r="A35" s="518" t="s">
        <v>169</v>
      </c>
      <c r="B35" s="518"/>
      <c r="C35" s="518"/>
      <c r="D35" s="518"/>
      <c r="E35" s="518"/>
      <c r="F35" s="518"/>
      <c r="G35" s="518"/>
      <c r="H35" s="518"/>
      <c r="I35" s="518"/>
      <c r="J35" s="518"/>
      <c r="K35" s="518"/>
      <c r="L35" s="518"/>
      <c r="M35" s="518"/>
      <c r="N35" s="518"/>
      <c r="O35" s="518"/>
    </row>
    <row r="36" spans="1:15" s="364" customFormat="1" ht="48">
      <c r="A36" s="127">
        <f>A29+1</f>
        <v>18</v>
      </c>
      <c r="B36" s="131" t="s">
        <v>204</v>
      </c>
      <c r="C36" s="129" t="s">
        <v>105</v>
      </c>
      <c r="D36" s="247">
        <v>5</v>
      </c>
      <c r="E36" s="376"/>
      <c r="F36" s="376"/>
      <c r="G36" s="378"/>
      <c r="H36" s="377"/>
      <c r="I36" s="377"/>
      <c r="J36" s="141"/>
      <c r="K36" s="244"/>
      <c r="L36" s="244"/>
      <c r="M36" s="244"/>
      <c r="N36" s="244"/>
      <c r="O36" s="244"/>
    </row>
    <row r="37" spans="1:15" s="364" customFormat="1" ht="60">
      <c r="A37" s="127">
        <f>A36+1</f>
        <v>19</v>
      </c>
      <c r="B37" s="131" t="s">
        <v>389</v>
      </c>
      <c r="C37" s="129" t="s">
        <v>105</v>
      </c>
      <c r="D37" s="247">
        <v>5</v>
      </c>
      <c r="E37" s="376"/>
      <c r="F37" s="376"/>
      <c r="G37" s="378"/>
      <c r="H37" s="377"/>
      <c r="I37" s="377"/>
      <c r="J37" s="141"/>
      <c r="K37" s="244"/>
      <c r="L37" s="244"/>
      <c r="M37" s="244"/>
      <c r="N37" s="244"/>
      <c r="O37" s="244"/>
    </row>
    <row r="38" spans="1:15" s="364" customFormat="1" ht="60">
      <c r="A38" s="127">
        <f>A37+1</f>
        <v>20</v>
      </c>
      <c r="B38" s="131" t="s">
        <v>171</v>
      </c>
      <c r="C38" s="129" t="s">
        <v>105</v>
      </c>
      <c r="D38" s="247">
        <v>9</v>
      </c>
      <c r="E38" s="376"/>
      <c r="F38" s="376"/>
      <c r="G38" s="378"/>
      <c r="H38" s="377"/>
      <c r="I38" s="377"/>
      <c r="J38" s="141"/>
      <c r="K38" s="244"/>
      <c r="L38" s="244"/>
      <c r="M38" s="244"/>
      <c r="N38" s="244"/>
      <c r="O38" s="244"/>
    </row>
    <row r="39" spans="1:15" s="364" customFormat="1" ht="36">
      <c r="A39" s="127">
        <f>A38+1</f>
        <v>21</v>
      </c>
      <c r="B39" s="131" t="s">
        <v>172</v>
      </c>
      <c r="C39" s="129" t="s">
        <v>20</v>
      </c>
      <c r="D39" s="247">
        <v>220</v>
      </c>
      <c r="E39" s="376"/>
      <c r="F39" s="376"/>
      <c r="G39" s="378"/>
      <c r="H39" s="377"/>
      <c r="I39" s="377"/>
      <c r="J39" s="141"/>
      <c r="K39" s="244"/>
      <c r="L39" s="244"/>
      <c r="M39" s="244"/>
      <c r="N39" s="244"/>
      <c r="O39" s="244"/>
    </row>
    <row r="40" spans="1:15" s="364" customFormat="1" ht="36">
      <c r="A40" s="127">
        <f t="shared" ref="A40:A42" si="1">A39+1</f>
        <v>22</v>
      </c>
      <c r="B40" s="395" t="s">
        <v>390</v>
      </c>
      <c r="C40" s="389" t="s">
        <v>20</v>
      </c>
      <c r="D40" s="380">
        <v>28</v>
      </c>
      <c r="E40" s="376"/>
      <c r="F40" s="376"/>
      <c r="G40" s="378"/>
      <c r="H40" s="377"/>
      <c r="I40" s="377"/>
      <c r="J40" s="141"/>
      <c r="K40" s="244"/>
      <c r="L40" s="244"/>
      <c r="M40" s="244"/>
      <c r="N40" s="244"/>
      <c r="O40" s="244"/>
    </row>
    <row r="41" spans="1:15" s="364" customFormat="1" ht="24">
      <c r="A41" s="127">
        <f t="shared" si="1"/>
        <v>23</v>
      </c>
      <c r="B41" s="395" t="s">
        <v>400</v>
      </c>
      <c r="C41" s="389" t="s">
        <v>20</v>
      </c>
      <c r="D41" s="380">
        <v>183</v>
      </c>
      <c r="E41" s="243"/>
      <c r="F41" s="243"/>
      <c r="G41" s="245"/>
      <c r="H41" s="244"/>
      <c r="I41" s="244"/>
      <c r="J41" s="141"/>
      <c r="K41" s="244"/>
      <c r="L41" s="244"/>
      <c r="M41" s="244"/>
      <c r="N41" s="244"/>
      <c r="O41" s="244"/>
    </row>
    <row r="42" spans="1:15" s="364" customFormat="1" ht="24">
      <c r="A42" s="127">
        <f t="shared" si="1"/>
        <v>24</v>
      </c>
      <c r="B42" s="395" t="s">
        <v>391</v>
      </c>
      <c r="C42" s="389" t="s">
        <v>20</v>
      </c>
      <c r="D42" s="380">
        <v>172</v>
      </c>
      <c r="E42" s="376"/>
      <c r="F42" s="376"/>
      <c r="G42" s="378"/>
      <c r="H42" s="377"/>
      <c r="I42" s="377"/>
      <c r="J42" s="141"/>
      <c r="K42" s="244"/>
      <c r="L42" s="244"/>
      <c r="M42" s="244"/>
      <c r="N42" s="244"/>
      <c r="O42" s="244"/>
    </row>
    <row r="43" spans="1:15" s="364" customFormat="1" ht="12">
      <c r="A43" s="518" t="s">
        <v>21</v>
      </c>
      <c r="B43" s="518"/>
      <c r="C43" s="518"/>
      <c r="D43" s="518"/>
      <c r="E43" s="518"/>
      <c r="F43" s="518"/>
      <c r="G43" s="518"/>
      <c r="H43" s="518"/>
      <c r="I43" s="518"/>
      <c r="J43" s="518"/>
      <c r="K43" s="518"/>
      <c r="L43" s="518"/>
      <c r="M43" s="518"/>
      <c r="N43" s="518"/>
      <c r="O43" s="518"/>
    </row>
    <row r="44" spans="1:15" s="364" customFormat="1" ht="24">
      <c r="A44" s="127">
        <f>A39+1</f>
        <v>22</v>
      </c>
      <c r="B44" s="131" t="s">
        <v>174</v>
      </c>
      <c r="C44" s="129" t="s">
        <v>165</v>
      </c>
      <c r="D44" s="247">
        <v>3982</v>
      </c>
      <c r="E44" s="376"/>
      <c r="F44" s="376"/>
      <c r="G44" s="378"/>
      <c r="H44" s="377"/>
      <c r="I44" s="377"/>
      <c r="J44" s="141"/>
      <c r="K44" s="244"/>
      <c r="L44" s="244"/>
      <c r="M44" s="244"/>
      <c r="N44" s="244"/>
      <c r="O44" s="244"/>
    </row>
    <row r="45" spans="1:15" s="364" customFormat="1" ht="36">
      <c r="A45" s="127">
        <f>A44+1</f>
        <v>23</v>
      </c>
      <c r="B45" s="131" t="s">
        <v>346</v>
      </c>
      <c r="C45" s="129" t="s">
        <v>165</v>
      </c>
      <c r="D45" s="247">
        <v>902</v>
      </c>
      <c r="E45" s="376"/>
      <c r="F45" s="376"/>
      <c r="G45" s="378"/>
      <c r="H45" s="377"/>
      <c r="I45" s="377"/>
      <c r="J45" s="141"/>
      <c r="K45" s="244"/>
      <c r="L45" s="244"/>
      <c r="M45" s="244"/>
      <c r="N45" s="244"/>
      <c r="O45" s="244"/>
    </row>
    <row r="46" spans="1:15" s="364" customFormat="1" ht="60">
      <c r="A46" s="127">
        <f>A45+1</f>
        <v>24</v>
      </c>
      <c r="B46" s="246" t="s">
        <v>347</v>
      </c>
      <c r="C46" s="129" t="s">
        <v>158</v>
      </c>
      <c r="D46" s="247">
        <v>2123</v>
      </c>
      <c r="E46" s="376"/>
      <c r="F46" s="376"/>
      <c r="G46" s="378"/>
      <c r="H46" s="377"/>
      <c r="I46" s="377"/>
      <c r="J46" s="141"/>
      <c r="K46" s="244"/>
      <c r="L46" s="244"/>
      <c r="M46" s="244"/>
      <c r="N46" s="244"/>
      <c r="O46" s="244"/>
    </row>
    <row r="47" spans="1:15" s="364" customFormat="1" ht="36">
      <c r="A47" s="127">
        <f>A46+1</f>
        <v>25</v>
      </c>
      <c r="B47" s="246" t="s">
        <v>348</v>
      </c>
      <c r="C47" s="129" t="s">
        <v>165</v>
      </c>
      <c r="D47" s="247">
        <v>299</v>
      </c>
      <c r="E47" s="376"/>
      <c r="F47" s="376"/>
      <c r="G47" s="378"/>
      <c r="H47" s="377"/>
      <c r="I47" s="377"/>
      <c r="J47" s="141"/>
      <c r="K47" s="244"/>
      <c r="L47" s="244"/>
      <c r="M47" s="244"/>
      <c r="N47" s="244"/>
      <c r="O47" s="244"/>
    </row>
    <row r="48" spans="1:15" s="364" customFormat="1" ht="36">
      <c r="A48" s="127">
        <f t="shared" ref="A48:A49" si="2">A47+1</f>
        <v>26</v>
      </c>
      <c r="B48" s="246" t="s">
        <v>361</v>
      </c>
      <c r="C48" s="129" t="s">
        <v>165</v>
      </c>
      <c r="D48" s="247">
        <v>449</v>
      </c>
      <c r="E48" s="376"/>
      <c r="F48" s="376"/>
      <c r="G48" s="378"/>
      <c r="H48" s="377"/>
      <c r="I48" s="377"/>
      <c r="J48" s="141"/>
      <c r="K48" s="244"/>
      <c r="L48" s="244"/>
      <c r="M48" s="244"/>
      <c r="N48" s="244"/>
      <c r="O48" s="244"/>
    </row>
    <row r="49" spans="1:16" s="364" customFormat="1" ht="36">
      <c r="A49" s="127">
        <f t="shared" si="2"/>
        <v>27</v>
      </c>
      <c r="B49" s="246" t="s">
        <v>362</v>
      </c>
      <c r="C49" s="129" t="s">
        <v>158</v>
      </c>
      <c r="D49" s="247">
        <v>139</v>
      </c>
      <c r="E49" s="243"/>
      <c r="F49" s="243"/>
      <c r="G49" s="245"/>
      <c r="H49" s="244"/>
      <c r="I49" s="244"/>
      <c r="J49" s="141"/>
      <c r="K49" s="244"/>
      <c r="L49" s="244"/>
      <c r="M49" s="244"/>
      <c r="N49" s="244"/>
      <c r="O49" s="244"/>
    </row>
    <row r="50" spans="1:16" s="364" customFormat="1" ht="12">
      <c r="A50" s="518" t="s">
        <v>112</v>
      </c>
      <c r="B50" s="518"/>
      <c r="C50" s="518"/>
      <c r="D50" s="518"/>
      <c r="E50" s="518"/>
      <c r="F50" s="518"/>
      <c r="G50" s="518"/>
      <c r="H50" s="518"/>
      <c r="I50" s="518"/>
      <c r="J50" s="518"/>
      <c r="K50" s="518"/>
      <c r="L50" s="518"/>
      <c r="M50" s="518"/>
      <c r="N50" s="518"/>
      <c r="O50" s="518"/>
    </row>
    <row r="51" spans="1:16" s="364" customFormat="1" ht="12">
      <c r="A51" s="502" t="s">
        <v>392</v>
      </c>
      <c r="B51" s="502"/>
      <c r="C51" s="502"/>
      <c r="D51" s="502"/>
      <c r="E51" s="502"/>
      <c r="F51" s="502"/>
      <c r="G51" s="502"/>
      <c r="H51" s="502"/>
      <c r="I51" s="502"/>
      <c r="J51" s="502"/>
      <c r="K51" s="502"/>
      <c r="L51" s="502"/>
      <c r="M51" s="502"/>
      <c r="N51" s="502"/>
      <c r="O51" s="502"/>
    </row>
    <row r="52" spans="1:16" s="364" customFormat="1" ht="24">
      <c r="A52" s="127">
        <f>A49+1</f>
        <v>28</v>
      </c>
      <c r="B52" s="132" t="s">
        <v>349</v>
      </c>
      <c r="C52" s="129" t="s">
        <v>158</v>
      </c>
      <c r="D52" s="133">
        <v>2487</v>
      </c>
      <c r="E52" s="243"/>
      <c r="F52" s="243"/>
      <c r="G52" s="245"/>
      <c r="H52" s="244"/>
      <c r="I52" s="244"/>
      <c r="J52" s="141"/>
      <c r="K52" s="244"/>
      <c r="L52" s="244"/>
      <c r="M52" s="244"/>
      <c r="N52" s="244"/>
      <c r="O52" s="244"/>
      <c r="P52" s="95"/>
    </row>
    <row r="53" spans="1:16" s="364" customFormat="1" ht="48">
      <c r="A53" s="127">
        <f>A52+1</f>
        <v>29</v>
      </c>
      <c r="B53" s="132" t="s">
        <v>177</v>
      </c>
      <c r="C53" s="129" t="s">
        <v>165</v>
      </c>
      <c r="D53" s="133">
        <v>921</v>
      </c>
      <c r="E53" s="376"/>
      <c r="F53" s="376"/>
      <c r="G53" s="378"/>
      <c r="H53" s="377"/>
      <c r="I53" s="377"/>
      <c r="J53" s="141"/>
      <c r="K53" s="244"/>
      <c r="L53" s="244"/>
      <c r="M53" s="244"/>
      <c r="N53" s="244"/>
      <c r="O53" s="244"/>
    </row>
    <row r="54" spans="1:16" s="364" customFormat="1" ht="24">
      <c r="A54" s="127">
        <f>A53+1</f>
        <v>30</v>
      </c>
      <c r="B54" s="132" t="s">
        <v>205</v>
      </c>
      <c r="C54" s="129" t="s">
        <v>158</v>
      </c>
      <c r="D54" s="133">
        <v>1842</v>
      </c>
      <c r="E54" s="376"/>
      <c r="F54" s="376"/>
      <c r="G54" s="378"/>
      <c r="H54" s="377"/>
      <c r="I54" s="377"/>
      <c r="J54" s="141"/>
      <c r="K54" s="244"/>
      <c r="L54" s="244"/>
      <c r="M54" s="244"/>
      <c r="N54" s="244"/>
      <c r="O54" s="244"/>
    </row>
    <row r="55" spans="1:16" s="364" customFormat="1" ht="24">
      <c r="A55" s="127">
        <f>A54+1</f>
        <v>31</v>
      </c>
      <c r="B55" s="132" t="s">
        <v>206</v>
      </c>
      <c r="C55" s="129" t="s">
        <v>158</v>
      </c>
      <c r="D55" s="133">
        <v>1842</v>
      </c>
      <c r="E55" s="376"/>
      <c r="F55" s="376"/>
      <c r="G55" s="378"/>
      <c r="H55" s="377"/>
      <c r="I55" s="377"/>
      <c r="J55" s="141"/>
      <c r="K55" s="244"/>
      <c r="L55" s="244"/>
      <c r="M55" s="244"/>
      <c r="N55" s="244"/>
      <c r="O55" s="244"/>
    </row>
    <row r="56" spans="1:16" s="364" customFormat="1" ht="24">
      <c r="A56" s="127">
        <f>A55+1</f>
        <v>32</v>
      </c>
      <c r="B56" s="246" t="s">
        <v>207</v>
      </c>
      <c r="C56" s="129" t="s">
        <v>158</v>
      </c>
      <c r="D56" s="133">
        <v>1842</v>
      </c>
      <c r="E56" s="376"/>
      <c r="F56" s="376"/>
      <c r="G56" s="378"/>
      <c r="H56" s="377"/>
      <c r="I56" s="377"/>
      <c r="J56" s="141"/>
      <c r="K56" s="244"/>
      <c r="L56" s="244"/>
      <c r="M56" s="244"/>
      <c r="N56" s="244"/>
      <c r="O56" s="244"/>
    </row>
    <row r="57" spans="1:16" s="364" customFormat="1" ht="24">
      <c r="A57" s="127">
        <f>A56+1</f>
        <v>33</v>
      </c>
      <c r="B57" s="246" t="s">
        <v>180</v>
      </c>
      <c r="C57" s="129" t="s">
        <v>158</v>
      </c>
      <c r="D57" s="133">
        <v>1842</v>
      </c>
      <c r="E57" s="376"/>
      <c r="F57" s="376"/>
      <c r="G57" s="378"/>
      <c r="H57" s="377"/>
      <c r="I57" s="377"/>
      <c r="J57" s="141"/>
      <c r="K57" s="244"/>
      <c r="L57" s="244"/>
      <c r="M57" s="244"/>
      <c r="N57" s="244"/>
      <c r="O57" s="244"/>
    </row>
    <row r="58" spans="1:16" s="364" customFormat="1" ht="12">
      <c r="A58" s="502" t="s">
        <v>393</v>
      </c>
      <c r="B58" s="502"/>
      <c r="C58" s="502"/>
      <c r="D58" s="502"/>
      <c r="E58" s="502"/>
      <c r="F58" s="502"/>
      <c r="G58" s="502"/>
      <c r="H58" s="502"/>
      <c r="I58" s="502"/>
      <c r="J58" s="502"/>
      <c r="K58" s="502"/>
      <c r="L58" s="502"/>
      <c r="M58" s="502"/>
      <c r="N58" s="502"/>
      <c r="O58" s="502"/>
    </row>
    <row r="59" spans="1:16" s="364" customFormat="1" ht="24">
      <c r="A59" s="388">
        <f>A57+1</f>
        <v>34</v>
      </c>
      <c r="B59" s="379" t="s">
        <v>349</v>
      </c>
      <c r="C59" s="129" t="s">
        <v>158</v>
      </c>
      <c r="D59" s="391">
        <v>2954</v>
      </c>
      <c r="E59" s="243"/>
      <c r="F59" s="243"/>
      <c r="G59" s="245"/>
      <c r="H59" s="244"/>
      <c r="I59" s="244"/>
      <c r="J59" s="141"/>
      <c r="K59" s="244"/>
      <c r="L59" s="244"/>
      <c r="M59" s="244"/>
      <c r="N59" s="244"/>
      <c r="O59" s="244"/>
    </row>
    <row r="60" spans="1:16" s="364" customFormat="1" ht="48">
      <c r="A60" s="388">
        <f>A59+1</f>
        <v>35</v>
      </c>
      <c r="B60" s="379" t="s">
        <v>177</v>
      </c>
      <c r="C60" s="129" t="s">
        <v>165</v>
      </c>
      <c r="D60" s="391">
        <v>1211</v>
      </c>
      <c r="E60" s="376"/>
      <c r="F60" s="376"/>
      <c r="G60" s="378"/>
      <c r="H60" s="377"/>
      <c r="I60" s="377"/>
      <c r="J60" s="141"/>
      <c r="K60" s="244"/>
      <c r="L60" s="244"/>
      <c r="M60" s="244"/>
      <c r="N60" s="244"/>
      <c r="O60" s="244"/>
    </row>
    <row r="61" spans="1:16" s="364" customFormat="1" ht="24">
      <c r="A61" s="388">
        <f t="shared" ref="A61:A64" si="3">A60+1</f>
        <v>36</v>
      </c>
      <c r="B61" s="379" t="s">
        <v>376</v>
      </c>
      <c r="C61" s="129" t="s">
        <v>158</v>
      </c>
      <c r="D61" s="391">
        <v>2421</v>
      </c>
      <c r="E61" s="376"/>
      <c r="F61" s="376"/>
      <c r="G61" s="378"/>
      <c r="H61" s="377"/>
      <c r="I61" s="377"/>
      <c r="J61" s="141"/>
      <c r="K61" s="244"/>
      <c r="L61" s="244"/>
      <c r="M61" s="244"/>
      <c r="N61" s="244"/>
      <c r="O61" s="244"/>
    </row>
    <row r="62" spans="1:16" s="364" customFormat="1" ht="24">
      <c r="A62" s="388">
        <f t="shared" si="3"/>
        <v>37</v>
      </c>
      <c r="B62" s="379" t="s">
        <v>178</v>
      </c>
      <c r="C62" s="129" t="s">
        <v>158</v>
      </c>
      <c r="D62" s="391">
        <v>2421</v>
      </c>
      <c r="E62" s="376"/>
      <c r="F62" s="376"/>
      <c r="G62" s="378"/>
      <c r="H62" s="377"/>
      <c r="I62" s="377"/>
      <c r="J62" s="141"/>
      <c r="K62" s="244"/>
      <c r="L62" s="244"/>
      <c r="M62" s="244"/>
      <c r="N62" s="244"/>
      <c r="O62" s="244"/>
    </row>
    <row r="63" spans="1:16" s="364" customFormat="1" ht="24">
      <c r="A63" s="388">
        <f t="shared" si="3"/>
        <v>38</v>
      </c>
      <c r="B63" s="379" t="s">
        <v>179</v>
      </c>
      <c r="C63" s="129" t="s">
        <v>158</v>
      </c>
      <c r="D63" s="391">
        <v>2421</v>
      </c>
      <c r="E63" s="376"/>
      <c r="F63" s="376"/>
      <c r="G63" s="378"/>
      <c r="H63" s="377"/>
      <c r="I63" s="377"/>
      <c r="J63" s="141"/>
      <c r="K63" s="244"/>
      <c r="L63" s="244"/>
      <c r="M63" s="244"/>
      <c r="N63" s="244"/>
      <c r="O63" s="244"/>
    </row>
    <row r="64" spans="1:16" s="364" customFormat="1" ht="24">
      <c r="A64" s="388">
        <f t="shared" si="3"/>
        <v>39</v>
      </c>
      <c r="B64" s="379" t="s">
        <v>180</v>
      </c>
      <c r="C64" s="129" t="s">
        <v>158</v>
      </c>
      <c r="D64" s="391">
        <v>2421</v>
      </c>
      <c r="E64" s="376"/>
      <c r="F64" s="376"/>
      <c r="G64" s="378"/>
      <c r="H64" s="377"/>
      <c r="I64" s="377"/>
      <c r="J64" s="141"/>
      <c r="K64" s="244"/>
      <c r="L64" s="244"/>
      <c r="M64" s="244"/>
      <c r="N64" s="244"/>
      <c r="O64" s="244"/>
    </row>
    <row r="65" spans="1:16" s="364" customFormat="1" ht="12">
      <c r="A65" s="502" t="s">
        <v>186</v>
      </c>
      <c r="B65" s="502"/>
      <c r="C65" s="502"/>
      <c r="D65" s="502"/>
      <c r="E65" s="502"/>
      <c r="F65" s="502"/>
      <c r="G65" s="502"/>
      <c r="H65" s="502"/>
      <c r="I65" s="502"/>
      <c r="J65" s="502"/>
      <c r="K65" s="502"/>
      <c r="L65" s="502"/>
      <c r="M65" s="502"/>
      <c r="N65" s="502"/>
      <c r="O65" s="502"/>
      <c r="P65" s="95"/>
    </row>
    <row r="66" spans="1:16" s="364" customFormat="1" ht="48">
      <c r="A66" s="127">
        <f>A57+1</f>
        <v>34</v>
      </c>
      <c r="B66" s="134" t="s">
        <v>177</v>
      </c>
      <c r="C66" s="129" t="s">
        <v>165</v>
      </c>
      <c r="D66" s="133">
        <v>143</v>
      </c>
      <c r="E66" s="376"/>
      <c r="F66" s="376"/>
      <c r="G66" s="378"/>
      <c r="H66" s="377"/>
      <c r="I66" s="377"/>
      <c r="J66" s="141"/>
      <c r="K66" s="244"/>
      <c r="L66" s="244"/>
      <c r="M66" s="244"/>
      <c r="N66" s="244"/>
      <c r="O66" s="244"/>
      <c r="P66" s="95"/>
    </row>
    <row r="67" spans="1:16" s="364" customFormat="1" ht="24">
      <c r="A67" s="127">
        <f>A66+1</f>
        <v>35</v>
      </c>
      <c r="B67" s="134" t="s">
        <v>187</v>
      </c>
      <c r="C67" s="129" t="s">
        <v>158</v>
      </c>
      <c r="D67" s="133">
        <v>382</v>
      </c>
      <c r="E67" s="376"/>
      <c r="F67" s="376"/>
      <c r="G67" s="378"/>
      <c r="H67" s="377"/>
      <c r="I67" s="377"/>
      <c r="J67" s="141"/>
      <c r="K67" s="244"/>
      <c r="L67" s="244"/>
      <c r="M67" s="244"/>
      <c r="N67" s="244"/>
      <c r="O67" s="244"/>
      <c r="P67" s="95"/>
    </row>
    <row r="68" spans="1:16" s="364" customFormat="1" ht="24">
      <c r="A68" s="127">
        <f>A67+1</f>
        <v>36</v>
      </c>
      <c r="B68" s="134" t="s">
        <v>188</v>
      </c>
      <c r="C68" s="129" t="s">
        <v>158</v>
      </c>
      <c r="D68" s="133">
        <v>382</v>
      </c>
      <c r="E68" s="376"/>
      <c r="F68" s="376"/>
      <c r="G68" s="378"/>
      <c r="H68" s="377"/>
      <c r="I68" s="377"/>
      <c r="J68" s="141"/>
      <c r="K68" s="244"/>
      <c r="L68" s="244"/>
      <c r="M68" s="244"/>
      <c r="N68" s="244"/>
      <c r="O68" s="244"/>
      <c r="P68" s="95"/>
    </row>
    <row r="69" spans="1:16" s="364" customFormat="1" ht="24">
      <c r="A69" s="127">
        <f>A68+1</f>
        <v>37</v>
      </c>
      <c r="B69" s="134" t="s">
        <v>184</v>
      </c>
      <c r="C69" s="129" t="s">
        <v>158</v>
      </c>
      <c r="D69" s="133">
        <v>382</v>
      </c>
      <c r="E69" s="376"/>
      <c r="F69" s="376"/>
      <c r="G69" s="378"/>
      <c r="H69" s="377"/>
      <c r="I69" s="377"/>
      <c r="J69" s="141"/>
      <c r="K69" s="244"/>
      <c r="L69" s="244"/>
      <c r="M69" s="244"/>
      <c r="N69" s="244"/>
      <c r="O69" s="244"/>
      <c r="P69" s="95"/>
    </row>
    <row r="70" spans="1:16" s="364" customFormat="1" ht="60">
      <c r="A70" s="127">
        <f>A69+1</f>
        <v>38</v>
      </c>
      <c r="B70" s="134" t="s">
        <v>189</v>
      </c>
      <c r="C70" s="129" t="s">
        <v>158</v>
      </c>
      <c r="D70" s="133">
        <v>382</v>
      </c>
      <c r="E70" s="376"/>
      <c r="F70" s="376"/>
      <c r="G70" s="378"/>
      <c r="H70" s="377"/>
      <c r="I70" s="377"/>
      <c r="J70" s="141"/>
      <c r="K70" s="244"/>
      <c r="L70" s="244"/>
      <c r="M70" s="244"/>
      <c r="N70" s="244"/>
      <c r="O70" s="244"/>
      <c r="P70" s="95"/>
    </row>
    <row r="71" spans="1:16" s="364" customFormat="1" ht="12">
      <c r="A71" s="502" t="s">
        <v>181</v>
      </c>
      <c r="B71" s="502"/>
      <c r="C71" s="502"/>
      <c r="D71" s="502"/>
      <c r="E71" s="502"/>
      <c r="F71" s="502"/>
      <c r="G71" s="502"/>
      <c r="H71" s="502"/>
      <c r="I71" s="502"/>
      <c r="J71" s="502"/>
      <c r="K71" s="502"/>
      <c r="L71" s="502"/>
      <c r="M71" s="502"/>
      <c r="N71" s="502"/>
      <c r="O71" s="502"/>
      <c r="P71" s="95"/>
    </row>
    <row r="72" spans="1:16" s="364" customFormat="1" ht="48">
      <c r="A72" s="388">
        <f>A70+1</f>
        <v>39</v>
      </c>
      <c r="B72" s="390" t="s">
        <v>182</v>
      </c>
      <c r="C72" s="129" t="s">
        <v>165</v>
      </c>
      <c r="D72" s="391">
        <v>198</v>
      </c>
      <c r="E72" s="376"/>
      <c r="F72" s="376"/>
      <c r="G72" s="378"/>
      <c r="H72" s="377"/>
      <c r="I72" s="377"/>
      <c r="J72" s="141"/>
      <c r="K72" s="244"/>
      <c r="L72" s="244"/>
      <c r="M72" s="244"/>
      <c r="N72" s="244"/>
      <c r="O72" s="244"/>
      <c r="P72" s="95"/>
    </row>
    <row r="73" spans="1:16" s="364" customFormat="1" ht="24">
      <c r="A73" s="388">
        <f>A72+1</f>
        <v>40</v>
      </c>
      <c r="B73" s="390" t="s">
        <v>183</v>
      </c>
      <c r="C73" s="129" t="s">
        <v>158</v>
      </c>
      <c r="D73" s="391">
        <v>549</v>
      </c>
      <c r="E73" s="376"/>
      <c r="F73" s="376"/>
      <c r="G73" s="378"/>
      <c r="H73" s="377"/>
      <c r="I73" s="377"/>
      <c r="J73" s="141"/>
      <c r="K73" s="244"/>
      <c r="L73" s="244"/>
      <c r="M73" s="244"/>
      <c r="N73" s="244"/>
      <c r="O73" s="244"/>
      <c r="P73" s="95"/>
    </row>
    <row r="74" spans="1:16" s="364" customFormat="1" ht="24">
      <c r="A74" s="388">
        <f t="shared" ref="A74:A75" si="4">A73+1</f>
        <v>41</v>
      </c>
      <c r="B74" s="390" t="s">
        <v>184</v>
      </c>
      <c r="C74" s="129" t="s">
        <v>158</v>
      </c>
      <c r="D74" s="391">
        <v>549</v>
      </c>
      <c r="E74" s="376"/>
      <c r="F74" s="376"/>
      <c r="G74" s="378"/>
      <c r="H74" s="377"/>
      <c r="I74" s="377"/>
      <c r="J74" s="141"/>
      <c r="K74" s="244"/>
      <c r="L74" s="244"/>
      <c r="M74" s="244"/>
      <c r="N74" s="244"/>
      <c r="O74" s="244"/>
      <c r="P74" s="95"/>
    </row>
    <row r="75" spans="1:16" s="364" customFormat="1" ht="24">
      <c r="A75" s="388">
        <f t="shared" si="4"/>
        <v>42</v>
      </c>
      <c r="B75" s="390" t="s">
        <v>185</v>
      </c>
      <c r="C75" s="129" t="s">
        <v>158</v>
      </c>
      <c r="D75" s="391">
        <v>549</v>
      </c>
      <c r="E75" s="376"/>
      <c r="F75" s="376"/>
      <c r="G75" s="378"/>
      <c r="H75" s="377"/>
      <c r="I75" s="377"/>
      <c r="J75" s="141"/>
      <c r="K75" s="244"/>
      <c r="L75" s="244"/>
      <c r="M75" s="244"/>
      <c r="N75" s="244"/>
      <c r="O75" s="244"/>
      <c r="P75" s="95"/>
    </row>
    <row r="76" spans="1:16" s="364" customFormat="1" ht="12">
      <c r="A76" s="502" t="s">
        <v>350</v>
      </c>
      <c r="B76" s="502"/>
      <c r="C76" s="502"/>
      <c r="D76" s="502"/>
      <c r="E76" s="502"/>
      <c r="F76" s="502"/>
      <c r="G76" s="502"/>
      <c r="H76" s="502"/>
      <c r="I76" s="502"/>
      <c r="J76" s="502"/>
      <c r="K76" s="502"/>
      <c r="L76" s="502"/>
      <c r="M76" s="502"/>
      <c r="N76" s="502"/>
      <c r="O76" s="502"/>
    </row>
    <row r="77" spans="1:16" s="364" customFormat="1" ht="36">
      <c r="A77" s="127">
        <f>A75+1</f>
        <v>43</v>
      </c>
      <c r="B77" s="134" t="s">
        <v>351</v>
      </c>
      <c r="C77" s="129" t="s">
        <v>158</v>
      </c>
      <c r="D77" s="133">
        <v>12</v>
      </c>
      <c r="E77" s="376"/>
      <c r="F77" s="376"/>
      <c r="G77" s="378"/>
      <c r="H77" s="377"/>
      <c r="I77" s="377"/>
      <c r="J77" s="141"/>
      <c r="K77" s="244"/>
      <c r="L77" s="244"/>
      <c r="M77" s="244"/>
      <c r="N77" s="244"/>
      <c r="O77" s="244"/>
      <c r="P77" s="95"/>
    </row>
    <row r="78" spans="1:16" s="364" customFormat="1" ht="13.5">
      <c r="A78" s="127">
        <f>A77+1</f>
        <v>44</v>
      </c>
      <c r="B78" s="134" t="s">
        <v>352</v>
      </c>
      <c r="C78" s="129" t="s">
        <v>158</v>
      </c>
      <c r="D78" s="133">
        <v>12</v>
      </c>
      <c r="E78" s="243"/>
      <c r="F78" s="243"/>
      <c r="G78" s="245"/>
      <c r="H78" s="244"/>
      <c r="I78" s="244"/>
      <c r="J78" s="141"/>
      <c r="K78" s="244"/>
      <c r="L78" s="244"/>
      <c r="M78" s="244"/>
      <c r="N78" s="244"/>
      <c r="O78" s="244"/>
      <c r="P78" s="95"/>
    </row>
    <row r="79" spans="1:16" s="364" customFormat="1" ht="24">
      <c r="A79" s="127">
        <f>A78+1</f>
        <v>45</v>
      </c>
      <c r="B79" s="134" t="s">
        <v>184</v>
      </c>
      <c r="C79" s="129" t="s">
        <v>158</v>
      </c>
      <c r="D79" s="133">
        <v>12</v>
      </c>
      <c r="E79" s="376"/>
      <c r="F79" s="376"/>
      <c r="G79" s="378"/>
      <c r="H79" s="377"/>
      <c r="I79" s="377"/>
      <c r="J79" s="141"/>
      <c r="K79" s="244"/>
      <c r="L79" s="244"/>
      <c r="M79" s="244"/>
      <c r="N79" s="244"/>
      <c r="O79" s="244"/>
      <c r="P79" s="95"/>
    </row>
    <row r="80" spans="1:16" s="364" customFormat="1" ht="24">
      <c r="A80" s="127">
        <f>A79+1</f>
        <v>46</v>
      </c>
      <c r="B80" s="134" t="s">
        <v>353</v>
      </c>
      <c r="C80" s="129" t="s">
        <v>158</v>
      </c>
      <c r="D80" s="133">
        <v>12</v>
      </c>
      <c r="E80" s="376"/>
      <c r="F80" s="376"/>
      <c r="G80" s="378"/>
      <c r="H80" s="377"/>
      <c r="I80" s="377"/>
      <c r="J80" s="141"/>
      <c r="K80" s="244"/>
      <c r="L80" s="244"/>
      <c r="M80" s="244"/>
      <c r="N80" s="244"/>
      <c r="O80" s="244"/>
      <c r="P80" s="95"/>
    </row>
    <row r="81" spans="1:16" s="364" customFormat="1" ht="12">
      <c r="A81" s="502" t="s">
        <v>106</v>
      </c>
      <c r="B81" s="502"/>
      <c r="C81" s="502"/>
      <c r="D81" s="502"/>
      <c r="E81" s="502"/>
      <c r="F81" s="502"/>
      <c r="G81" s="502"/>
      <c r="H81" s="502"/>
      <c r="I81" s="502"/>
      <c r="J81" s="502"/>
      <c r="K81" s="502"/>
      <c r="L81" s="502"/>
      <c r="M81" s="502"/>
      <c r="N81" s="502"/>
      <c r="O81" s="502"/>
      <c r="P81" s="95"/>
    </row>
    <row r="82" spans="1:16" s="364" customFormat="1" ht="36">
      <c r="A82" s="127">
        <f>A80+1</f>
        <v>47</v>
      </c>
      <c r="B82" s="134" t="s">
        <v>193</v>
      </c>
      <c r="C82" s="129" t="s">
        <v>158</v>
      </c>
      <c r="D82" s="133">
        <v>52</v>
      </c>
      <c r="E82" s="376"/>
      <c r="F82" s="376"/>
      <c r="G82" s="378"/>
      <c r="H82" s="377"/>
      <c r="I82" s="377"/>
      <c r="J82" s="141"/>
      <c r="K82" s="244"/>
      <c r="L82" s="244"/>
      <c r="M82" s="244"/>
      <c r="N82" s="244"/>
      <c r="O82" s="244"/>
      <c r="P82" s="95"/>
    </row>
    <row r="83" spans="1:16" s="364" customFormat="1" ht="24">
      <c r="A83" s="127">
        <f>A82+1</f>
        <v>48</v>
      </c>
      <c r="B83" s="134" t="s">
        <v>194</v>
      </c>
      <c r="C83" s="129" t="s">
        <v>158</v>
      </c>
      <c r="D83" s="133">
        <v>52</v>
      </c>
      <c r="E83" s="376"/>
      <c r="F83" s="376"/>
      <c r="G83" s="378"/>
      <c r="H83" s="377"/>
      <c r="I83" s="377"/>
      <c r="J83" s="141"/>
      <c r="K83" s="244"/>
      <c r="L83" s="244"/>
      <c r="M83" s="244"/>
      <c r="N83" s="244"/>
      <c r="O83" s="244"/>
      <c r="P83" s="95"/>
    </row>
    <row r="84" spans="1:16" s="364" customFormat="1" ht="12">
      <c r="A84" s="502" t="s">
        <v>113</v>
      </c>
      <c r="B84" s="502"/>
      <c r="C84" s="502"/>
      <c r="D84" s="502"/>
      <c r="E84" s="502"/>
      <c r="F84" s="502"/>
      <c r="G84" s="502"/>
      <c r="H84" s="502"/>
      <c r="I84" s="502"/>
      <c r="J84" s="502"/>
      <c r="K84" s="502"/>
      <c r="L84" s="502"/>
      <c r="M84" s="502"/>
      <c r="N84" s="502"/>
      <c r="O84" s="502"/>
    </row>
    <row r="85" spans="1:16" s="364" customFormat="1" ht="36">
      <c r="A85" s="127">
        <f>A83+1</f>
        <v>49</v>
      </c>
      <c r="B85" s="134" t="s">
        <v>196</v>
      </c>
      <c r="C85" s="129" t="s">
        <v>20</v>
      </c>
      <c r="D85" s="133">
        <v>520</v>
      </c>
      <c r="E85" s="376"/>
      <c r="F85" s="376"/>
      <c r="G85" s="378"/>
      <c r="H85" s="377"/>
      <c r="I85" s="377"/>
      <c r="J85" s="141"/>
      <c r="K85" s="244"/>
      <c r="L85" s="244"/>
      <c r="M85" s="244"/>
      <c r="N85" s="244"/>
      <c r="O85" s="244"/>
    </row>
    <row r="86" spans="1:16" s="364" customFormat="1" ht="36">
      <c r="A86" s="127">
        <f>A85+1</f>
        <v>50</v>
      </c>
      <c r="B86" s="134" t="s">
        <v>195</v>
      </c>
      <c r="C86" s="129" t="s">
        <v>20</v>
      </c>
      <c r="D86" s="133">
        <v>928</v>
      </c>
      <c r="E86" s="376"/>
      <c r="F86" s="376"/>
      <c r="G86" s="378"/>
      <c r="H86" s="377"/>
      <c r="I86" s="377"/>
      <c r="J86" s="141"/>
      <c r="K86" s="244"/>
      <c r="L86" s="244"/>
      <c r="M86" s="244"/>
      <c r="N86" s="244"/>
      <c r="O86" s="244"/>
    </row>
    <row r="87" spans="1:16" s="364" customFormat="1" ht="36">
      <c r="A87" s="127">
        <f t="shared" ref="A87:A88" si="5">A86+1</f>
        <v>51</v>
      </c>
      <c r="B87" s="134" t="s">
        <v>197</v>
      </c>
      <c r="C87" s="129" t="s">
        <v>20</v>
      </c>
      <c r="D87" s="133">
        <v>586</v>
      </c>
      <c r="E87" s="376"/>
      <c r="F87" s="376"/>
      <c r="G87" s="378"/>
      <c r="H87" s="377"/>
      <c r="I87" s="377"/>
      <c r="J87" s="141"/>
      <c r="K87" s="244"/>
      <c r="L87" s="244"/>
      <c r="M87" s="244"/>
      <c r="N87" s="244"/>
      <c r="O87" s="244"/>
    </row>
    <row r="88" spans="1:16" s="364" customFormat="1" ht="36">
      <c r="A88" s="127">
        <f t="shared" si="5"/>
        <v>52</v>
      </c>
      <c r="B88" s="134" t="s">
        <v>198</v>
      </c>
      <c r="C88" s="129" t="s">
        <v>20</v>
      </c>
      <c r="D88" s="133">
        <v>43</v>
      </c>
      <c r="E88" s="376"/>
      <c r="F88" s="376"/>
      <c r="G88" s="378"/>
      <c r="H88" s="377"/>
      <c r="I88" s="377"/>
      <c r="J88" s="141"/>
      <c r="K88" s="244"/>
      <c r="L88" s="244"/>
      <c r="M88" s="244"/>
      <c r="N88" s="244"/>
      <c r="O88" s="244"/>
    </row>
    <row r="89" spans="1:16" s="364" customFormat="1" ht="12">
      <c r="A89" s="518" t="s">
        <v>199</v>
      </c>
      <c r="B89" s="502"/>
      <c r="C89" s="502"/>
      <c r="D89" s="502"/>
      <c r="E89" s="502"/>
      <c r="F89" s="502"/>
      <c r="G89" s="502"/>
      <c r="H89" s="502"/>
      <c r="I89" s="502"/>
      <c r="J89" s="502"/>
      <c r="K89" s="502"/>
      <c r="L89" s="502"/>
      <c r="M89" s="502"/>
      <c r="N89" s="502"/>
      <c r="O89" s="502"/>
    </row>
    <row r="90" spans="1:16" s="364" customFormat="1" ht="24">
      <c r="A90" s="388">
        <f>A88+1</f>
        <v>53</v>
      </c>
      <c r="B90" s="390" t="s">
        <v>394</v>
      </c>
      <c r="C90" s="389" t="s">
        <v>20</v>
      </c>
      <c r="D90" s="391">
        <v>39</v>
      </c>
      <c r="E90" s="243"/>
      <c r="F90" s="243"/>
      <c r="G90" s="245"/>
      <c r="H90" s="244"/>
      <c r="I90" s="244"/>
      <c r="J90" s="141"/>
      <c r="K90" s="244"/>
      <c r="L90" s="244"/>
      <c r="M90" s="244"/>
      <c r="N90" s="244"/>
      <c r="O90" s="244"/>
    </row>
    <row r="91" spans="1:16" s="364" customFormat="1" ht="12">
      <c r="A91" s="388">
        <f>A90+1</f>
        <v>54</v>
      </c>
      <c r="B91" s="390" t="s">
        <v>395</v>
      </c>
      <c r="C91" s="389" t="s">
        <v>105</v>
      </c>
      <c r="D91" s="391">
        <v>2</v>
      </c>
      <c r="E91" s="243"/>
      <c r="F91" s="243"/>
      <c r="G91" s="245"/>
      <c r="H91" s="244"/>
      <c r="I91" s="244"/>
      <c r="J91" s="141"/>
      <c r="K91" s="244"/>
      <c r="L91" s="244"/>
      <c r="M91" s="244"/>
      <c r="N91" s="244"/>
      <c r="O91" s="244"/>
    </row>
    <row r="92" spans="1:16" s="364" customFormat="1" ht="12">
      <c r="A92" s="388">
        <f t="shared" ref="A92:A93" si="6">A91+1</f>
        <v>55</v>
      </c>
      <c r="B92" s="390" t="s">
        <v>396</v>
      </c>
      <c r="C92" s="389" t="s">
        <v>152</v>
      </c>
      <c r="D92" s="391">
        <v>2</v>
      </c>
      <c r="E92" s="243"/>
      <c r="F92" s="243"/>
      <c r="G92" s="245"/>
      <c r="H92" s="244"/>
      <c r="I92" s="244"/>
      <c r="J92" s="141"/>
      <c r="K92" s="244"/>
      <c r="L92" s="244"/>
      <c r="M92" s="244"/>
      <c r="N92" s="244"/>
      <c r="O92" s="244"/>
    </row>
    <row r="93" spans="1:16" s="364" customFormat="1" ht="84">
      <c r="A93" s="388">
        <f t="shared" si="6"/>
        <v>56</v>
      </c>
      <c r="B93" s="390" t="s">
        <v>397</v>
      </c>
      <c r="C93" s="389" t="s">
        <v>152</v>
      </c>
      <c r="D93" s="391">
        <v>1</v>
      </c>
      <c r="E93" s="243"/>
      <c r="F93" s="243"/>
      <c r="G93" s="245"/>
      <c r="H93" s="244"/>
      <c r="I93" s="244"/>
      <c r="J93" s="141"/>
      <c r="K93" s="244"/>
      <c r="L93" s="244"/>
      <c r="M93" s="244"/>
      <c r="N93" s="244"/>
      <c r="O93" s="244"/>
    </row>
    <row r="94" spans="1:16" s="364" customFormat="1" ht="12">
      <c r="A94" s="518" t="s">
        <v>200</v>
      </c>
      <c r="B94" s="502"/>
      <c r="C94" s="502"/>
      <c r="D94" s="502"/>
      <c r="E94" s="502"/>
      <c r="F94" s="502"/>
      <c r="G94" s="502"/>
      <c r="H94" s="502"/>
      <c r="I94" s="502"/>
      <c r="J94" s="502"/>
      <c r="K94" s="502"/>
      <c r="L94" s="502"/>
      <c r="M94" s="502"/>
      <c r="N94" s="502"/>
      <c r="O94" s="502"/>
    </row>
    <row r="95" spans="1:16" s="364" customFormat="1" ht="12">
      <c r="A95" s="502" t="s">
        <v>201</v>
      </c>
      <c r="B95" s="502"/>
      <c r="C95" s="502"/>
      <c r="D95" s="502"/>
      <c r="E95" s="502"/>
      <c r="F95" s="502"/>
      <c r="G95" s="502"/>
      <c r="H95" s="502"/>
      <c r="I95" s="502"/>
      <c r="J95" s="502"/>
      <c r="K95" s="502"/>
      <c r="L95" s="502"/>
      <c r="M95" s="502"/>
      <c r="N95" s="502"/>
      <c r="O95" s="502"/>
    </row>
    <row r="96" spans="1:16" s="364" customFormat="1" ht="36">
      <c r="A96" s="127">
        <f>A93+1</f>
        <v>57</v>
      </c>
      <c r="B96" s="392" t="s">
        <v>202</v>
      </c>
      <c r="C96" s="393" t="s">
        <v>105</v>
      </c>
      <c r="D96" s="394">
        <v>2</v>
      </c>
      <c r="E96" s="376"/>
      <c r="F96" s="376"/>
      <c r="G96" s="378"/>
      <c r="H96" s="377"/>
      <c r="I96" s="377"/>
      <c r="J96" s="141"/>
      <c r="K96" s="244"/>
      <c r="L96" s="244"/>
      <c r="M96" s="244"/>
      <c r="N96" s="244"/>
      <c r="O96" s="244"/>
    </row>
    <row r="97" spans="1:15" s="364" customFormat="1" ht="12">
      <c r="A97" s="127">
        <f>A96+1</f>
        <v>58</v>
      </c>
      <c r="B97" s="392">
        <v>525</v>
      </c>
      <c r="C97" s="393" t="s">
        <v>105</v>
      </c>
      <c r="D97" s="394">
        <v>1</v>
      </c>
      <c r="E97" s="376"/>
      <c r="F97" s="376"/>
      <c r="G97" s="378"/>
      <c r="H97" s="377"/>
      <c r="I97" s="377"/>
      <c r="J97" s="141"/>
      <c r="K97" s="244"/>
      <c r="L97" s="244"/>
      <c r="M97" s="244"/>
      <c r="N97" s="244"/>
      <c r="O97" s="244"/>
    </row>
    <row r="98" spans="1:15" s="364" customFormat="1" ht="12">
      <c r="A98" s="127">
        <f>A97+1</f>
        <v>59</v>
      </c>
      <c r="B98" s="392">
        <v>526</v>
      </c>
      <c r="C98" s="393" t="s">
        <v>105</v>
      </c>
      <c r="D98" s="394">
        <v>1</v>
      </c>
      <c r="E98" s="376"/>
      <c r="F98" s="376"/>
      <c r="G98" s="378"/>
      <c r="H98" s="377"/>
      <c r="I98" s="377"/>
      <c r="J98" s="141"/>
      <c r="K98" s="244"/>
      <c r="L98" s="244"/>
      <c r="M98" s="244"/>
      <c r="N98" s="244"/>
      <c r="O98" s="244"/>
    </row>
    <row r="99" spans="1:15" s="364" customFormat="1" ht="12">
      <c r="A99" s="502" t="s">
        <v>365</v>
      </c>
      <c r="B99" s="502"/>
      <c r="C99" s="502"/>
      <c r="D99" s="502"/>
      <c r="E99" s="502"/>
      <c r="F99" s="502"/>
      <c r="G99" s="502"/>
      <c r="H99" s="502"/>
      <c r="I99" s="502"/>
      <c r="J99" s="502"/>
      <c r="K99" s="502"/>
      <c r="L99" s="502"/>
      <c r="M99" s="502"/>
      <c r="N99" s="502"/>
      <c r="O99" s="502"/>
    </row>
    <row r="100" spans="1:15" s="364" customFormat="1" ht="36">
      <c r="A100" s="127">
        <f>A98+1</f>
        <v>60</v>
      </c>
      <c r="B100" s="392" t="s">
        <v>363</v>
      </c>
      <c r="C100" s="393" t="s">
        <v>105</v>
      </c>
      <c r="D100" s="394">
        <v>26</v>
      </c>
      <c r="E100" s="243"/>
      <c r="F100" s="243"/>
      <c r="G100" s="245"/>
      <c r="H100" s="244"/>
      <c r="I100" s="244"/>
      <c r="J100" s="141"/>
      <c r="K100" s="244"/>
      <c r="L100" s="244"/>
      <c r="M100" s="244"/>
      <c r="N100" s="244"/>
      <c r="O100" s="244"/>
    </row>
    <row r="101" spans="1:15" s="364" customFormat="1" ht="24">
      <c r="A101" s="127">
        <f t="shared" ref="A101" si="7">A100+1</f>
        <v>61</v>
      </c>
      <c r="B101" s="392" t="s">
        <v>364</v>
      </c>
      <c r="C101" s="393" t="s">
        <v>152</v>
      </c>
      <c r="D101" s="394">
        <v>4</v>
      </c>
      <c r="E101" s="243"/>
      <c r="F101" s="243"/>
      <c r="G101" s="245"/>
      <c r="H101" s="244"/>
      <c r="I101" s="244"/>
      <c r="J101" s="141"/>
      <c r="K101" s="244"/>
      <c r="L101" s="244"/>
      <c r="M101" s="244"/>
      <c r="N101" s="244"/>
      <c r="O101" s="244"/>
    </row>
    <row r="102" spans="1:15" s="364" customFormat="1" ht="12">
      <c r="A102" s="502" t="s">
        <v>203</v>
      </c>
      <c r="B102" s="502"/>
      <c r="C102" s="502"/>
      <c r="D102" s="502"/>
      <c r="E102" s="502"/>
      <c r="F102" s="502"/>
      <c r="G102" s="502"/>
      <c r="H102" s="502"/>
      <c r="I102" s="502"/>
      <c r="J102" s="502"/>
      <c r="K102" s="502"/>
      <c r="L102" s="502"/>
      <c r="M102" s="502"/>
      <c r="N102" s="502"/>
      <c r="O102" s="502"/>
    </row>
    <row r="103" spans="1:15" s="364" customFormat="1" ht="12">
      <c r="A103" s="127">
        <f>A101+1</f>
        <v>62</v>
      </c>
      <c r="B103" s="246" t="s">
        <v>366</v>
      </c>
      <c r="C103" s="129" t="s">
        <v>103</v>
      </c>
      <c r="D103" s="247">
        <v>40</v>
      </c>
      <c r="E103" s="376"/>
      <c r="F103" s="376"/>
      <c r="G103" s="378"/>
      <c r="H103" s="377"/>
      <c r="I103" s="377"/>
      <c r="J103" s="141"/>
      <c r="K103" s="244"/>
      <c r="L103" s="244"/>
      <c r="M103" s="244"/>
      <c r="N103" s="244"/>
      <c r="O103" s="244"/>
    </row>
    <row r="104" spans="1:15" s="340" customFormat="1" ht="12">
      <c r="A104" s="248" t="s">
        <v>42</v>
      </c>
      <c r="B104" s="512" t="s">
        <v>96</v>
      </c>
      <c r="C104" s="512"/>
      <c r="D104" s="512"/>
      <c r="E104" s="512"/>
      <c r="F104" s="512"/>
      <c r="G104" s="512"/>
      <c r="H104" s="512"/>
      <c r="I104" s="512"/>
      <c r="J104" s="512"/>
      <c r="K104" s="387"/>
      <c r="L104" s="403"/>
      <c r="M104" s="403"/>
      <c r="N104" s="403"/>
      <c r="O104" s="403"/>
    </row>
    <row r="105" spans="1:15">
      <c r="A105" s="365" t="s">
        <v>78</v>
      </c>
      <c r="B105" s="366"/>
      <c r="C105" s="367"/>
      <c r="D105" s="367"/>
      <c r="E105" s="368"/>
      <c r="F105" s="369"/>
      <c r="G105" s="369"/>
      <c r="H105" s="369"/>
      <c r="I105" s="369"/>
      <c r="J105" s="369"/>
      <c r="K105" s="369"/>
      <c r="L105" s="370"/>
      <c r="M105" s="370"/>
      <c r="N105" s="370"/>
      <c r="O105" s="370"/>
    </row>
    <row r="106" spans="1:15">
      <c r="A106" s="371"/>
      <c r="B106" s="505" t="s">
        <v>79</v>
      </c>
      <c r="C106" s="505"/>
      <c r="D106" s="505"/>
      <c r="E106" s="505"/>
      <c r="F106" s="505"/>
      <c r="G106" s="505"/>
      <c r="H106" s="372"/>
      <c r="I106" s="372"/>
      <c r="J106" s="372"/>
      <c r="K106" s="372"/>
      <c r="L106" s="373"/>
      <c r="M106" s="373"/>
      <c r="N106" s="373"/>
      <c r="O106" s="373"/>
    </row>
    <row r="107" spans="1:15">
      <c r="A107" s="371"/>
      <c r="B107" s="505" t="s">
        <v>111</v>
      </c>
      <c r="C107" s="505"/>
      <c r="D107" s="505"/>
      <c r="E107" s="505"/>
      <c r="F107" s="505"/>
      <c r="G107" s="505"/>
      <c r="H107" s="505"/>
      <c r="I107" s="505"/>
      <c r="J107" s="505"/>
      <c r="K107" s="505"/>
      <c r="L107" s="505"/>
      <c r="M107" s="505"/>
      <c r="N107" s="505"/>
      <c r="O107" s="505"/>
    </row>
    <row r="108" spans="1:15" ht="24.75" customHeight="1">
      <c r="A108" s="371"/>
      <c r="B108" s="505" t="s">
        <v>92</v>
      </c>
      <c r="C108" s="505"/>
      <c r="D108" s="505"/>
      <c r="E108" s="505"/>
      <c r="F108" s="505"/>
      <c r="G108" s="505"/>
      <c r="H108" s="505"/>
      <c r="I108" s="505"/>
      <c r="J108" s="505"/>
      <c r="K108" s="505"/>
      <c r="L108" s="505"/>
      <c r="M108" s="505"/>
      <c r="N108" s="505"/>
      <c r="O108" s="505"/>
    </row>
    <row r="109" spans="1:15">
      <c r="A109" s="371"/>
      <c r="B109" s="505" t="s">
        <v>93</v>
      </c>
      <c r="C109" s="505"/>
      <c r="D109" s="505"/>
      <c r="E109" s="505"/>
      <c r="F109" s="505"/>
      <c r="G109" s="505"/>
      <c r="H109" s="505"/>
      <c r="I109" s="505"/>
      <c r="J109" s="505"/>
      <c r="K109" s="505"/>
      <c r="L109" s="505"/>
      <c r="M109" s="505"/>
      <c r="N109" s="505"/>
      <c r="O109" s="505"/>
    </row>
    <row r="110" spans="1:15" ht="22.5" customHeight="1">
      <c r="A110" s="371"/>
      <c r="B110" s="505" t="s">
        <v>90</v>
      </c>
      <c r="C110" s="505"/>
      <c r="D110" s="505"/>
      <c r="E110" s="505"/>
      <c r="F110" s="505"/>
      <c r="G110" s="505"/>
      <c r="H110" s="505"/>
      <c r="I110" s="505"/>
      <c r="J110" s="505"/>
      <c r="K110" s="505"/>
      <c r="L110" s="505"/>
      <c r="M110" s="505"/>
      <c r="N110" s="505"/>
      <c r="O110" s="505"/>
    </row>
    <row r="111" spans="1:15" ht="24.75" customHeight="1">
      <c r="A111" s="374"/>
      <c r="B111" s="505" t="s">
        <v>94</v>
      </c>
      <c r="C111" s="505"/>
      <c r="D111" s="505"/>
      <c r="E111" s="505"/>
      <c r="F111" s="505"/>
      <c r="G111" s="505"/>
      <c r="H111" s="505"/>
      <c r="I111" s="505"/>
      <c r="J111" s="505"/>
      <c r="K111" s="505"/>
      <c r="L111" s="505"/>
      <c r="M111" s="505"/>
      <c r="N111" s="505"/>
      <c r="O111" s="505"/>
    </row>
    <row r="112" spans="1:15">
      <c r="A112" s="374"/>
      <c r="B112" s="505" t="s">
        <v>95</v>
      </c>
      <c r="C112" s="505"/>
      <c r="D112" s="505"/>
      <c r="E112" s="505"/>
      <c r="F112" s="505"/>
      <c r="G112" s="505"/>
      <c r="H112" s="505"/>
      <c r="I112" s="505"/>
      <c r="J112" s="505"/>
      <c r="K112" s="505"/>
      <c r="L112" s="505"/>
      <c r="M112" s="505"/>
      <c r="N112" s="505"/>
      <c r="O112" s="505"/>
    </row>
    <row r="113" spans="1:16">
      <c r="A113" s="346"/>
      <c r="B113" s="345" t="s">
        <v>45</v>
      </c>
      <c r="C113" s="503" t="s">
        <v>2</v>
      </c>
      <c r="D113" s="503"/>
      <c r="E113" s="503"/>
      <c r="F113" s="503"/>
      <c r="G113" s="503"/>
      <c r="H113" s="503"/>
      <c r="I113" s="503"/>
      <c r="J113" s="503"/>
      <c r="K113" s="503"/>
      <c r="L113" s="347"/>
      <c r="M113" s="443"/>
      <c r="N113" s="443"/>
      <c r="O113" s="443"/>
    </row>
    <row r="114" spans="1:16" ht="15" customHeight="1">
      <c r="A114" s="346"/>
      <c r="C114" s="503" t="s">
        <v>47</v>
      </c>
      <c r="D114" s="503"/>
      <c r="E114" s="503"/>
      <c r="F114" s="503"/>
      <c r="G114" s="503"/>
      <c r="H114" s="503"/>
      <c r="I114" s="503"/>
      <c r="J114" s="503"/>
      <c r="K114" s="503"/>
      <c r="L114" s="347"/>
      <c r="M114" s="503"/>
      <c r="N114" s="503"/>
      <c r="O114" s="503"/>
    </row>
    <row r="115" spans="1:16">
      <c r="A115" s="101"/>
      <c r="B115" s="504"/>
      <c r="C115" s="504"/>
      <c r="D115" s="101"/>
      <c r="E115" s="347"/>
      <c r="F115" s="347"/>
      <c r="G115" s="347"/>
      <c r="H115" s="347"/>
      <c r="I115" s="347"/>
      <c r="J115" s="347"/>
      <c r="K115" s="347"/>
      <c r="L115" s="347"/>
      <c r="M115" s="347"/>
      <c r="N115" s="347"/>
      <c r="O115" s="347"/>
    </row>
    <row r="116" spans="1:16">
      <c r="A116" s="346"/>
      <c r="B116" s="345" t="s">
        <v>22</v>
      </c>
      <c r="C116" s="503" t="s">
        <v>2</v>
      </c>
      <c r="D116" s="503"/>
      <c r="E116" s="503"/>
      <c r="F116" s="503"/>
      <c r="G116" s="503"/>
      <c r="H116" s="503"/>
      <c r="I116" s="503"/>
      <c r="J116" s="503"/>
      <c r="K116" s="503"/>
      <c r="L116" s="347"/>
      <c r="M116" s="443"/>
      <c r="N116" s="443"/>
      <c r="O116" s="443"/>
    </row>
    <row r="117" spans="1:16">
      <c r="A117" s="346"/>
      <c r="B117" s="345"/>
      <c r="C117" s="503" t="s">
        <v>47</v>
      </c>
      <c r="D117" s="503"/>
      <c r="E117" s="503"/>
      <c r="F117" s="448"/>
      <c r="G117" s="448"/>
      <c r="H117" s="448"/>
      <c r="I117" s="448"/>
      <c r="J117" s="448"/>
      <c r="K117" s="448"/>
      <c r="L117" s="347"/>
      <c r="M117" s="503"/>
      <c r="N117" s="503"/>
      <c r="O117" s="503"/>
    </row>
    <row r="118" spans="1:16" ht="27.75" customHeight="1">
      <c r="A118" s="361"/>
      <c r="B118" s="340"/>
      <c r="C118" s="362"/>
      <c r="D118" s="363"/>
      <c r="E118" s="362"/>
      <c r="F118" s="362"/>
      <c r="G118" s="362"/>
      <c r="H118" s="362"/>
      <c r="I118" s="362"/>
      <c r="J118" s="362"/>
      <c r="K118" s="362"/>
      <c r="L118" s="362"/>
      <c r="M118" s="362"/>
      <c r="N118" s="362"/>
      <c r="O118" s="362"/>
    </row>
    <row r="119" spans="1:16" ht="27.75" customHeight="1"/>
    <row r="120" spans="1:16" ht="27.75" customHeight="1"/>
    <row r="121" spans="1:16" s="336" customFormat="1" ht="27.75" customHeight="1">
      <c r="B121" s="337"/>
      <c r="C121" s="338"/>
      <c r="D121" s="358"/>
      <c r="E121" s="338"/>
      <c r="F121" s="338"/>
      <c r="G121" s="338"/>
      <c r="H121" s="338"/>
      <c r="I121" s="338"/>
      <c r="J121" s="338"/>
      <c r="K121" s="338"/>
      <c r="L121" s="338"/>
      <c r="M121" s="338"/>
      <c r="N121" s="338"/>
      <c r="O121" s="338"/>
      <c r="P121" s="339"/>
    </row>
    <row r="122" spans="1:16" s="336" customFormat="1" ht="27.75" customHeight="1">
      <c r="B122" s="337"/>
      <c r="C122" s="338"/>
      <c r="D122" s="358"/>
      <c r="E122" s="338"/>
      <c r="F122" s="338"/>
      <c r="G122" s="338"/>
      <c r="H122" s="338"/>
      <c r="I122" s="338"/>
      <c r="J122" s="338"/>
      <c r="K122" s="338"/>
      <c r="L122" s="338"/>
      <c r="M122" s="338"/>
      <c r="N122" s="338"/>
      <c r="O122" s="338"/>
      <c r="P122" s="339"/>
    </row>
    <row r="123" spans="1:16" s="336" customFormat="1" ht="27.75" customHeight="1">
      <c r="B123" s="337"/>
      <c r="C123" s="338"/>
      <c r="D123" s="358"/>
      <c r="E123" s="338"/>
      <c r="F123" s="338"/>
      <c r="G123" s="338"/>
      <c r="H123" s="338"/>
      <c r="I123" s="338"/>
      <c r="J123" s="338"/>
      <c r="K123" s="338"/>
      <c r="L123" s="338"/>
      <c r="M123" s="338"/>
      <c r="N123" s="338"/>
      <c r="O123" s="338"/>
      <c r="P123" s="339"/>
    </row>
    <row r="124" spans="1:16" s="336" customFormat="1" ht="27.75" customHeight="1">
      <c r="B124" s="337"/>
      <c r="C124" s="338"/>
      <c r="D124" s="358"/>
      <c r="E124" s="338"/>
      <c r="F124" s="338"/>
      <c r="G124" s="338"/>
      <c r="H124" s="338"/>
      <c r="I124" s="338"/>
      <c r="J124" s="338"/>
      <c r="K124" s="338"/>
      <c r="L124" s="338"/>
      <c r="M124" s="338"/>
      <c r="N124" s="338"/>
      <c r="O124" s="338"/>
      <c r="P124" s="339"/>
    </row>
    <row r="125" spans="1:16" s="336" customFormat="1" ht="27.75" customHeight="1">
      <c r="B125" s="337"/>
      <c r="C125" s="338"/>
      <c r="D125" s="358"/>
      <c r="E125" s="338"/>
      <c r="F125" s="338"/>
      <c r="G125" s="338"/>
      <c r="H125" s="338"/>
      <c r="I125" s="338"/>
      <c r="J125" s="338"/>
      <c r="K125" s="338"/>
      <c r="L125" s="338"/>
      <c r="M125" s="338"/>
      <c r="N125" s="338"/>
      <c r="O125" s="338"/>
      <c r="P125" s="339"/>
    </row>
    <row r="126" spans="1:16" s="336" customFormat="1" ht="27.75" customHeight="1">
      <c r="B126" s="337"/>
      <c r="C126" s="338"/>
      <c r="D126" s="358"/>
      <c r="E126" s="338"/>
      <c r="F126" s="338"/>
      <c r="G126" s="338"/>
      <c r="H126" s="338"/>
      <c r="I126" s="338"/>
      <c r="J126" s="338"/>
      <c r="K126" s="338"/>
      <c r="L126" s="338"/>
      <c r="M126" s="338"/>
      <c r="N126" s="338"/>
      <c r="O126" s="338"/>
      <c r="P126" s="339"/>
    </row>
    <row r="127" spans="1:16" s="336" customFormat="1" ht="27.75" customHeight="1">
      <c r="B127" s="337"/>
      <c r="C127" s="338"/>
      <c r="D127" s="358"/>
      <c r="E127" s="338"/>
      <c r="F127" s="338"/>
      <c r="G127" s="338"/>
      <c r="H127" s="338"/>
      <c r="I127" s="338"/>
      <c r="J127" s="338"/>
      <c r="K127" s="338"/>
      <c r="L127" s="338"/>
      <c r="M127" s="338"/>
      <c r="N127" s="338"/>
      <c r="O127" s="338"/>
      <c r="P127" s="339"/>
    </row>
    <row r="128" spans="1:16" s="336" customFormat="1" ht="27.75" customHeight="1">
      <c r="B128" s="337"/>
      <c r="C128" s="338"/>
      <c r="D128" s="358"/>
      <c r="E128" s="338"/>
      <c r="F128" s="338"/>
      <c r="G128" s="338"/>
      <c r="H128" s="338"/>
      <c r="I128" s="338"/>
      <c r="J128" s="338"/>
      <c r="K128" s="338"/>
      <c r="L128" s="338"/>
      <c r="M128" s="338"/>
      <c r="N128" s="338"/>
      <c r="O128" s="338"/>
      <c r="P128" s="339"/>
    </row>
    <row r="129" spans="2:16" s="336" customFormat="1" ht="27.75" customHeight="1">
      <c r="B129" s="337"/>
      <c r="C129" s="338"/>
      <c r="D129" s="358"/>
      <c r="E129" s="338"/>
      <c r="F129" s="338"/>
      <c r="G129" s="338"/>
      <c r="H129" s="338"/>
      <c r="I129" s="338"/>
      <c r="J129" s="338"/>
      <c r="K129" s="338"/>
      <c r="L129" s="338"/>
      <c r="M129" s="338"/>
      <c r="N129" s="338"/>
      <c r="O129" s="338"/>
      <c r="P129" s="339"/>
    </row>
    <row r="130" spans="2:16" s="336" customFormat="1" ht="27.75" customHeight="1">
      <c r="B130" s="337"/>
      <c r="C130" s="338"/>
      <c r="D130" s="358"/>
      <c r="E130" s="338"/>
      <c r="F130" s="338"/>
      <c r="G130" s="338"/>
      <c r="H130" s="338"/>
      <c r="I130" s="338"/>
      <c r="J130" s="338"/>
      <c r="K130" s="338"/>
      <c r="L130" s="338"/>
      <c r="M130" s="338"/>
      <c r="N130" s="338"/>
      <c r="O130" s="338"/>
      <c r="P130" s="339"/>
    </row>
    <row r="131" spans="2:16" s="336" customFormat="1" ht="27.75" customHeight="1">
      <c r="B131" s="337"/>
      <c r="C131" s="338"/>
      <c r="D131" s="358"/>
      <c r="E131" s="338"/>
      <c r="F131" s="338"/>
      <c r="G131" s="338"/>
      <c r="H131" s="338"/>
      <c r="I131" s="338"/>
      <c r="J131" s="338"/>
      <c r="K131" s="338"/>
      <c r="L131" s="338"/>
      <c r="M131" s="338"/>
      <c r="N131" s="338"/>
      <c r="O131" s="338"/>
      <c r="P131" s="339"/>
    </row>
    <row r="132" spans="2:16" s="336" customFormat="1" ht="27.75" customHeight="1">
      <c r="B132" s="337"/>
      <c r="C132" s="338"/>
      <c r="D132" s="358"/>
      <c r="E132" s="338"/>
      <c r="F132" s="338"/>
      <c r="G132" s="338"/>
      <c r="H132" s="338"/>
      <c r="I132" s="338"/>
      <c r="J132" s="338"/>
      <c r="K132" s="338"/>
      <c r="L132" s="338"/>
      <c r="M132" s="338"/>
      <c r="N132" s="338"/>
      <c r="O132" s="338"/>
      <c r="P132" s="339"/>
    </row>
    <row r="133" spans="2:16" s="336" customFormat="1" ht="27.75" customHeight="1">
      <c r="B133" s="337"/>
      <c r="C133" s="338"/>
      <c r="D133" s="358"/>
      <c r="E133" s="338"/>
      <c r="F133" s="338"/>
      <c r="G133" s="338"/>
      <c r="H133" s="338"/>
      <c r="I133" s="338"/>
      <c r="J133" s="338"/>
      <c r="K133" s="338"/>
      <c r="L133" s="338"/>
      <c r="M133" s="338"/>
      <c r="N133" s="338"/>
      <c r="O133" s="338"/>
      <c r="P133" s="339"/>
    </row>
    <row r="134" spans="2:16" s="336" customFormat="1" ht="27.75" customHeight="1">
      <c r="B134" s="337"/>
      <c r="C134" s="338"/>
      <c r="D134" s="358"/>
      <c r="E134" s="338"/>
      <c r="F134" s="338"/>
      <c r="G134" s="338"/>
      <c r="H134" s="338"/>
      <c r="I134" s="338"/>
      <c r="J134" s="338"/>
      <c r="K134" s="338"/>
      <c r="L134" s="338"/>
      <c r="M134" s="338"/>
      <c r="N134" s="338"/>
      <c r="O134" s="338"/>
      <c r="P134" s="339"/>
    </row>
    <row r="135" spans="2:16" s="336" customFormat="1" ht="27.75" customHeight="1">
      <c r="B135" s="337"/>
      <c r="C135" s="338"/>
      <c r="D135" s="358"/>
      <c r="E135" s="338"/>
      <c r="F135" s="338"/>
      <c r="G135" s="338"/>
      <c r="H135" s="338"/>
      <c r="I135" s="338"/>
      <c r="J135" s="338"/>
      <c r="K135" s="338"/>
      <c r="L135" s="338"/>
      <c r="M135" s="338"/>
      <c r="N135" s="338"/>
      <c r="O135" s="338"/>
      <c r="P135" s="339"/>
    </row>
    <row r="136" spans="2:16" s="336" customFormat="1" ht="27.75" customHeight="1">
      <c r="B136" s="337"/>
      <c r="C136" s="338"/>
      <c r="D136" s="358"/>
      <c r="E136" s="338"/>
      <c r="F136" s="338"/>
      <c r="G136" s="338"/>
      <c r="H136" s="338"/>
      <c r="I136" s="338"/>
      <c r="J136" s="338"/>
      <c r="K136" s="338"/>
      <c r="L136" s="338"/>
      <c r="M136" s="338"/>
      <c r="N136" s="338"/>
      <c r="O136" s="338"/>
      <c r="P136" s="339"/>
    </row>
    <row r="137" spans="2:16" s="336" customFormat="1" ht="27.75" customHeight="1">
      <c r="B137" s="337"/>
      <c r="C137" s="338"/>
      <c r="D137" s="358"/>
      <c r="E137" s="338"/>
      <c r="F137" s="338"/>
      <c r="G137" s="338"/>
      <c r="H137" s="338"/>
      <c r="I137" s="338"/>
      <c r="J137" s="338"/>
      <c r="K137" s="338"/>
      <c r="L137" s="338"/>
      <c r="M137" s="338"/>
      <c r="N137" s="338"/>
      <c r="O137" s="338"/>
      <c r="P137" s="339"/>
    </row>
    <row r="138" spans="2:16" s="336" customFormat="1" ht="27.75" customHeight="1">
      <c r="B138" s="337"/>
      <c r="C138" s="338"/>
      <c r="D138" s="358"/>
      <c r="E138" s="338"/>
      <c r="F138" s="338"/>
      <c r="G138" s="338"/>
      <c r="H138" s="338"/>
      <c r="I138" s="338"/>
      <c r="J138" s="338"/>
      <c r="K138" s="338"/>
      <c r="L138" s="338"/>
      <c r="M138" s="338"/>
      <c r="N138" s="338"/>
      <c r="O138" s="338"/>
      <c r="P138" s="339"/>
    </row>
    <row r="139" spans="2:16" s="336" customFormat="1" ht="27.75" customHeight="1">
      <c r="B139" s="337"/>
      <c r="C139" s="338"/>
      <c r="D139" s="358"/>
      <c r="E139" s="338"/>
      <c r="F139" s="338"/>
      <c r="G139" s="338"/>
      <c r="H139" s="338"/>
      <c r="I139" s="338"/>
      <c r="J139" s="338"/>
      <c r="K139" s="338"/>
      <c r="L139" s="338"/>
      <c r="M139" s="338"/>
      <c r="N139" s="338"/>
      <c r="O139" s="338"/>
      <c r="P139" s="339"/>
    </row>
    <row r="140" spans="2:16" s="336" customFormat="1" ht="27.75" customHeight="1">
      <c r="B140" s="337"/>
      <c r="C140" s="338"/>
      <c r="D140" s="358"/>
      <c r="E140" s="338"/>
      <c r="F140" s="338"/>
      <c r="G140" s="338"/>
      <c r="H140" s="338"/>
      <c r="I140" s="338"/>
      <c r="J140" s="338"/>
      <c r="K140" s="338"/>
      <c r="L140" s="338"/>
      <c r="M140" s="338"/>
      <c r="N140" s="338"/>
      <c r="O140" s="338"/>
      <c r="P140" s="339"/>
    </row>
    <row r="141" spans="2:16" s="336" customFormat="1" ht="27.75" customHeight="1">
      <c r="B141" s="337"/>
      <c r="C141" s="338"/>
      <c r="D141" s="358"/>
      <c r="E141" s="338"/>
      <c r="F141" s="338"/>
      <c r="G141" s="338"/>
      <c r="H141" s="338"/>
      <c r="I141" s="338"/>
      <c r="J141" s="338"/>
      <c r="K141" s="338"/>
      <c r="L141" s="338"/>
      <c r="M141" s="338"/>
      <c r="N141" s="338"/>
      <c r="O141" s="338"/>
      <c r="P141" s="339"/>
    </row>
    <row r="142" spans="2:16" s="336" customFormat="1" ht="27.75" customHeight="1">
      <c r="B142" s="337"/>
      <c r="C142" s="338"/>
      <c r="D142" s="358"/>
      <c r="E142" s="338"/>
      <c r="F142" s="338"/>
      <c r="G142" s="338"/>
      <c r="H142" s="338"/>
      <c r="I142" s="338"/>
      <c r="J142" s="338"/>
      <c r="K142" s="338"/>
      <c r="L142" s="338"/>
      <c r="M142" s="338"/>
      <c r="N142" s="338"/>
      <c r="O142" s="338"/>
      <c r="P142" s="339"/>
    </row>
    <row r="143" spans="2:16" s="336" customFormat="1" ht="27.75" customHeight="1">
      <c r="B143" s="337"/>
      <c r="C143" s="338"/>
      <c r="D143" s="358"/>
      <c r="E143" s="338"/>
      <c r="F143" s="338"/>
      <c r="G143" s="338"/>
      <c r="H143" s="338"/>
      <c r="I143" s="338"/>
      <c r="J143" s="338"/>
      <c r="K143" s="338"/>
      <c r="L143" s="338"/>
      <c r="M143" s="338"/>
      <c r="N143" s="338"/>
      <c r="O143" s="338"/>
      <c r="P143" s="339"/>
    </row>
  </sheetData>
  <mergeCells count="53">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 ref="A99:O99"/>
    <mergeCell ref="A12:O12"/>
    <mergeCell ref="A35:O35"/>
    <mergeCell ref="A43:O43"/>
    <mergeCell ref="A50:O50"/>
    <mergeCell ref="A51:O51"/>
    <mergeCell ref="A65:O65"/>
    <mergeCell ref="A76:O76"/>
    <mergeCell ref="A81:O81"/>
    <mergeCell ref="A84:O84"/>
    <mergeCell ref="A94:O94"/>
    <mergeCell ref="A95:O95"/>
    <mergeCell ref="C113:E113"/>
    <mergeCell ref="F113:K113"/>
    <mergeCell ref="M113:O113"/>
    <mergeCell ref="A102:O102"/>
    <mergeCell ref="B104:J104"/>
    <mergeCell ref="B106:G106"/>
    <mergeCell ref="B107:O107"/>
    <mergeCell ref="B108:O108"/>
    <mergeCell ref="B109:O109"/>
    <mergeCell ref="C117:E117"/>
    <mergeCell ref="F117:K117"/>
    <mergeCell ref="M117:O117"/>
    <mergeCell ref="A58:O58"/>
    <mergeCell ref="A71:O71"/>
    <mergeCell ref="A89:O89"/>
    <mergeCell ref="C114:E114"/>
    <mergeCell ref="F114:K114"/>
    <mergeCell ref="M114:O114"/>
    <mergeCell ref="B115:C115"/>
    <mergeCell ref="C116:E116"/>
    <mergeCell ref="F116:K116"/>
    <mergeCell ref="M116:O116"/>
    <mergeCell ref="B110:O110"/>
    <mergeCell ref="B111:O111"/>
    <mergeCell ref="B112:O112"/>
  </mergeCells>
  <printOptions horizontalCentered="1"/>
  <pageMargins left="0" right="0" top="0.67" bottom="0.45" header="0.31" footer="0.49"/>
  <pageSetup paperSize="9" firstPageNumber="0" orientation="landscape" r:id="rId1"/>
  <headerFooter alignWithMargins="0"/>
  <rowBreaks count="1" manualBreakCount="1">
    <brk id="42"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O73"/>
  <sheetViews>
    <sheetView view="pageBreakPreview" topLeftCell="A51" zoomScale="160" zoomScaleNormal="100" zoomScaleSheetLayoutView="160" workbookViewId="0">
      <selection activeCell="B25" sqref="B25"/>
    </sheetView>
  </sheetViews>
  <sheetFormatPr defaultColWidth="9.140625" defaultRowHeight="12.75"/>
  <cols>
    <col min="1" max="1" width="4.85546875" style="28" customWidth="1"/>
    <col min="2" max="2" width="35.85546875" style="29" customWidth="1"/>
    <col min="3" max="3" width="6.140625" style="30" customWidth="1"/>
    <col min="4" max="4" width="8.42578125" style="63" customWidth="1"/>
    <col min="5" max="5" width="5.42578125" style="30" customWidth="1"/>
    <col min="6" max="6" width="4.85546875" style="30" customWidth="1"/>
    <col min="7" max="7" width="6.42578125" style="30" customWidth="1"/>
    <col min="8" max="8" width="7.5703125" style="30" customWidth="1"/>
    <col min="9" max="9" width="6.140625" style="30" customWidth="1"/>
    <col min="10" max="10" width="7.42578125" style="30" customWidth="1"/>
    <col min="11" max="11" width="8.42578125" style="30" customWidth="1"/>
    <col min="12" max="12" width="9.42578125" style="30" customWidth="1"/>
    <col min="13" max="14" width="9.85546875" style="30" customWidth="1"/>
    <col min="15" max="15" width="11.140625" style="30" customWidth="1"/>
    <col min="16" max="16384" width="9.140625" style="31"/>
  </cols>
  <sheetData>
    <row r="1" spans="1:15" s="32" customFormat="1" ht="15">
      <c r="A1" s="506" t="s">
        <v>268</v>
      </c>
      <c r="B1" s="506"/>
      <c r="C1" s="506"/>
      <c r="D1" s="506"/>
      <c r="E1" s="506"/>
      <c r="F1" s="506"/>
      <c r="G1" s="506"/>
      <c r="H1" s="506"/>
      <c r="I1" s="506"/>
      <c r="J1" s="506"/>
      <c r="K1" s="506"/>
      <c r="L1" s="506"/>
      <c r="M1" s="506"/>
      <c r="N1" s="506"/>
      <c r="O1" s="506"/>
    </row>
    <row r="2" spans="1:15" s="32" customFormat="1" ht="15">
      <c r="A2" s="437" t="s">
        <v>409</v>
      </c>
      <c r="B2" s="437"/>
      <c r="C2" s="437"/>
      <c r="D2" s="437"/>
      <c r="E2" s="437"/>
      <c r="F2" s="437"/>
      <c r="G2" s="437"/>
      <c r="H2" s="437"/>
      <c r="I2" s="437"/>
      <c r="J2" s="437"/>
      <c r="K2" s="437"/>
      <c r="L2" s="437"/>
      <c r="M2" s="437"/>
      <c r="N2" s="437"/>
      <c r="O2" s="437"/>
    </row>
    <row r="3" spans="1:15" s="32" customFormat="1" ht="11.25">
      <c r="A3" s="507" t="s">
        <v>3</v>
      </c>
      <c r="B3" s="507"/>
      <c r="C3" s="507"/>
      <c r="D3" s="507"/>
      <c r="E3" s="507"/>
      <c r="F3" s="507"/>
      <c r="G3" s="507"/>
      <c r="H3" s="507"/>
      <c r="I3" s="507"/>
      <c r="J3" s="507"/>
      <c r="K3" s="507"/>
      <c r="L3" s="507"/>
      <c r="M3" s="507"/>
      <c r="N3" s="507"/>
      <c r="O3" s="507"/>
    </row>
    <row r="4" spans="1:15" s="32" customFormat="1" ht="15">
      <c r="A4" s="33"/>
      <c r="B4" s="34"/>
      <c r="C4" s="33"/>
      <c r="D4" s="43"/>
      <c r="E4" s="35"/>
      <c r="F4" s="36"/>
      <c r="G4" s="36"/>
      <c r="H4" s="36"/>
      <c r="I4" s="36"/>
      <c r="J4" s="36"/>
      <c r="K4" s="36"/>
      <c r="L4" s="36"/>
      <c r="M4" s="36"/>
      <c r="N4" s="36"/>
      <c r="O4" s="36"/>
    </row>
    <row r="5" spans="1:15" s="32"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32"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32" customFormat="1" ht="30.7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2" customFormat="1" ht="14.25">
      <c r="A8" s="520" t="s">
        <v>598</v>
      </c>
      <c r="B8" s="520"/>
      <c r="C8" s="520"/>
      <c r="D8" s="520"/>
      <c r="E8" s="520"/>
      <c r="F8" s="520"/>
      <c r="G8" s="520"/>
      <c r="H8" s="520"/>
      <c r="I8" s="520"/>
      <c r="J8" s="520"/>
      <c r="K8" s="520"/>
      <c r="L8" s="520"/>
      <c r="M8" s="520"/>
      <c r="N8" s="520"/>
      <c r="O8" s="520"/>
    </row>
    <row r="9" spans="1:15" s="32" customFormat="1" ht="14.25">
      <c r="B9" s="44"/>
      <c r="D9" s="45"/>
      <c r="E9" s="46"/>
      <c r="F9" s="47"/>
      <c r="G9" s="47"/>
      <c r="H9" s="47"/>
      <c r="I9" s="47"/>
      <c r="J9" s="47"/>
      <c r="K9" s="47"/>
      <c r="L9" s="48" t="s">
        <v>4</v>
      </c>
      <c r="M9" s="48"/>
      <c r="N9" s="511"/>
      <c r="O9" s="511"/>
    </row>
    <row r="10" spans="1:15" s="32" customFormat="1" ht="14.25">
      <c r="A10" s="49"/>
      <c r="B10" s="49"/>
      <c r="C10" s="50"/>
      <c r="D10" s="51"/>
      <c r="E10" s="52"/>
      <c r="F10" s="52"/>
      <c r="G10" s="52"/>
      <c r="H10" s="52"/>
      <c r="I10" s="52"/>
      <c r="J10" s="52"/>
      <c r="K10" s="52"/>
      <c r="L10" s="47" t="s">
        <v>5</v>
      </c>
      <c r="M10" s="47"/>
      <c r="N10" s="514"/>
      <c r="O10" s="514"/>
    </row>
    <row r="11" spans="1:15" ht="12.75" customHeight="1">
      <c r="A11" s="515" t="s">
        <v>6</v>
      </c>
      <c r="B11" s="516" t="s">
        <v>7</v>
      </c>
      <c r="C11" s="90"/>
      <c r="D11" s="91"/>
      <c r="E11" s="519" t="s">
        <v>8</v>
      </c>
      <c r="F11" s="519"/>
      <c r="G11" s="519"/>
      <c r="H11" s="519"/>
      <c r="I11" s="519"/>
      <c r="J11" s="519"/>
      <c r="K11" s="513" t="s">
        <v>9</v>
      </c>
      <c r="L11" s="513"/>
      <c r="M11" s="513"/>
      <c r="N11" s="513"/>
      <c r="O11" s="513"/>
    </row>
    <row r="12" spans="1:15" ht="82.5" customHeight="1">
      <c r="A12" s="515"/>
      <c r="B12" s="516"/>
      <c r="C12" s="90" t="s">
        <v>10</v>
      </c>
      <c r="D12" s="91" t="s">
        <v>11</v>
      </c>
      <c r="E12" s="90" t="s">
        <v>12</v>
      </c>
      <c r="F12" s="90" t="s">
        <v>13</v>
      </c>
      <c r="G12" s="90" t="s">
        <v>14</v>
      </c>
      <c r="H12" s="90" t="s">
        <v>89</v>
      </c>
      <c r="I12" s="90" t="s">
        <v>15</v>
      </c>
      <c r="J12" s="90" t="s">
        <v>16</v>
      </c>
      <c r="K12" s="90" t="s">
        <v>17</v>
      </c>
      <c r="L12" s="90" t="s">
        <v>14</v>
      </c>
      <c r="M12" s="90" t="s">
        <v>89</v>
      </c>
      <c r="N12" s="90" t="s">
        <v>15</v>
      </c>
      <c r="O12" s="90" t="s">
        <v>18</v>
      </c>
    </row>
    <row r="13" spans="1:15" s="69" customFormat="1" ht="12">
      <c r="A13" s="517" t="s">
        <v>410</v>
      </c>
      <c r="B13" s="517"/>
      <c r="C13" s="517"/>
      <c r="D13" s="517"/>
      <c r="E13" s="517"/>
      <c r="F13" s="517"/>
      <c r="G13" s="517"/>
      <c r="H13" s="517"/>
      <c r="I13" s="517"/>
      <c r="J13" s="517"/>
      <c r="K13" s="517"/>
      <c r="L13" s="517"/>
      <c r="M13" s="517"/>
      <c r="N13" s="517"/>
      <c r="O13" s="517"/>
    </row>
    <row r="14" spans="1:15" s="69" customFormat="1" ht="84">
      <c r="A14" s="136">
        <v>1</v>
      </c>
      <c r="B14" s="128" t="s">
        <v>554</v>
      </c>
      <c r="C14" s="137" t="s">
        <v>20</v>
      </c>
      <c r="D14" s="130">
        <v>66.8</v>
      </c>
      <c r="E14" s="243"/>
      <c r="F14" s="112"/>
      <c r="G14" s="114"/>
      <c r="H14" s="244"/>
      <c r="I14" s="244"/>
      <c r="J14" s="141"/>
      <c r="K14" s="113"/>
      <c r="L14" s="113"/>
      <c r="M14" s="113"/>
      <c r="N14" s="113"/>
      <c r="O14" s="113"/>
    </row>
    <row r="15" spans="1:15" s="69" customFormat="1" ht="60">
      <c r="A15" s="136">
        <f t="shared" ref="A15:A45" si="0">A14+1</f>
        <v>2</v>
      </c>
      <c r="B15" s="138" t="s">
        <v>555</v>
      </c>
      <c r="C15" s="137" t="s">
        <v>20</v>
      </c>
      <c r="D15" s="130">
        <v>66.8</v>
      </c>
      <c r="E15" s="243"/>
      <c r="F15" s="112"/>
      <c r="G15" s="114"/>
      <c r="H15" s="244"/>
      <c r="I15" s="245"/>
      <c r="J15" s="141"/>
      <c r="K15" s="113"/>
      <c r="L15" s="113"/>
      <c r="M15" s="113"/>
      <c r="N15" s="113"/>
      <c r="O15" s="113"/>
    </row>
    <row r="16" spans="1:15" s="69" customFormat="1" ht="24">
      <c r="A16" s="136">
        <f t="shared" si="0"/>
        <v>3</v>
      </c>
      <c r="B16" s="138" t="s">
        <v>245</v>
      </c>
      <c r="C16" s="137" t="s">
        <v>165</v>
      </c>
      <c r="D16" s="130">
        <v>61.1</v>
      </c>
      <c r="E16" s="243"/>
      <c r="F16" s="112"/>
      <c r="G16" s="114"/>
      <c r="H16" s="243"/>
      <c r="I16" s="244"/>
      <c r="J16" s="141"/>
      <c r="K16" s="113"/>
      <c r="L16" s="113"/>
      <c r="M16" s="113"/>
      <c r="N16" s="113"/>
      <c r="O16" s="113"/>
    </row>
    <row r="17" spans="1:15" s="69" customFormat="1" ht="84">
      <c r="A17" s="136">
        <f t="shared" si="0"/>
        <v>4</v>
      </c>
      <c r="B17" s="128" t="s">
        <v>556</v>
      </c>
      <c r="C17" s="137" t="s">
        <v>20</v>
      </c>
      <c r="D17" s="130">
        <v>241.6</v>
      </c>
      <c r="E17" s="243"/>
      <c r="F17" s="112"/>
      <c r="G17" s="114"/>
      <c r="H17" s="244"/>
      <c r="I17" s="244"/>
      <c r="J17" s="141"/>
      <c r="K17" s="113"/>
      <c r="L17" s="113"/>
      <c r="M17" s="113"/>
      <c r="N17" s="113"/>
      <c r="O17" s="113"/>
    </row>
    <row r="18" spans="1:15" s="69" customFormat="1" ht="60">
      <c r="A18" s="136">
        <f t="shared" si="0"/>
        <v>5</v>
      </c>
      <c r="B18" s="138" t="s">
        <v>557</v>
      </c>
      <c r="C18" s="137" t="s">
        <v>20</v>
      </c>
      <c r="D18" s="130">
        <v>241.6</v>
      </c>
      <c r="E18" s="243"/>
      <c r="F18" s="112"/>
      <c r="G18" s="114"/>
      <c r="H18" s="244"/>
      <c r="I18" s="245"/>
      <c r="J18" s="141"/>
      <c r="K18" s="113"/>
      <c r="L18" s="113"/>
      <c r="M18" s="113"/>
      <c r="N18" s="113"/>
      <c r="O18" s="113"/>
    </row>
    <row r="19" spans="1:15" s="69" customFormat="1" ht="24">
      <c r="A19" s="136">
        <f t="shared" si="0"/>
        <v>6</v>
      </c>
      <c r="B19" s="138" t="s">
        <v>245</v>
      </c>
      <c r="C19" s="137" t="s">
        <v>102</v>
      </c>
      <c r="D19" s="130">
        <v>235.6</v>
      </c>
      <c r="E19" s="243"/>
      <c r="F19" s="112"/>
      <c r="G19" s="114"/>
      <c r="H19" s="243"/>
      <c r="I19" s="244"/>
      <c r="J19" s="141"/>
      <c r="K19" s="113"/>
      <c r="L19" s="113"/>
      <c r="M19" s="113"/>
      <c r="N19" s="113"/>
      <c r="O19" s="113"/>
    </row>
    <row r="20" spans="1:15" s="69" customFormat="1" ht="108">
      <c r="A20" s="136">
        <f t="shared" si="0"/>
        <v>7</v>
      </c>
      <c r="B20" s="128" t="s">
        <v>639</v>
      </c>
      <c r="C20" s="137" t="s">
        <v>25</v>
      </c>
      <c r="D20" s="130">
        <v>7</v>
      </c>
      <c r="E20" s="251"/>
      <c r="F20" s="112"/>
      <c r="G20" s="114"/>
      <c r="H20" s="251"/>
      <c r="I20" s="252"/>
      <c r="J20" s="141"/>
      <c r="K20" s="113"/>
      <c r="L20" s="113"/>
      <c r="M20" s="113"/>
      <c r="N20" s="113"/>
      <c r="O20" s="113"/>
    </row>
    <row r="21" spans="1:15" s="69" customFormat="1" ht="84">
      <c r="A21" s="136">
        <f t="shared" si="0"/>
        <v>8</v>
      </c>
      <c r="B21" s="138" t="s">
        <v>617</v>
      </c>
      <c r="C21" s="137" t="s">
        <v>25</v>
      </c>
      <c r="D21" s="130">
        <v>7</v>
      </c>
      <c r="E21" s="243"/>
      <c r="F21" s="112"/>
      <c r="G21" s="114"/>
      <c r="H21" s="244"/>
      <c r="I21" s="244"/>
      <c r="J21" s="141"/>
      <c r="K21" s="113"/>
      <c r="L21" s="113"/>
      <c r="M21" s="113"/>
      <c r="N21" s="113"/>
      <c r="O21" s="113"/>
    </row>
    <row r="22" spans="1:15" s="69" customFormat="1" ht="24">
      <c r="A22" s="136">
        <f t="shared" si="0"/>
        <v>9</v>
      </c>
      <c r="B22" s="138" t="s">
        <v>98</v>
      </c>
      <c r="C22" s="137" t="s">
        <v>102</v>
      </c>
      <c r="D22" s="130">
        <v>0.6</v>
      </c>
      <c r="E22" s="243"/>
      <c r="F22" s="112"/>
      <c r="G22" s="114"/>
      <c r="H22" s="243"/>
      <c r="I22" s="244"/>
      <c r="J22" s="141"/>
      <c r="K22" s="113"/>
      <c r="L22" s="113"/>
      <c r="M22" s="113"/>
      <c r="N22" s="113"/>
      <c r="O22" s="113"/>
    </row>
    <row r="23" spans="1:15" s="69" customFormat="1" ht="24">
      <c r="A23" s="136">
        <f t="shared" si="0"/>
        <v>10</v>
      </c>
      <c r="B23" s="400" t="s">
        <v>246</v>
      </c>
      <c r="C23" s="137" t="s">
        <v>102</v>
      </c>
      <c r="D23" s="130">
        <v>0.6</v>
      </c>
      <c r="E23" s="243"/>
      <c r="F23" s="112"/>
      <c r="G23" s="114"/>
      <c r="H23" s="244"/>
      <c r="I23" s="244"/>
      <c r="J23" s="141"/>
      <c r="K23" s="113"/>
      <c r="L23" s="113"/>
      <c r="M23" s="113"/>
      <c r="N23" s="113"/>
      <c r="O23" s="113"/>
    </row>
    <row r="24" spans="1:15" s="69" customFormat="1" ht="96">
      <c r="A24" s="136">
        <f t="shared" si="0"/>
        <v>11</v>
      </c>
      <c r="B24" s="246" t="s">
        <v>618</v>
      </c>
      <c r="C24" s="137" t="s">
        <v>25</v>
      </c>
      <c r="D24" s="130">
        <v>4</v>
      </c>
      <c r="E24" s="243"/>
      <c r="F24" s="112"/>
      <c r="G24" s="114"/>
      <c r="H24" s="244"/>
      <c r="I24" s="244"/>
      <c r="J24" s="141"/>
      <c r="K24" s="113"/>
      <c r="L24" s="113"/>
      <c r="M24" s="113"/>
      <c r="N24" s="113"/>
      <c r="O24" s="113"/>
    </row>
    <row r="25" spans="1:15" s="69" customFormat="1" ht="84">
      <c r="A25" s="136">
        <f t="shared" si="0"/>
        <v>12</v>
      </c>
      <c r="B25" s="400" t="s">
        <v>619</v>
      </c>
      <c r="C25" s="137" t="s">
        <v>25</v>
      </c>
      <c r="D25" s="130">
        <v>4</v>
      </c>
      <c r="E25" s="243"/>
      <c r="F25" s="112"/>
      <c r="G25" s="114"/>
      <c r="H25" s="243"/>
      <c r="I25" s="244"/>
      <c r="J25" s="141"/>
      <c r="K25" s="113"/>
      <c r="L25" s="113"/>
      <c r="M25" s="113"/>
      <c r="N25" s="113"/>
      <c r="O25" s="113"/>
    </row>
    <row r="26" spans="1:15" s="69" customFormat="1" ht="24">
      <c r="A26" s="136">
        <f t="shared" si="0"/>
        <v>13</v>
      </c>
      <c r="B26" s="400" t="s">
        <v>98</v>
      </c>
      <c r="C26" s="137" t="s">
        <v>102</v>
      </c>
      <c r="D26" s="130">
        <v>0.4</v>
      </c>
      <c r="E26" s="243"/>
      <c r="F26" s="112"/>
      <c r="G26" s="114"/>
      <c r="H26" s="244"/>
      <c r="I26" s="244"/>
      <c r="J26" s="141"/>
      <c r="K26" s="113"/>
      <c r="L26" s="113"/>
      <c r="M26" s="113"/>
      <c r="N26" s="113"/>
      <c r="O26" s="113"/>
    </row>
    <row r="27" spans="1:15" s="69" customFormat="1" ht="24">
      <c r="A27" s="136">
        <f t="shared" si="0"/>
        <v>14</v>
      </c>
      <c r="B27" s="400" t="s">
        <v>246</v>
      </c>
      <c r="C27" s="137" t="s">
        <v>102</v>
      </c>
      <c r="D27" s="130">
        <v>0.4</v>
      </c>
      <c r="E27" s="243"/>
      <c r="F27" s="112"/>
      <c r="G27" s="114"/>
      <c r="H27" s="244"/>
      <c r="I27" s="244"/>
      <c r="J27" s="141"/>
      <c r="K27" s="113"/>
      <c r="L27" s="113"/>
      <c r="M27" s="113"/>
      <c r="N27" s="113"/>
      <c r="O27" s="113"/>
    </row>
    <row r="28" spans="1:15" s="69" customFormat="1" ht="24">
      <c r="A28" s="249">
        <f t="shared" si="0"/>
        <v>15</v>
      </c>
      <c r="B28" s="246" t="s">
        <v>247</v>
      </c>
      <c r="C28" s="137" t="s">
        <v>82</v>
      </c>
      <c r="D28" s="130">
        <v>13</v>
      </c>
      <c r="E28" s="243"/>
      <c r="F28" s="112"/>
      <c r="G28" s="114"/>
      <c r="H28" s="244"/>
      <c r="I28" s="244"/>
      <c r="J28" s="141"/>
      <c r="K28" s="113"/>
      <c r="L28" s="113"/>
      <c r="M28" s="113"/>
      <c r="N28" s="113"/>
      <c r="O28" s="113"/>
    </row>
    <row r="29" spans="1:15" s="69" customFormat="1" ht="24">
      <c r="A29" s="136">
        <f t="shared" si="0"/>
        <v>16</v>
      </c>
      <c r="B29" s="246" t="s">
        <v>412</v>
      </c>
      <c r="C29" s="137" t="s">
        <v>82</v>
      </c>
      <c r="D29" s="130">
        <v>1</v>
      </c>
      <c r="E29" s="243"/>
      <c r="F29" s="243"/>
      <c r="G29" s="245"/>
      <c r="H29" s="244"/>
      <c r="I29" s="244"/>
      <c r="J29" s="141"/>
      <c r="K29" s="113"/>
      <c r="L29" s="113"/>
      <c r="M29" s="113"/>
      <c r="N29" s="113"/>
      <c r="O29" s="113"/>
    </row>
    <row r="30" spans="1:15" s="69" customFormat="1" ht="24">
      <c r="A30" s="136">
        <f>A29+1</f>
        <v>17</v>
      </c>
      <c r="B30" s="246" t="s">
        <v>281</v>
      </c>
      <c r="C30" s="137" t="s">
        <v>25</v>
      </c>
      <c r="D30" s="130">
        <v>5</v>
      </c>
      <c r="E30" s="243"/>
      <c r="F30" s="243"/>
      <c r="G30" s="245"/>
      <c r="H30" s="244"/>
      <c r="I30" s="244"/>
      <c r="J30" s="141"/>
      <c r="K30" s="113"/>
      <c r="L30" s="113"/>
      <c r="M30" s="113"/>
      <c r="N30" s="113"/>
      <c r="O30" s="113"/>
    </row>
    <row r="31" spans="1:15" s="69" customFormat="1" ht="48">
      <c r="A31" s="136">
        <f>A30+1</f>
        <v>18</v>
      </c>
      <c r="B31" s="246" t="s">
        <v>248</v>
      </c>
      <c r="C31" s="137" t="s">
        <v>20</v>
      </c>
      <c r="D31" s="130">
        <v>47.5</v>
      </c>
      <c r="E31" s="243"/>
      <c r="F31" s="243"/>
      <c r="G31" s="245"/>
      <c r="H31" s="244"/>
      <c r="I31" s="244"/>
      <c r="J31" s="141"/>
      <c r="K31" s="113"/>
      <c r="L31" s="113"/>
      <c r="M31" s="113"/>
      <c r="N31" s="113"/>
      <c r="O31" s="113"/>
    </row>
    <row r="32" spans="1:15" s="69" customFormat="1" ht="48">
      <c r="A32" s="136">
        <f t="shared" si="0"/>
        <v>19</v>
      </c>
      <c r="B32" s="246" t="s">
        <v>249</v>
      </c>
      <c r="C32" s="137" t="s">
        <v>20</v>
      </c>
      <c r="D32" s="130">
        <v>175.5</v>
      </c>
      <c r="E32" s="243"/>
      <c r="F32" s="243"/>
      <c r="G32" s="245"/>
      <c r="H32" s="244"/>
      <c r="I32" s="244"/>
      <c r="J32" s="141"/>
      <c r="K32" s="113"/>
      <c r="L32" s="113"/>
      <c r="M32" s="113"/>
      <c r="N32" s="113"/>
      <c r="O32" s="113"/>
    </row>
    <row r="33" spans="1:15" s="69" customFormat="1" ht="48">
      <c r="A33" s="136">
        <f t="shared" si="0"/>
        <v>20</v>
      </c>
      <c r="B33" s="246" t="s">
        <v>250</v>
      </c>
      <c r="C33" s="137" t="s">
        <v>20</v>
      </c>
      <c r="D33" s="130">
        <v>85.4</v>
      </c>
      <c r="E33" s="243"/>
      <c r="F33" s="243"/>
      <c r="G33" s="245"/>
      <c r="H33" s="243"/>
      <c r="I33" s="244"/>
      <c r="J33" s="141"/>
      <c r="K33" s="113"/>
      <c r="L33" s="113"/>
      <c r="M33" s="113"/>
      <c r="N33" s="113"/>
      <c r="O33" s="113"/>
    </row>
    <row r="34" spans="1:15" s="69" customFormat="1" ht="36">
      <c r="A34" s="136">
        <f t="shared" si="0"/>
        <v>21</v>
      </c>
      <c r="B34" s="246" t="s">
        <v>253</v>
      </c>
      <c r="C34" s="137" t="s">
        <v>20</v>
      </c>
      <c r="D34" s="130">
        <v>47.5</v>
      </c>
      <c r="E34" s="243"/>
      <c r="F34" s="243"/>
      <c r="G34" s="245"/>
      <c r="H34" s="244"/>
      <c r="I34" s="244"/>
      <c r="J34" s="141"/>
      <c r="K34" s="113"/>
      <c r="L34" s="113"/>
      <c r="M34" s="113"/>
      <c r="N34" s="113"/>
      <c r="O34" s="113"/>
    </row>
    <row r="35" spans="1:15" s="69" customFormat="1" ht="36">
      <c r="A35" s="136">
        <f t="shared" si="0"/>
        <v>22</v>
      </c>
      <c r="B35" s="246" t="s">
        <v>140</v>
      </c>
      <c r="C35" s="137" t="s">
        <v>20</v>
      </c>
      <c r="D35" s="130">
        <v>175.5</v>
      </c>
      <c r="E35" s="243"/>
      <c r="F35" s="243"/>
      <c r="G35" s="245"/>
      <c r="H35" s="244"/>
      <c r="I35" s="244"/>
      <c r="J35" s="141"/>
      <c r="K35" s="113"/>
      <c r="L35" s="113"/>
      <c r="M35" s="113"/>
      <c r="N35" s="113"/>
      <c r="O35" s="113"/>
    </row>
    <row r="36" spans="1:15" s="69" customFormat="1" ht="36">
      <c r="A36" s="136">
        <f t="shared" si="0"/>
        <v>23</v>
      </c>
      <c r="B36" s="246" t="s">
        <v>141</v>
      </c>
      <c r="C36" s="137" t="s">
        <v>20</v>
      </c>
      <c r="D36" s="130">
        <v>85.4</v>
      </c>
      <c r="E36" s="243"/>
      <c r="F36" s="243"/>
      <c r="G36" s="245"/>
      <c r="H36" s="244"/>
      <c r="I36" s="244"/>
      <c r="J36" s="141"/>
      <c r="K36" s="113"/>
      <c r="L36" s="113"/>
      <c r="M36" s="113"/>
      <c r="N36" s="113"/>
      <c r="O36" s="113"/>
    </row>
    <row r="37" spans="1:15" s="69" customFormat="1" ht="48">
      <c r="A37" s="136">
        <f t="shared" si="0"/>
        <v>24</v>
      </c>
      <c r="B37" s="246" t="s">
        <v>255</v>
      </c>
      <c r="C37" s="137" t="s">
        <v>20</v>
      </c>
      <c r="D37" s="130">
        <v>47.5</v>
      </c>
      <c r="E37" s="243"/>
      <c r="F37" s="243"/>
      <c r="G37" s="245"/>
      <c r="H37" s="243"/>
      <c r="I37" s="244"/>
      <c r="J37" s="141"/>
      <c r="K37" s="113"/>
      <c r="L37" s="113"/>
      <c r="M37" s="113"/>
      <c r="N37" s="113"/>
      <c r="O37" s="113"/>
    </row>
    <row r="38" spans="1:15" s="69" customFormat="1" ht="48">
      <c r="A38" s="136">
        <f t="shared" si="0"/>
        <v>25</v>
      </c>
      <c r="B38" s="246" t="s">
        <v>256</v>
      </c>
      <c r="C38" s="137" t="s">
        <v>20</v>
      </c>
      <c r="D38" s="130">
        <v>175.5</v>
      </c>
      <c r="E38" s="243"/>
      <c r="F38" s="243"/>
      <c r="G38" s="245"/>
      <c r="H38" s="244"/>
      <c r="I38" s="244"/>
      <c r="J38" s="141"/>
      <c r="K38" s="113"/>
      <c r="L38" s="113"/>
      <c r="M38" s="113"/>
      <c r="N38" s="113"/>
      <c r="O38" s="113"/>
    </row>
    <row r="39" spans="1:15" s="69" customFormat="1" ht="48">
      <c r="A39" s="136">
        <f t="shared" si="0"/>
        <v>26</v>
      </c>
      <c r="B39" s="246" t="s">
        <v>257</v>
      </c>
      <c r="C39" s="137" t="s">
        <v>20</v>
      </c>
      <c r="D39" s="130">
        <v>85.4</v>
      </c>
      <c r="E39" s="243"/>
      <c r="F39" s="243"/>
      <c r="G39" s="245"/>
      <c r="H39" s="244"/>
      <c r="I39" s="244"/>
      <c r="J39" s="141"/>
      <c r="K39" s="113"/>
      <c r="L39" s="113"/>
      <c r="M39" s="113"/>
      <c r="N39" s="113"/>
      <c r="O39" s="113"/>
    </row>
    <row r="40" spans="1:15" s="69" customFormat="1" ht="48">
      <c r="A40" s="136">
        <f t="shared" si="0"/>
        <v>27</v>
      </c>
      <c r="B40" s="246" t="s">
        <v>127</v>
      </c>
      <c r="C40" s="137" t="s">
        <v>102</v>
      </c>
      <c r="D40" s="130">
        <v>953.625</v>
      </c>
      <c r="E40" s="243"/>
      <c r="F40" s="243"/>
      <c r="G40" s="245"/>
      <c r="H40" s="244"/>
      <c r="I40" s="244"/>
      <c r="J40" s="141"/>
      <c r="K40" s="113"/>
      <c r="L40" s="113"/>
      <c r="M40" s="113"/>
      <c r="N40" s="113"/>
      <c r="O40" s="113"/>
    </row>
    <row r="41" spans="1:15" s="94" customFormat="1" ht="24">
      <c r="A41" s="136">
        <f t="shared" si="0"/>
        <v>28</v>
      </c>
      <c r="B41" s="246" t="s">
        <v>259</v>
      </c>
      <c r="C41" s="139" t="s">
        <v>20</v>
      </c>
      <c r="D41" s="140">
        <v>308.39999999999998</v>
      </c>
      <c r="E41" s="243"/>
      <c r="F41" s="243"/>
      <c r="G41" s="245"/>
      <c r="H41" s="243"/>
      <c r="I41" s="244"/>
      <c r="J41" s="141"/>
      <c r="K41" s="113"/>
      <c r="L41" s="113"/>
      <c r="M41" s="113"/>
      <c r="N41" s="113"/>
      <c r="O41" s="113"/>
    </row>
    <row r="42" spans="1:15" s="94" customFormat="1" ht="12">
      <c r="A42" s="136">
        <f t="shared" si="0"/>
        <v>29</v>
      </c>
      <c r="B42" s="246" t="s">
        <v>260</v>
      </c>
      <c r="C42" s="139" t="s">
        <v>84</v>
      </c>
      <c r="D42" s="140">
        <v>6</v>
      </c>
      <c r="E42" s="243"/>
      <c r="F42" s="243"/>
      <c r="G42" s="245"/>
      <c r="H42" s="244"/>
      <c r="I42" s="244"/>
      <c r="J42" s="141"/>
      <c r="K42" s="113"/>
      <c r="L42" s="113"/>
      <c r="M42" s="113"/>
      <c r="N42" s="113"/>
      <c r="O42" s="113"/>
    </row>
    <row r="43" spans="1:15" s="94" customFormat="1" ht="36">
      <c r="A43" s="136">
        <f t="shared" si="0"/>
        <v>30</v>
      </c>
      <c r="B43" s="419" t="s">
        <v>616</v>
      </c>
      <c r="C43" s="139" t="s">
        <v>20</v>
      </c>
      <c r="D43" s="140">
        <v>24</v>
      </c>
      <c r="E43" s="243"/>
      <c r="F43" s="243"/>
      <c r="G43" s="245"/>
      <c r="H43" s="244"/>
      <c r="I43" s="244"/>
      <c r="J43" s="141"/>
      <c r="K43" s="113"/>
      <c r="L43" s="113"/>
      <c r="M43" s="113"/>
      <c r="N43" s="113"/>
      <c r="O43" s="113"/>
    </row>
    <row r="44" spans="1:15" s="94" customFormat="1" ht="24">
      <c r="A44" s="136">
        <f t="shared" si="0"/>
        <v>31</v>
      </c>
      <c r="B44" s="246" t="s">
        <v>261</v>
      </c>
      <c r="C44" s="139" t="s">
        <v>84</v>
      </c>
      <c r="D44" s="140">
        <v>9</v>
      </c>
      <c r="E44" s="243"/>
      <c r="F44" s="243"/>
      <c r="G44" s="245"/>
      <c r="H44" s="244"/>
      <c r="I44" s="244"/>
      <c r="J44" s="141"/>
      <c r="K44" s="113"/>
      <c r="L44" s="113"/>
      <c r="M44" s="113"/>
      <c r="N44" s="113"/>
      <c r="O44" s="113"/>
    </row>
    <row r="45" spans="1:15" s="69" customFormat="1" ht="24">
      <c r="A45" s="136">
        <f t="shared" si="0"/>
        <v>32</v>
      </c>
      <c r="B45" s="246" t="s">
        <v>273</v>
      </c>
      <c r="C45" s="137" t="s">
        <v>84</v>
      </c>
      <c r="D45" s="130">
        <v>12</v>
      </c>
      <c r="E45" s="243"/>
      <c r="F45" s="243"/>
      <c r="G45" s="245"/>
      <c r="H45" s="243"/>
      <c r="I45" s="244"/>
      <c r="J45" s="141"/>
      <c r="K45" s="113"/>
      <c r="L45" s="113"/>
      <c r="M45" s="113"/>
      <c r="N45" s="113"/>
      <c r="O45" s="113"/>
    </row>
    <row r="46" spans="1:15" s="69" customFormat="1" ht="12">
      <c r="A46" s="136">
        <f t="shared" ref="A46:A54" si="1">A45+1</f>
        <v>33</v>
      </c>
      <c r="B46" s="246" t="s">
        <v>262</v>
      </c>
      <c r="C46" s="137" t="s">
        <v>84</v>
      </c>
      <c r="D46" s="130">
        <v>18</v>
      </c>
      <c r="E46" s="243"/>
      <c r="F46" s="243"/>
      <c r="G46" s="245"/>
      <c r="H46" s="244"/>
      <c r="I46" s="244"/>
      <c r="J46" s="141"/>
      <c r="K46" s="113"/>
      <c r="L46" s="113"/>
      <c r="M46" s="113"/>
      <c r="N46" s="113"/>
      <c r="O46" s="113"/>
    </row>
    <row r="47" spans="1:15" s="69" customFormat="1" ht="12">
      <c r="A47" s="136">
        <f t="shared" si="1"/>
        <v>34</v>
      </c>
      <c r="B47" s="246" t="s">
        <v>263</v>
      </c>
      <c r="C47" s="137" t="s">
        <v>84</v>
      </c>
      <c r="D47" s="130">
        <v>7</v>
      </c>
      <c r="E47" s="243"/>
      <c r="F47" s="243"/>
      <c r="G47" s="245"/>
      <c r="H47" s="244"/>
      <c r="I47" s="244"/>
      <c r="J47" s="141"/>
      <c r="K47" s="145"/>
      <c r="L47" s="145"/>
      <c r="M47" s="145"/>
      <c r="N47" s="145"/>
      <c r="O47" s="145"/>
    </row>
    <row r="48" spans="1:15" s="69" customFormat="1" ht="24">
      <c r="A48" s="136">
        <f t="shared" si="1"/>
        <v>35</v>
      </c>
      <c r="B48" s="246" t="s">
        <v>264</v>
      </c>
      <c r="C48" s="137" t="s">
        <v>84</v>
      </c>
      <c r="D48" s="130">
        <v>1</v>
      </c>
      <c r="E48" s="243"/>
      <c r="F48" s="243"/>
      <c r="G48" s="245"/>
      <c r="H48" s="244"/>
      <c r="I48" s="244"/>
      <c r="J48" s="141"/>
      <c r="K48" s="113"/>
      <c r="L48" s="113"/>
      <c r="M48" s="113"/>
      <c r="N48" s="113"/>
      <c r="O48" s="113"/>
    </row>
    <row r="49" spans="1:15" s="69" customFormat="1" ht="36">
      <c r="A49" s="136">
        <f t="shared" si="1"/>
        <v>36</v>
      </c>
      <c r="B49" s="246" t="s">
        <v>91</v>
      </c>
      <c r="C49" s="137" t="s">
        <v>20</v>
      </c>
      <c r="D49" s="130">
        <v>241.6</v>
      </c>
      <c r="E49" s="243"/>
      <c r="F49" s="243"/>
      <c r="G49" s="245"/>
      <c r="H49" s="244"/>
      <c r="I49" s="244"/>
      <c r="J49" s="141"/>
      <c r="K49" s="113"/>
      <c r="L49" s="113"/>
      <c r="M49" s="113"/>
      <c r="N49" s="113"/>
      <c r="O49" s="113"/>
    </row>
    <row r="50" spans="1:15" s="69" customFormat="1" ht="24">
      <c r="A50" s="136">
        <f t="shared" si="1"/>
        <v>37</v>
      </c>
      <c r="B50" s="246" t="s">
        <v>265</v>
      </c>
      <c r="C50" s="137" t="s">
        <v>20</v>
      </c>
      <c r="D50" s="130">
        <v>308.39999999999998</v>
      </c>
      <c r="E50" s="243"/>
      <c r="F50" s="243"/>
      <c r="G50" s="245"/>
      <c r="H50" s="244"/>
      <c r="I50" s="244"/>
      <c r="J50" s="141"/>
      <c r="K50" s="113"/>
      <c r="L50" s="113"/>
      <c r="M50" s="113"/>
      <c r="N50" s="113"/>
      <c r="O50" s="113"/>
    </row>
    <row r="51" spans="1:15" s="69" customFormat="1" ht="12">
      <c r="A51" s="136">
        <f t="shared" si="1"/>
        <v>38</v>
      </c>
      <c r="B51" s="246" t="s">
        <v>99</v>
      </c>
      <c r="C51" s="137" t="s">
        <v>20</v>
      </c>
      <c r="D51" s="130">
        <v>308.39999999999998</v>
      </c>
      <c r="E51" s="243"/>
      <c r="F51" s="243"/>
      <c r="G51" s="245"/>
      <c r="H51" s="244"/>
      <c r="I51" s="244"/>
      <c r="J51" s="141"/>
      <c r="K51" s="113"/>
      <c r="L51" s="113"/>
      <c r="M51" s="113"/>
      <c r="N51" s="113"/>
      <c r="O51" s="113"/>
    </row>
    <row r="52" spans="1:15" s="69" customFormat="1" ht="12">
      <c r="A52" s="136">
        <f t="shared" si="1"/>
        <v>39</v>
      </c>
      <c r="B52" s="246" t="s">
        <v>413</v>
      </c>
      <c r="C52" s="137" t="s">
        <v>84</v>
      </c>
      <c r="D52" s="130">
        <v>1</v>
      </c>
      <c r="E52" s="376"/>
      <c r="F52" s="243"/>
      <c r="G52" s="245"/>
      <c r="H52" s="377"/>
      <c r="I52" s="377"/>
      <c r="J52" s="141"/>
      <c r="K52" s="113"/>
      <c r="L52" s="113"/>
      <c r="M52" s="113"/>
      <c r="N52" s="113"/>
      <c r="O52" s="113"/>
    </row>
    <row r="53" spans="1:15" s="69" customFormat="1" ht="48">
      <c r="A53" s="136">
        <f t="shared" si="1"/>
        <v>40</v>
      </c>
      <c r="B53" s="246" t="s">
        <v>107</v>
      </c>
      <c r="C53" s="137" t="s">
        <v>25</v>
      </c>
      <c r="D53" s="130">
        <v>1</v>
      </c>
      <c r="E53" s="243"/>
      <c r="F53" s="243"/>
      <c r="G53" s="245"/>
      <c r="H53" s="244"/>
      <c r="I53" s="244"/>
      <c r="J53" s="141"/>
      <c r="K53" s="113"/>
      <c r="L53" s="113"/>
      <c r="M53" s="113"/>
      <c r="N53" s="113"/>
      <c r="O53" s="113"/>
    </row>
    <row r="54" spans="1:15" s="69" customFormat="1" ht="24">
      <c r="A54" s="136">
        <f t="shared" si="1"/>
        <v>41</v>
      </c>
      <c r="B54" s="246" t="s">
        <v>266</v>
      </c>
      <c r="C54" s="137" t="s">
        <v>25</v>
      </c>
      <c r="D54" s="130">
        <v>1</v>
      </c>
      <c r="E54" s="243"/>
      <c r="F54" s="243"/>
      <c r="G54" s="245"/>
      <c r="H54" s="251"/>
      <c r="I54" s="244"/>
      <c r="J54" s="141"/>
      <c r="K54" s="113"/>
      <c r="L54" s="113"/>
      <c r="M54" s="113"/>
      <c r="N54" s="113"/>
      <c r="O54" s="113"/>
    </row>
    <row r="55" spans="1:15" s="69" customFormat="1" ht="12">
      <c r="A55" s="521" t="s">
        <v>267</v>
      </c>
      <c r="B55" s="522"/>
      <c r="C55" s="522"/>
      <c r="D55" s="522"/>
      <c r="E55" s="522"/>
      <c r="F55" s="522"/>
      <c r="G55" s="522"/>
      <c r="H55" s="522"/>
      <c r="I55" s="522"/>
      <c r="J55" s="522"/>
      <c r="K55" s="522"/>
      <c r="L55" s="522"/>
      <c r="M55" s="522"/>
      <c r="N55" s="522"/>
      <c r="O55" s="523"/>
    </row>
    <row r="56" spans="1:15" s="69" customFormat="1" ht="72">
      <c r="A56" s="136">
        <f>A54+1</f>
        <v>42</v>
      </c>
      <c r="B56" s="128" t="s">
        <v>100</v>
      </c>
      <c r="C56" s="137" t="s">
        <v>102</v>
      </c>
      <c r="D56" s="130">
        <v>656.9</v>
      </c>
      <c r="E56" s="251"/>
      <c r="F56" s="146"/>
      <c r="G56" s="147"/>
      <c r="H56" s="251"/>
      <c r="I56" s="252"/>
      <c r="J56" s="141"/>
      <c r="K56" s="113"/>
      <c r="L56" s="113"/>
      <c r="M56" s="113"/>
      <c r="N56" s="113"/>
      <c r="O56" s="113"/>
    </row>
    <row r="57" spans="1:15" s="32" customFormat="1" ht="12">
      <c r="A57" s="135" t="s">
        <v>42</v>
      </c>
      <c r="B57" s="512" t="s">
        <v>96</v>
      </c>
      <c r="C57" s="512"/>
      <c r="D57" s="512"/>
      <c r="E57" s="512"/>
      <c r="F57" s="512"/>
      <c r="G57" s="512"/>
      <c r="H57" s="512"/>
      <c r="I57" s="512"/>
      <c r="J57" s="512"/>
      <c r="K57" s="107"/>
      <c r="L57" s="403"/>
      <c r="M57" s="403"/>
      <c r="N57" s="403"/>
      <c r="O57" s="403"/>
    </row>
    <row r="58" spans="1:15">
      <c r="A58" s="40"/>
      <c r="B58" s="64"/>
      <c r="C58" s="41"/>
      <c r="D58" s="65"/>
      <c r="E58" s="41"/>
      <c r="F58" s="41"/>
      <c r="G58" s="41"/>
      <c r="H58" s="41"/>
      <c r="I58" s="41"/>
      <c r="J58" s="41"/>
      <c r="K58" s="41"/>
      <c r="L58" s="41"/>
      <c r="M58" s="41"/>
      <c r="N58" s="41"/>
      <c r="O58" s="41"/>
    </row>
    <row r="59" spans="1:15">
      <c r="A59" s="71" t="s">
        <v>78</v>
      </c>
      <c r="B59" s="72"/>
      <c r="C59" s="73"/>
      <c r="D59" s="73"/>
      <c r="E59" s="74"/>
      <c r="F59" s="75"/>
      <c r="G59" s="75"/>
      <c r="H59" s="75"/>
      <c r="I59" s="75"/>
      <c r="J59" s="75"/>
      <c r="K59" s="75"/>
      <c r="L59" s="76"/>
      <c r="M59" s="76"/>
      <c r="N59" s="76"/>
      <c r="O59" s="76"/>
    </row>
    <row r="60" spans="1:15" ht="12.75" customHeight="1">
      <c r="A60" s="77"/>
      <c r="B60" s="505" t="s">
        <v>144</v>
      </c>
      <c r="C60" s="505"/>
      <c r="D60" s="505"/>
      <c r="E60" s="505"/>
      <c r="F60" s="505"/>
      <c r="G60" s="505"/>
      <c r="H60" s="78"/>
      <c r="I60" s="78"/>
      <c r="J60" s="78"/>
      <c r="K60" s="78"/>
      <c r="L60" s="79"/>
      <c r="M60" s="79"/>
      <c r="N60" s="79"/>
      <c r="O60" s="79"/>
    </row>
    <row r="61" spans="1:15" ht="35.450000000000003" customHeight="1">
      <c r="A61" s="77"/>
      <c r="B61" s="505" t="s">
        <v>145</v>
      </c>
      <c r="C61" s="505"/>
      <c r="D61" s="505"/>
      <c r="E61" s="505"/>
      <c r="F61" s="505"/>
      <c r="G61" s="505"/>
      <c r="H61" s="505"/>
      <c r="I61" s="505"/>
      <c r="J61" s="505"/>
      <c r="K61" s="505"/>
      <c r="L61" s="505"/>
      <c r="M61" s="505"/>
      <c r="N61" s="505"/>
      <c r="O61" s="505"/>
    </row>
    <row r="62" spans="1:15" ht="11.45" customHeight="1">
      <c r="A62" s="77"/>
      <c r="B62" s="505" t="s">
        <v>146</v>
      </c>
      <c r="C62" s="505"/>
      <c r="D62" s="505"/>
      <c r="E62" s="505"/>
      <c r="F62" s="505"/>
      <c r="G62" s="505"/>
      <c r="H62" s="505"/>
      <c r="I62" s="505"/>
      <c r="J62" s="505"/>
      <c r="K62" s="505"/>
      <c r="L62" s="505"/>
      <c r="M62" s="505"/>
      <c r="N62" s="505"/>
      <c r="O62" s="505"/>
    </row>
    <row r="63" spans="1:15" ht="12.75" customHeight="1">
      <c r="A63" s="77"/>
      <c r="B63" s="505" t="s">
        <v>147</v>
      </c>
      <c r="C63" s="505"/>
      <c r="D63" s="505"/>
      <c r="E63" s="505"/>
      <c r="F63" s="505"/>
      <c r="G63" s="505"/>
      <c r="H63" s="505"/>
      <c r="I63" s="505"/>
      <c r="J63" s="505"/>
      <c r="K63" s="505"/>
      <c r="L63" s="505"/>
      <c r="M63" s="505"/>
      <c r="N63" s="505"/>
      <c r="O63" s="505"/>
    </row>
    <row r="64" spans="1:15">
      <c r="A64" s="77"/>
      <c r="B64" s="505" t="s">
        <v>148</v>
      </c>
      <c r="C64" s="505"/>
      <c r="D64" s="505"/>
      <c r="E64" s="505"/>
      <c r="F64" s="505"/>
      <c r="G64" s="505"/>
      <c r="H64" s="505"/>
      <c r="I64" s="505"/>
      <c r="J64" s="505"/>
      <c r="K64" s="505"/>
      <c r="L64" s="505"/>
      <c r="M64" s="505"/>
      <c r="N64" s="505"/>
      <c r="O64" s="505"/>
    </row>
    <row r="65" spans="1:15" ht="24.6" customHeight="1">
      <c r="A65" s="80"/>
      <c r="B65" s="505" t="s">
        <v>149</v>
      </c>
      <c r="C65" s="505"/>
      <c r="D65" s="505"/>
      <c r="E65" s="505"/>
      <c r="F65" s="505"/>
      <c r="G65" s="505"/>
      <c r="H65" s="505"/>
      <c r="I65" s="505"/>
      <c r="J65" s="505"/>
      <c r="K65" s="505"/>
      <c r="L65" s="505"/>
      <c r="M65" s="505"/>
      <c r="N65" s="505"/>
      <c r="O65" s="505"/>
    </row>
    <row r="66" spans="1:15">
      <c r="A66" s="80"/>
      <c r="B66" s="505" t="s">
        <v>150</v>
      </c>
      <c r="C66" s="505"/>
      <c r="D66" s="505"/>
      <c r="E66" s="505"/>
      <c r="F66" s="505"/>
      <c r="G66" s="505"/>
      <c r="H66" s="505"/>
      <c r="I66" s="505"/>
      <c r="J66" s="505"/>
      <c r="K66" s="505"/>
      <c r="L66" s="505"/>
      <c r="M66" s="505"/>
      <c r="N66" s="505"/>
      <c r="O66" s="505"/>
    </row>
    <row r="67" spans="1:15">
      <c r="A67" s="40"/>
      <c r="B67" s="64"/>
      <c r="C67" s="41"/>
      <c r="D67" s="65"/>
      <c r="E67" s="41"/>
      <c r="F67" s="41"/>
      <c r="G67" s="41"/>
      <c r="H67" s="41"/>
      <c r="I67" s="41"/>
      <c r="J67" s="41"/>
      <c r="K67" s="41"/>
      <c r="L67" s="41"/>
      <c r="M67" s="41"/>
      <c r="N67" s="41"/>
      <c r="O67" s="41"/>
    </row>
    <row r="68" spans="1:15">
      <c r="A68" s="40"/>
      <c r="B68" s="37" t="s">
        <v>45</v>
      </c>
      <c r="C68" s="503" t="s">
        <v>2</v>
      </c>
      <c r="D68" s="503"/>
      <c r="E68" s="503"/>
      <c r="F68" s="503"/>
      <c r="G68" s="503"/>
      <c r="H68" s="503"/>
      <c r="I68" s="503"/>
      <c r="J68" s="503"/>
      <c r="K68" s="503"/>
      <c r="L68" s="41"/>
      <c r="M68" s="443"/>
      <c r="N68" s="443"/>
      <c r="O68" s="443"/>
    </row>
    <row r="69" spans="1:15">
      <c r="A69" s="40"/>
      <c r="C69" s="503" t="s">
        <v>47</v>
      </c>
      <c r="D69" s="503"/>
      <c r="E69" s="503"/>
      <c r="F69" s="503"/>
      <c r="G69" s="503"/>
      <c r="H69" s="503"/>
      <c r="I69" s="503"/>
      <c r="J69" s="503"/>
      <c r="K69" s="503"/>
      <c r="L69" s="41"/>
      <c r="M69" s="503"/>
      <c r="N69" s="503"/>
      <c r="O69" s="503"/>
    </row>
    <row r="70" spans="1:15">
      <c r="A70" s="40"/>
      <c r="B70" s="504"/>
      <c r="C70" s="504"/>
      <c r="D70" s="65"/>
      <c r="E70" s="41"/>
      <c r="F70" s="41"/>
      <c r="G70" s="41"/>
      <c r="H70" s="41"/>
      <c r="I70" s="41"/>
      <c r="J70" s="41"/>
      <c r="K70" s="41"/>
      <c r="L70" s="41"/>
      <c r="M70" s="41"/>
      <c r="N70" s="41"/>
      <c r="O70" s="41"/>
    </row>
    <row r="71" spans="1:15">
      <c r="A71" s="40"/>
      <c r="B71" s="37" t="s">
        <v>22</v>
      </c>
      <c r="C71" s="503" t="s">
        <v>2</v>
      </c>
      <c r="D71" s="503"/>
      <c r="E71" s="503"/>
      <c r="F71" s="503"/>
      <c r="G71" s="503"/>
      <c r="H71" s="503"/>
      <c r="I71" s="503"/>
      <c r="J71" s="503"/>
      <c r="K71" s="503"/>
      <c r="L71" s="41"/>
      <c r="M71" s="443"/>
      <c r="N71" s="443"/>
      <c r="O71" s="443"/>
    </row>
    <row r="72" spans="1:15">
      <c r="A72" s="40"/>
      <c r="B72" s="37"/>
      <c r="C72" s="503" t="s">
        <v>47</v>
      </c>
      <c r="D72" s="503"/>
      <c r="E72" s="503"/>
      <c r="F72" s="448"/>
      <c r="G72" s="448"/>
      <c r="H72" s="448"/>
      <c r="I72" s="448"/>
      <c r="J72" s="448"/>
      <c r="K72" s="448"/>
      <c r="L72" s="41"/>
      <c r="M72" s="503"/>
      <c r="N72" s="503"/>
      <c r="O72" s="503"/>
    </row>
    <row r="73" spans="1:15">
      <c r="A73" s="66"/>
      <c r="B73" s="32"/>
      <c r="C73" s="67"/>
      <c r="D73" s="68"/>
      <c r="E73" s="67"/>
      <c r="F73" s="67"/>
      <c r="G73" s="67"/>
      <c r="H73" s="67"/>
      <c r="I73" s="67"/>
      <c r="J73" s="67"/>
      <c r="K73" s="67"/>
      <c r="L73" s="67"/>
      <c r="M73" s="67"/>
      <c r="N73" s="67"/>
      <c r="O73" s="67"/>
    </row>
  </sheetData>
  <mergeCells count="39">
    <mergeCell ref="N10:O10"/>
    <mergeCell ref="A13:O13"/>
    <mergeCell ref="A11:A12"/>
    <mergeCell ref="B11:B12"/>
    <mergeCell ref="E11:J11"/>
    <mergeCell ref="K11:O11"/>
    <mergeCell ref="A8:O8"/>
    <mergeCell ref="N9:O9"/>
    <mergeCell ref="C6:O6"/>
    <mergeCell ref="C7:O7"/>
    <mergeCell ref="A6:B6"/>
    <mergeCell ref="A7:B7"/>
    <mergeCell ref="A1:O1"/>
    <mergeCell ref="A2:O2"/>
    <mergeCell ref="A3:O3"/>
    <mergeCell ref="A5:B5"/>
    <mergeCell ref="C5:O5"/>
    <mergeCell ref="B65:O65"/>
    <mergeCell ref="B66:O66"/>
    <mergeCell ref="C72:E72"/>
    <mergeCell ref="F72:K72"/>
    <mergeCell ref="M72:O72"/>
    <mergeCell ref="C68:E68"/>
    <mergeCell ref="F68:K68"/>
    <mergeCell ref="M68:O68"/>
    <mergeCell ref="C69:E69"/>
    <mergeCell ref="F69:K69"/>
    <mergeCell ref="M69:O69"/>
    <mergeCell ref="B70:C70"/>
    <mergeCell ref="C71:E71"/>
    <mergeCell ref="F71:K71"/>
    <mergeCell ref="M71:O71"/>
    <mergeCell ref="A55:O55"/>
    <mergeCell ref="B62:O62"/>
    <mergeCell ref="B63:O63"/>
    <mergeCell ref="B64:O64"/>
    <mergeCell ref="B57:J57"/>
    <mergeCell ref="B60:G60"/>
    <mergeCell ref="B61:O61"/>
  </mergeCells>
  <printOptions horizontalCentered="1"/>
  <pageMargins left="0" right="0" top="0.67" bottom="0.45" header="0.31" footer="0.49"/>
  <pageSetup paperSize="9"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O82"/>
  <sheetViews>
    <sheetView view="pageBreakPreview" topLeftCell="B63" zoomScale="145" zoomScaleNormal="100" zoomScaleSheetLayoutView="145" workbookViewId="0">
      <selection activeCell="B70" sqref="B70:O70"/>
    </sheetView>
  </sheetViews>
  <sheetFormatPr defaultColWidth="9.140625" defaultRowHeight="12.75"/>
  <cols>
    <col min="1" max="1" width="4.85546875" style="148" customWidth="1"/>
    <col min="2" max="2" width="35.85546875" style="149" customWidth="1"/>
    <col min="3" max="3" width="6.140625" style="150" customWidth="1"/>
    <col min="4" max="4" width="8.42578125" style="170" customWidth="1"/>
    <col min="5" max="5" width="5.42578125" style="150" customWidth="1"/>
    <col min="6" max="6" width="4.85546875" style="150" customWidth="1"/>
    <col min="7" max="7" width="6.42578125" style="150" customWidth="1"/>
    <col min="8" max="8" width="7.5703125" style="150" customWidth="1"/>
    <col min="9" max="9" width="6.140625" style="150" customWidth="1"/>
    <col min="10" max="10" width="7.42578125" style="150" customWidth="1"/>
    <col min="11" max="11" width="8.42578125" style="150" customWidth="1"/>
    <col min="12" max="12" width="9.42578125" style="150" customWidth="1"/>
    <col min="13" max="14" width="9.85546875" style="150" customWidth="1"/>
    <col min="15" max="15" width="11.140625" style="150" customWidth="1"/>
    <col min="16" max="16384" width="9.140625" style="151"/>
  </cols>
  <sheetData>
    <row r="1" spans="1:15" s="152" customFormat="1" ht="15">
      <c r="A1" s="506" t="s">
        <v>274</v>
      </c>
      <c r="B1" s="506"/>
      <c r="C1" s="506"/>
      <c r="D1" s="506"/>
      <c r="E1" s="506"/>
      <c r="F1" s="506"/>
      <c r="G1" s="506"/>
      <c r="H1" s="506"/>
      <c r="I1" s="506"/>
      <c r="J1" s="506"/>
      <c r="K1" s="506"/>
      <c r="L1" s="506"/>
      <c r="M1" s="506"/>
      <c r="N1" s="506"/>
      <c r="O1" s="506"/>
    </row>
    <row r="2" spans="1:15" s="152" customFormat="1" ht="15">
      <c r="A2" s="437" t="s">
        <v>436</v>
      </c>
      <c r="B2" s="437"/>
      <c r="C2" s="437"/>
      <c r="D2" s="437"/>
      <c r="E2" s="437"/>
      <c r="F2" s="437"/>
      <c r="G2" s="437"/>
      <c r="H2" s="437"/>
      <c r="I2" s="437"/>
      <c r="J2" s="437"/>
      <c r="K2" s="437"/>
      <c r="L2" s="437"/>
      <c r="M2" s="437"/>
      <c r="N2" s="437"/>
      <c r="O2" s="437"/>
    </row>
    <row r="3" spans="1:15" s="152" customFormat="1" ht="11.25">
      <c r="A3" s="507" t="s">
        <v>3</v>
      </c>
      <c r="B3" s="507"/>
      <c r="C3" s="507"/>
      <c r="D3" s="507"/>
      <c r="E3" s="507"/>
      <c r="F3" s="507"/>
      <c r="G3" s="507"/>
      <c r="H3" s="507"/>
      <c r="I3" s="507"/>
      <c r="J3" s="507"/>
      <c r="K3" s="507"/>
      <c r="L3" s="507"/>
      <c r="M3" s="507"/>
      <c r="N3" s="507"/>
      <c r="O3" s="507"/>
    </row>
    <row r="4" spans="1:15" s="152" customFormat="1" ht="15">
      <c r="A4" s="153"/>
      <c r="B4" s="154"/>
      <c r="C4" s="153"/>
      <c r="D4" s="160"/>
      <c r="E4" s="155"/>
      <c r="F4" s="156"/>
      <c r="G4" s="156"/>
      <c r="H4" s="156"/>
      <c r="I4" s="156"/>
      <c r="J4" s="156"/>
      <c r="K4" s="156"/>
      <c r="L4" s="156"/>
      <c r="M4" s="156"/>
      <c r="N4" s="156"/>
      <c r="O4" s="156"/>
    </row>
    <row r="5" spans="1:15" s="152"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152"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152" customFormat="1" ht="31.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152" customFormat="1" ht="14.25">
      <c r="A8" s="520" t="s">
        <v>598</v>
      </c>
      <c r="B8" s="520"/>
      <c r="C8" s="520"/>
      <c r="D8" s="520"/>
      <c r="E8" s="520"/>
      <c r="F8" s="520"/>
      <c r="G8" s="520"/>
      <c r="H8" s="520"/>
      <c r="I8" s="520"/>
      <c r="J8" s="520"/>
      <c r="K8" s="520"/>
      <c r="L8" s="520"/>
      <c r="M8" s="520"/>
      <c r="N8" s="520"/>
      <c r="O8" s="520"/>
    </row>
    <row r="9" spans="1:15" s="152" customFormat="1" ht="14.25">
      <c r="B9" s="161"/>
      <c r="D9" s="162"/>
      <c r="E9" s="163"/>
      <c r="F9" s="164"/>
      <c r="G9" s="164"/>
      <c r="H9" s="164"/>
      <c r="I9" s="164"/>
      <c r="J9" s="164"/>
      <c r="K9" s="164"/>
      <c r="L9" s="165" t="s">
        <v>4</v>
      </c>
      <c r="M9" s="165"/>
      <c r="N9" s="511"/>
      <c r="O9" s="511"/>
    </row>
    <row r="10" spans="1:15" s="152" customFormat="1" ht="14.25">
      <c r="A10" s="166"/>
      <c r="B10" s="166"/>
      <c r="C10" s="167"/>
      <c r="D10" s="168"/>
      <c r="E10" s="169"/>
      <c r="F10" s="169"/>
      <c r="G10" s="169"/>
      <c r="H10" s="169"/>
      <c r="I10" s="169"/>
      <c r="J10" s="169"/>
      <c r="K10" s="169"/>
      <c r="L10" s="164" t="s">
        <v>5</v>
      </c>
      <c r="M10" s="164"/>
      <c r="N10" s="514"/>
      <c r="O10" s="514"/>
    </row>
    <row r="11" spans="1:15" ht="12.75" customHeight="1">
      <c r="A11" s="515" t="s">
        <v>6</v>
      </c>
      <c r="B11" s="516" t="s">
        <v>7</v>
      </c>
      <c r="C11" s="187"/>
      <c r="D11" s="188"/>
      <c r="E11" s="519" t="s">
        <v>8</v>
      </c>
      <c r="F11" s="519"/>
      <c r="G11" s="519"/>
      <c r="H11" s="519"/>
      <c r="I11" s="519"/>
      <c r="J11" s="519"/>
      <c r="K11" s="513" t="s">
        <v>9</v>
      </c>
      <c r="L11" s="513"/>
      <c r="M11" s="513"/>
      <c r="N11" s="513"/>
      <c r="O11" s="513"/>
    </row>
    <row r="12" spans="1:15" ht="82.5" customHeight="1">
      <c r="A12" s="515"/>
      <c r="B12" s="516"/>
      <c r="C12" s="187" t="s">
        <v>10</v>
      </c>
      <c r="D12" s="188" t="s">
        <v>11</v>
      </c>
      <c r="E12" s="187" t="s">
        <v>12</v>
      </c>
      <c r="F12" s="187" t="s">
        <v>13</v>
      </c>
      <c r="G12" s="187" t="s">
        <v>14</v>
      </c>
      <c r="H12" s="187" t="s">
        <v>89</v>
      </c>
      <c r="I12" s="187" t="s">
        <v>15</v>
      </c>
      <c r="J12" s="187" t="s">
        <v>16</v>
      </c>
      <c r="K12" s="187" t="s">
        <v>17</v>
      </c>
      <c r="L12" s="187" t="s">
        <v>14</v>
      </c>
      <c r="M12" s="187" t="s">
        <v>89</v>
      </c>
      <c r="N12" s="187" t="s">
        <v>15</v>
      </c>
      <c r="O12" s="187" t="s">
        <v>18</v>
      </c>
    </row>
    <row r="13" spans="1:15" s="176" customFormat="1" ht="12">
      <c r="A13" s="517" t="s">
        <v>270</v>
      </c>
      <c r="B13" s="517"/>
      <c r="C13" s="517"/>
      <c r="D13" s="517"/>
      <c r="E13" s="517"/>
      <c r="F13" s="517"/>
      <c r="G13" s="517"/>
      <c r="H13" s="517"/>
      <c r="I13" s="517"/>
      <c r="J13" s="517"/>
      <c r="K13" s="517"/>
      <c r="L13" s="517"/>
      <c r="M13" s="517"/>
      <c r="N13" s="517"/>
      <c r="O13" s="517"/>
    </row>
    <row r="14" spans="1:15" s="176" customFormat="1" ht="84">
      <c r="A14" s="195">
        <v>1</v>
      </c>
      <c r="B14" s="131" t="s">
        <v>554</v>
      </c>
      <c r="C14" s="196" t="s">
        <v>20</v>
      </c>
      <c r="D14" s="193">
        <v>75</v>
      </c>
      <c r="E14" s="243"/>
      <c r="F14" s="243"/>
      <c r="G14" s="245"/>
      <c r="H14" s="244"/>
      <c r="I14" s="244"/>
      <c r="J14" s="141"/>
      <c r="K14" s="191"/>
      <c r="L14" s="191"/>
      <c r="M14" s="191"/>
      <c r="N14" s="191"/>
      <c r="O14" s="191"/>
    </row>
    <row r="15" spans="1:15" s="176" customFormat="1" ht="60">
      <c r="A15" s="195">
        <f t="shared" ref="A15:A47" si="0">A14+1</f>
        <v>2</v>
      </c>
      <c r="B15" s="400" t="s">
        <v>555</v>
      </c>
      <c r="C15" s="196" t="s">
        <v>20</v>
      </c>
      <c r="D15" s="193">
        <v>75</v>
      </c>
      <c r="E15" s="243"/>
      <c r="F15" s="243"/>
      <c r="G15" s="245"/>
      <c r="H15" s="244"/>
      <c r="I15" s="245"/>
      <c r="J15" s="141"/>
      <c r="K15" s="191"/>
      <c r="L15" s="191"/>
      <c r="M15" s="191"/>
      <c r="N15" s="191"/>
      <c r="O15" s="191"/>
    </row>
    <row r="16" spans="1:15" s="176" customFormat="1" ht="24">
      <c r="A16" s="195">
        <f t="shared" si="0"/>
        <v>3</v>
      </c>
      <c r="B16" s="400" t="s">
        <v>245</v>
      </c>
      <c r="C16" s="196" t="s">
        <v>102</v>
      </c>
      <c r="D16" s="193">
        <v>68.599999999999994</v>
      </c>
      <c r="E16" s="243"/>
      <c r="F16" s="243"/>
      <c r="G16" s="245"/>
      <c r="H16" s="243"/>
      <c r="I16" s="244"/>
      <c r="J16" s="141"/>
      <c r="K16" s="191"/>
      <c r="L16" s="191"/>
      <c r="M16" s="191"/>
      <c r="N16" s="191"/>
      <c r="O16" s="191"/>
    </row>
    <row r="17" spans="1:15" s="176" customFormat="1" ht="84">
      <c r="A17" s="195">
        <f t="shared" si="0"/>
        <v>4</v>
      </c>
      <c r="B17" s="131" t="s">
        <v>556</v>
      </c>
      <c r="C17" s="196" t="s">
        <v>20</v>
      </c>
      <c r="D17" s="193">
        <v>248</v>
      </c>
      <c r="E17" s="243"/>
      <c r="F17" s="243"/>
      <c r="G17" s="245"/>
      <c r="H17" s="244"/>
      <c r="I17" s="244"/>
      <c r="J17" s="141"/>
      <c r="K17" s="191"/>
      <c r="L17" s="191"/>
      <c r="M17" s="191"/>
      <c r="N17" s="191"/>
      <c r="O17" s="191"/>
    </row>
    <row r="18" spans="1:15" s="176" customFormat="1" ht="60">
      <c r="A18" s="195">
        <f t="shared" si="0"/>
        <v>5</v>
      </c>
      <c r="B18" s="400" t="s">
        <v>557</v>
      </c>
      <c r="C18" s="196" t="s">
        <v>20</v>
      </c>
      <c r="D18" s="193">
        <v>248</v>
      </c>
      <c r="E18" s="243"/>
      <c r="F18" s="243"/>
      <c r="G18" s="245"/>
      <c r="H18" s="244"/>
      <c r="I18" s="245"/>
      <c r="J18" s="141"/>
      <c r="K18" s="191"/>
      <c r="L18" s="191"/>
      <c r="M18" s="191"/>
      <c r="N18" s="191"/>
      <c r="O18" s="191"/>
    </row>
    <row r="19" spans="1:15" s="176" customFormat="1" ht="24">
      <c r="A19" s="195">
        <f t="shared" si="0"/>
        <v>6</v>
      </c>
      <c r="B19" s="400" t="s">
        <v>245</v>
      </c>
      <c r="C19" s="196" t="s">
        <v>102</v>
      </c>
      <c r="D19" s="193">
        <v>241.8</v>
      </c>
      <c r="E19" s="243"/>
      <c r="F19" s="243"/>
      <c r="G19" s="245"/>
      <c r="H19" s="243"/>
      <c r="I19" s="244"/>
      <c r="J19" s="141"/>
      <c r="K19" s="191"/>
      <c r="L19" s="191"/>
      <c r="M19" s="191"/>
      <c r="N19" s="191"/>
      <c r="O19" s="191"/>
    </row>
    <row r="20" spans="1:15" s="176" customFormat="1" ht="96">
      <c r="A20" s="195">
        <f t="shared" si="0"/>
        <v>7</v>
      </c>
      <c r="B20" s="131" t="s">
        <v>620</v>
      </c>
      <c r="C20" s="196" t="s">
        <v>25</v>
      </c>
      <c r="D20" s="193">
        <v>2</v>
      </c>
      <c r="E20" s="251"/>
      <c r="F20" s="243"/>
      <c r="G20" s="245"/>
      <c r="H20" s="251"/>
      <c r="I20" s="252"/>
      <c r="J20" s="141"/>
      <c r="K20" s="191"/>
      <c r="L20" s="191"/>
      <c r="M20" s="191"/>
      <c r="N20" s="191"/>
      <c r="O20" s="191"/>
    </row>
    <row r="21" spans="1:15" s="176" customFormat="1" ht="84">
      <c r="A21" s="195">
        <f t="shared" si="0"/>
        <v>8</v>
      </c>
      <c r="B21" s="400" t="s">
        <v>617</v>
      </c>
      <c r="C21" s="196" t="s">
        <v>25</v>
      </c>
      <c r="D21" s="193">
        <v>2</v>
      </c>
      <c r="E21" s="243"/>
      <c r="F21" s="243"/>
      <c r="G21" s="245"/>
      <c r="H21" s="244"/>
      <c r="I21" s="244"/>
      <c r="J21" s="141"/>
      <c r="K21" s="191"/>
      <c r="L21" s="191"/>
      <c r="M21" s="191"/>
      <c r="N21" s="191"/>
      <c r="O21" s="191"/>
    </row>
    <row r="22" spans="1:15" s="176" customFormat="1" ht="24">
      <c r="A22" s="195">
        <f t="shared" si="0"/>
        <v>9</v>
      </c>
      <c r="B22" s="400" t="s">
        <v>98</v>
      </c>
      <c r="C22" s="196" t="s">
        <v>102</v>
      </c>
      <c r="D22" s="193">
        <v>0.2</v>
      </c>
      <c r="E22" s="243"/>
      <c r="F22" s="243"/>
      <c r="G22" s="245"/>
      <c r="H22" s="243"/>
      <c r="I22" s="244"/>
      <c r="J22" s="141"/>
      <c r="K22" s="191"/>
      <c r="L22" s="191"/>
      <c r="M22" s="191"/>
      <c r="N22" s="191"/>
      <c r="O22" s="191"/>
    </row>
    <row r="23" spans="1:15" s="176" customFormat="1" ht="24">
      <c r="A23" s="195">
        <f t="shared" si="0"/>
        <v>10</v>
      </c>
      <c r="B23" s="400" t="s">
        <v>246</v>
      </c>
      <c r="C23" s="196" t="s">
        <v>102</v>
      </c>
      <c r="D23" s="193">
        <v>0.2</v>
      </c>
      <c r="E23" s="243"/>
      <c r="F23" s="243"/>
      <c r="G23" s="245"/>
      <c r="H23" s="244"/>
      <c r="I23" s="244"/>
      <c r="J23" s="141"/>
      <c r="K23" s="191"/>
      <c r="L23" s="191"/>
      <c r="M23" s="191"/>
      <c r="N23" s="191"/>
      <c r="O23" s="191"/>
    </row>
    <row r="24" spans="1:15" s="176" customFormat="1" ht="84">
      <c r="A24" s="195">
        <f t="shared" si="0"/>
        <v>11</v>
      </c>
      <c r="B24" s="131" t="s">
        <v>411</v>
      </c>
      <c r="C24" s="196" t="s">
        <v>25</v>
      </c>
      <c r="D24" s="193">
        <v>8</v>
      </c>
      <c r="E24" s="243"/>
      <c r="F24" s="243"/>
      <c r="G24" s="245"/>
      <c r="H24" s="244"/>
      <c r="I24" s="244"/>
      <c r="J24" s="141"/>
      <c r="K24" s="191"/>
      <c r="L24" s="191"/>
      <c r="M24" s="191"/>
      <c r="N24" s="191"/>
      <c r="O24" s="191"/>
    </row>
    <row r="25" spans="1:15" s="176" customFormat="1" ht="84">
      <c r="A25" s="195">
        <f t="shared" si="0"/>
        <v>12</v>
      </c>
      <c r="B25" s="400" t="s">
        <v>619</v>
      </c>
      <c r="C25" s="196" t="s">
        <v>25</v>
      </c>
      <c r="D25" s="193">
        <v>8</v>
      </c>
      <c r="E25" s="243"/>
      <c r="F25" s="243"/>
      <c r="G25" s="245"/>
      <c r="H25" s="243"/>
      <c r="I25" s="244"/>
      <c r="J25" s="141"/>
      <c r="K25" s="191"/>
      <c r="L25" s="191"/>
      <c r="M25" s="191"/>
      <c r="N25" s="191"/>
      <c r="O25" s="191"/>
    </row>
    <row r="26" spans="1:15" s="176" customFormat="1" ht="24">
      <c r="A26" s="195">
        <f t="shared" si="0"/>
        <v>13</v>
      </c>
      <c r="B26" s="400" t="s">
        <v>98</v>
      </c>
      <c r="C26" s="196" t="s">
        <v>102</v>
      </c>
      <c r="D26" s="193">
        <v>0.7</v>
      </c>
      <c r="E26" s="243"/>
      <c r="F26" s="243"/>
      <c r="G26" s="245"/>
      <c r="H26" s="244"/>
      <c r="I26" s="244"/>
      <c r="J26" s="141"/>
      <c r="K26" s="191"/>
      <c r="L26" s="191"/>
      <c r="M26" s="191"/>
      <c r="N26" s="191"/>
      <c r="O26" s="191"/>
    </row>
    <row r="27" spans="1:15" s="176" customFormat="1" ht="24">
      <c r="A27" s="195">
        <f t="shared" si="0"/>
        <v>14</v>
      </c>
      <c r="B27" s="400" t="s">
        <v>246</v>
      </c>
      <c r="C27" s="196" t="s">
        <v>102</v>
      </c>
      <c r="D27" s="193">
        <v>0.7</v>
      </c>
      <c r="E27" s="243"/>
      <c r="F27" s="243"/>
      <c r="G27" s="245"/>
      <c r="H27" s="244"/>
      <c r="I27" s="244"/>
      <c r="J27" s="141"/>
      <c r="K27" s="191"/>
      <c r="L27" s="191"/>
      <c r="M27" s="191"/>
      <c r="N27" s="191"/>
      <c r="O27" s="191"/>
    </row>
    <row r="28" spans="1:15" s="176" customFormat="1" ht="96">
      <c r="A28" s="195">
        <f t="shared" si="0"/>
        <v>15</v>
      </c>
      <c r="B28" s="131" t="s">
        <v>623</v>
      </c>
      <c r="C28" s="196" t="s">
        <v>25</v>
      </c>
      <c r="D28" s="193">
        <v>1</v>
      </c>
      <c r="E28" s="243"/>
      <c r="F28" s="243"/>
      <c r="G28" s="245"/>
      <c r="H28" s="244"/>
      <c r="I28" s="244"/>
      <c r="J28" s="141"/>
      <c r="K28" s="191"/>
      <c r="L28" s="191"/>
      <c r="M28" s="191"/>
      <c r="N28" s="191"/>
      <c r="O28" s="191"/>
    </row>
    <row r="29" spans="1:15" s="176" customFormat="1" ht="84">
      <c r="A29" s="195">
        <f t="shared" si="0"/>
        <v>16</v>
      </c>
      <c r="B29" s="400" t="s">
        <v>621</v>
      </c>
      <c r="C29" s="196" t="s">
        <v>25</v>
      </c>
      <c r="D29" s="193">
        <v>1</v>
      </c>
      <c r="E29" s="243"/>
      <c r="F29" s="243"/>
      <c r="G29" s="245"/>
      <c r="H29" s="243"/>
      <c r="I29" s="244"/>
      <c r="J29" s="141"/>
      <c r="K29" s="191"/>
      <c r="L29" s="191"/>
      <c r="M29" s="191"/>
      <c r="N29" s="191"/>
      <c r="O29" s="191"/>
    </row>
    <row r="30" spans="1:15" s="176" customFormat="1" ht="24">
      <c r="A30" s="195">
        <f t="shared" si="0"/>
        <v>17</v>
      </c>
      <c r="B30" s="400" t="s">
        <v>98</v>
      </c>
      <c r="C30" s="196" t="s">
        <v>102</v>
      </c>
      <c r="D30" s="193">
        <v>0.1</v>
      </c>
      <c r="E30" s="243"/>
      <c r="F30" s="243"/>
      <c r="G30" s="245"/>
      <c r="H30" s="244"/>
      <c r="I30" s="244"/>
      <c r="J30" s="141"/>
      <c r="K30" s="191"/>
      <c r="L30" s="191"/>
      <c r="M30" s="191"/>
      <c r="N30" s="191"/>
      <c r="O30" s="191"/>
    </row>
    <row r="31" spans="1:15" s="176" customFormat="1" ht="24">
      <c r="A31" s="195">
        <f t="shared" si="0"/>
        <v>18</v>
      </c>
      <c r="B31" s="400" t="s">
        <v>246</v>
      </c>
      <c r="C31" s="196" t="s">
        <v>102</v>
      </c>
      <c r="D31" s="193">
        <v>0.1</v>
      </c>
      <c r="E31" s="243"/>
      <c r="F31" s="243"/>
      <c r="G31" s="245"/>
      <c r="H31" s="244"/>
      <c r="I31" s="244"/>
      <c r="J31" s="141"/>
      <c r="K31" s="191"/>
      <c r="L31" s="191"/>
      <c r="M31" s="191"/>
      <c r="N31" s="191"/>
      <c r="O31" s="191"/>
    </row>
    <row r="32" spans="1:15" s="176" customFormat="1" ht="24">
      <c r="A32" s="195">
        <f t="shared" si="0"/>
        <v>19</v>
      </c>
      <c r="B32" s="131" t="s">
        <v>247</v>
      </c>
      <c r="C32" s="196" t="s">
        <v>82</v>
      </c>
      <c r="D32" s="193">
        <v>15</v>
      </c>
      <c r="E32" s="243"/>
      <c r="F32" s="243"/>
      <c r="G32" s="245"/>
      <c r="H32" s="244"/>
      <c r="I32" s="244"/>
      <c r="J32" s="141"/>
      <c r="K32" s="191"/>
      <c r="L32" s="191"/>
      <c r="M32" s="191"/>
      <c r="N32" s="191"/>
      <c r="O32" s="191"/>
    </row>
    <row r="33" spans="1:15" s="176" customFormat="1" ht="24">
      <c r="A33" s="195">
        <f t="shared" si="0"/>
        <v>20</v>
      </c>
      <c r="B33" s="131" t="s">
        <v>412</v>
      </c>
      <c r="C33" s="196" t="s">
        <v>82</v>
      </c>
      <c r="D33" s="193">
        <v>1</v>
      </c>
      <c r="E33" s="243"/>
      <c r="F33" s="243"/>
      <c r="G33" s="245"/>
      <c r="H33" s="244"/>
      <c r="I33" s="244"/>
      <c r="J33" s="141"/>
      <c r="K33" s="191"/>
      <c r="L33" s="191"/>
      <c r="M33" s="191"/>
      <c r="N33" s="191"/>
      <c r="O33" s="191"/>
    </row>
    <row r="34" spans="1:15" s="176" customFormat="1" ht="24">
      <c r="A34" s="195">
        <f>A33+1</f>
        <v>21</v>
      </c>
      <c r="B34" s="131" t="s">
        <v>281</v>
      </c>
      <c r="C34" s="196" t="s">
        <v>25</v>
      </c>
      <c r="D34" s="193">
        <v>9</v>
      </c>
      <c r="E34" s="243"/>
      <c r="F34" s="243"/>
      <c r="G34" s="245"/>
      <c r="H34" s="244"/>
      <c r="I34" s="244"/>
      <c r="J34" s="141"/>
      <c r="K34" s="191"/>
      <c r="L34" s="191"/>
      <c r="M34" s="191"/>
      <c r="N34" s="191"/>
      <c r="O34" s="191"/>
    </row>
    <row r="35" spans="1:15" s="176" customFormat="1" ht="24">
      <c r="A35" s="195">
        <f>A34+1</f>
        <v>22</v>
      </c>
      <c r="B35" s="131" t="s">
        <v>437</v>
      </c>
      <c r="C35" s="196" t="s">
        <v>25</v>
      </c>
      <c r="D35" s="193">
        <v>2</v>
      </c>
      <c r="E35" s="243"/>
      <c r="F35" s="243"/>
      <c r="G35" s="245"/>
      <c r="H35" s="244"/>
      <c r="I35" s="244"/>
      <c r="J35" s="141"/>
      <c r="K35" s="191"/>
      <c r="L35" s="191"/>
      <c r="M35" s="191"/>
      <c r="N35" s="191"/>
      <c r="O35" s="191"/>
    </row>
    <row r="36" spans="1:15" s="176" customFormat="1" ht="36">
      <c r="A36" s="195">
        <f t="shared" si="0"/>
        <v>23</v>
      </c>
      <c r="B36" s="131" t="s">
        <v>248</v>
      </c>
      <c r="C36" s="196" t="s">
        <v>20</v>
      </c>
      <c r="D36" s="193">
        <v>64</v>
      </c>
      <c r="E36" s="243"/>
      <c r="F36" s="243"/>
      <c r="G36" s="245"/>
      <c r="H36" s="244"/>
      <c r="I36" s="244"/>
      <c r="J36" s="141"/>
      <c r="K36" s="191"/>
      <c r="L36" s="191"/>
      <c r="M36" s="191"/>
      <c r="N36" s="191"/>
      <c r="O36" s="191"/>
    </row>
    <row r="37" spans="1:15" s="176" customFormat="1" ht="36">
      <c r="A37" s="195">
        <f t="shared" si="0"/>
        <v>24</v>
      </c>
      <c r="B37" s="131" t="s">
        <v>249</v>
      </c>
      <c r="C37" s="196" t="s">
        <v>20</v>
      </c>
      <c r="D37" s="193">
        <v>119.7</v>
      </c>
      <c r="E37" s="243"/>
      <c r="F37" s="243"/>
      <c r="G37" s="245"/>
      <c r="H37" s="244"/>
      <c r="I37" s="244"/>
      <c r="J37" s="141"/>
      <c r="K37" s="191"/>
      <c r="L37" s="191"/>
      <c r="M37" s="191"/>
      <c r="N37" s="191"/>
      <c r="O37" s="191"/>
    </row>
    <row r="38" spans="1:15" s="176" customFormat="1" ht="36">
      <c r="A38" s="195">
        <f t="shared" si="0"/>
        <v>25</v>
      </c>
      <c r="B38" s="131" t="s">
        <v>250</v>
      </c>
      <c r="C38" s="196" t="s">
        <v>20</v>
      </c>
      <c r="D38" s="193">
        <v>98.9</v>
      </c>
      <c r="E38" s="243"/>
      <c r="F38" s="243"/>
      <c r="G38" s="245"/>
      <c r="H38" s="243"/>
      <c r="I38" s="244"/>
      <c r="J38" s="141"/>
      <c r="K38" s="191"/>
      <c r="L38" s="191"/>
      <c r="M38" s="191"/>
      <c r="N38" s="191"/>
      <c r="O38" s="191"/>
    </row>
    <row r="39" spans="1:15" s="176" customFormat="1" ht="36">
      <c r="A39" s="195">
        <f t="shared" si="0"/>
        <v>26</v>
      </c>
      <c r="B39" s="131" t="s">
        <v>251</v>
      </c>
      <c r="C39" s="196" t="s">
        <v>20</v>
      </c>
      <c r="D39" s="193">
        <v>40.4</v>
      </c>
      <c r="E39" s="251"/>
      <c r="F39" s="243"/>
      <c r="G39" s="245"/>
      <c r="H39" s="251"/>
      <c r="I39" s="252"/>
      <c r="J39" s="141"/>
      <c r="K39" s="191"/>
      <c r="L39" s="191"/>
      <c r="M39" s="191"/>
      <c r="N39" s="191"/>
      <c r="O39" s="191"/>
    </row>
    <row r="40" spans="1:15" s="176" customFormat="1" ht="36">
      <c r="A40" s="195">
        <f t="shared" si="0"/>
        <v>27</v>
      </c>
      <c r="B40" s="131" t="s">
        <v>253</v>
      </c>
      <c r="C40" s="196" t="s">
        <v>20</v>
      </c>
      <c r="D40" s="193">
        <v>64</v>
      </c>
      <c r="E40" s="243"/>
      <c r="F40" s="243"/>
      <c r="G40" s="245"/>
      <c r="H40" s="244"/>
      <c r="I40" s="244"/>
      <c r="J40" s="141"/>
      <c r="K40" s="191"/>
      <c r="L40" s="191"/>
      <c r="M40" s="191"/>
      <c r="N40" s="191"/>
      <c r="O40" s="191"/>
    </row>
    <row r="41" spans="1:15" s="176" customFormat="1" ht="36">
      <c r="A41" s="195">
        <f t="shared" si="0"/>
        <v>28</v>
      </c>
      <c r="B41" s="131" t="s">
        <v>140</v>
      </c>
      <c r="C41" s="196" t="s">
        <v>20</v>
      </c>
      <c r="D41" s="193">
        <v>119.7</v>
      </c>
      <c r="E41" s="243"/>
      <c r="F41" s="243"/>
      <c r="G41" s="245"/>
      <c r="H41" s="244"/>
      <c r="I41" s="244"/>
      <c r="J41" s="141"/>
      <c r="K41" s="191"/>
      <c r="L41" s="191"/>
      <c r="M41" s="191"/>
      <c r="N41" s="191"/>
      <c r="O41" s="191"/>
    </row>
    <row r="42" spans="1:15" s="176" customFormat="1" ht="36">
      <c r="A42" s="195">
        <f t="shared" si="0"/>
        <v>29</v>
      </c>
      <c r="B42" s="131" t="s">
        <v>141</v>
      </c>
      <c r="C42" s="196" t="s">
        <v>20</v>
      </c>
      <c r="D42" s="193">
        <v>98.9</v>
      </c>
      <c r="E42" s="243"/>
      <c r="F42" s="243"/>
      <c r="G42" s="245"/>
      <c r="H42" s="244"/>
      <c r="I42" s="244"/>
      <c r="J42" s="141"/>
      <c r="K42" s="191"/>
      <c r="L42" s="191"/>
      <c r="M42" s="191"/>
      <c r="N42" s="191"/>
      <c r="O42" s="191"/>
    </row>
    <row r="43" spans="1:15" s="176" customFormat="1" ht="36">
      <c r="A43" s="195">
        <f t="shared" si="0"/>
        <v>30</v>
      </c>
      <c r="B43" s="131" t="s">
        <v>142</v>
      </c>
      <c r="C43" s="196" t="s">
        <v>20</v>
      </c>
      <c r="D43" s="193">
        <v>40.4</v>
      </c>
      <c r="E43" s="243"/>
      <c r="F43" s="243"/>
      <c r="G43" s="245"/>
      <c r="H43" s="244"/>
      <c r="I43" s="244"/>
      <c r="J43" s="141"/>
      <c r="K43" s="191"/>
      <c r="L43" s="191"/>
      <c r="M43" s="191"/>
      <c r="N43" s="191"/>
      <c r="O43" s="191"/>
    </row>
    <row r="44" spans="1:15" s="176" customFormat="1" ht="48">
      <c r="A44" s="195">
        <f t="shared" si="0"/>
        <v>31</v>
      </c>
      <c r="B44" s="131" t="s">
        <v>255</v>
      </c>
      <c r="C44" s="196" t="s">
        <v>20</v>
      </c>
      <c r="D44" s="193">
        <v>64</v>
      </c>
      <c r="E44" s="243"/>
      <c r="F44" s="243"/>
      <c r="G44" s="245"/>
      <c r="H44" s="243"/>
      <c r="I44" s="244"/>
      <c r="J44" s="141"/>
      <c r="K44" s="191"/>
      <c r="L44" s="191"/>
      <c r="M44" s="191"/>
      <c r="N44" s="191"/>
      <c r="O44" s="191"/>
    </row>
    <row r="45" spans="1:15" s="189" customFormat="1" ht="48">
      <c r="A45" s="195">
        <f t="shared" si="0"/>
        <v>32</v>
      </c>
      <c r="B45" s="131" t="s">
        <v>256</v>
      </c>
      <c r="C45" s="197" t="s">
        <v>20</v>
      </c>
      <c r="D45" s="198">
        <v>119.7</v>
      </c>
      <c r="E45" s="243"/>
      <c r="F45" s="243"/>
      <c r="G45" s="245"/>
      <c r="H45" s="244"/>
      <c r="I45" s="244"/>
      <c r="J45" s="141"/>
      <c r="K45" s="191"/>
      <c r="L45" s="191"/>
      <c r="M45" s="191"/>
      <c r="N45" s="191"/>
      <c r="O45" s="191"/>
    </row>
    <row r="46" spans="1:15" s="189" customFormat="1" ht="48">
      <c r="A46" s="195">
        <f t="shared" si="0"/>
        <v>33</v>
      </c>
      <c r="B46" s="131" t="s">
        <v>257</v>
      </c>
      <c r="C46" s="197" t="s">
        <v>20</v>
      </c>
      <c r="D46" s="198">
        <v>98.9</v>
      </c>
      <c r="E46" s="243"/>
      <c r="F46" s="243"/>
      <c r="G46" s="245"/>
      <c r="H46" s="244"/>
      <c r="I46" s="244"/>
      <c r="J46" s="141"/>
      <c r="K46" s="191"/>
      <c r="L46" s="191"/>
      <c r="M46" s="191"/>
      <c r="N46" s="191"/>
      <c r="O46" s="191"/>
    </row>
    <row r="47" spans="1:15" s="189" customFormat="1" ht="48">
      <c r="A47" s="195">
        <f t="shared" si="0"/>
        <v>34</v>
      </c>
      <c r="B47" s="131" t="s">
        <v>258</v>
      </c>
      <c r="C47" s="197" t="s">
        <v>20</v>
      </c>
      <c r="D47" s="198">
        <v>40.4</v>
      </c>
      <c r="E47" s="251"/>
      <c r="F47" s="243"/>
      <c r="G47" s="245"/>
      <c r="H47" s="251"/>
      <c r="I47" s="252"/>
      <c r="J47" s="141"/>
      <c r="K47" s="191"/>
      <c r="L47" s="191"/>
      <c r="M47" s="191"/>
      <c r="N47" s="191"/>
      <c r="O47" s="191"/>
    </row>
    <row r="48" spans="1:15" s="176" customFormat="1" ht="36.75" customHeight="1">
      <c r="A48" s="195">
        <f>A47+1</f>
        <v>35</v>
      </c>
      <c r="B48" s="192" t="s">
        <v>127</v>
      </c>
      <c r="C48" s="196" t="s">
        <v>102</v>
      </c>
      <c r="D48" s="193">
        <v>1055.8</v>
      </c>
      <c r="E48" s="243"/>
      <c r="F48" s="243"/>
      <c r="G48" s="245"/>
      <c r="H48" s="244"/>
      <c r="I48" s="244"/>
      <c r="J48" s="141"/>
      <c r="K48" s="191"/>
      <c r="L48" s="191"/>
      <c r="M48" s="191"/>
      <c r="N48" s="191"/>
      <c r="O48" s="191"/>
    </row>
    <row r="49" spans="1:15" s="176" customFormat="1" ht="24">
      <c r="A49" s="195">
        <f t="shared" ref="A49:A63" si="1">A48+1</f>
        <v>36</v>
      </c>
      <c r="B49" s="246" t="s">
        <v>259</v>
      </c>
      <c r="C49" s="196" t="s">
        <v>20</v>
      </c>
      <c r="D49" s="193">
        <v>323</v>
      </c>
      <c r="E49" s="243"/>
      <c r="F49" s="243"/>
      <c r="G49" s="245"/>
      <c r="H49" s="243"/>
      <c r="I49" s="244"/>
      <c r="J49" s="141"/>
      <c r="K49" s="191"/>
      <c r="L49" s="191"/>
      <c r="M49" s="191"/>
      <c r="N49" s="191"/>
      <c r="O49" s="191"/>
    </row>
    <row r="50" spans="1:15" s="176" customFormat="1" ht="12">
      <c r="A50" s="195">
        <f t="shared" si="1"/>
        <v>37</v>
      </c>
      <c r="B50" s="192" t="s">
        <v>260</v>
      </c>
      <c r="C50" s="196" t="s">
        <v>84</v>
      </c>
      <c r="D50" s="193">
        <v>7</v>
      </c>
      <c r="E50" s="243"/>
      <c r="F50" s="243"/>
      <c r="G50" s="245"/>
      <c r="H50" s="244"/>
      <c r="I50" s="244"/>
      <c r="J50" s="141"/>
      <c r="K50" s="191"/>
      <c r="L50" s="191"/>
      <c r="M50" s="191"/>
      <c r="N50" s="191"/>
      <c r="O50" s="191"/>
    </row>
    <row r="51" spans="1:15" s="176" customFormat="1" ht="36">
      <c r="A51" s="195">
        <f t="shared" si="1"/>
        <v>38</v>
      </c>
      <c r="B51" s="419" t="s">
        <v>622</v>
      </c>
      <c r="C51" s="196" t="s">
        <v>20</v>
      </c>
      <c r="D51" s="193">
        <v>28</v>
      </c>
      <c r="E51" s="243"/>
      <c r="F51" s="243"/>
      <c r="G51" s="245"/>
      <c r="H51" s="244"/>
      <c r="I51" s="244"/>
      <c r="J51" s="141"/>
      <c r="K51" s="191"/>
      <c r="L51" s="191"/>
      <c r="M51" s="191"/>
      <c r="N51" s="191"/>
      <c r="O51" s="191"/>
    </row>
    <row r="52" spans="1:15" s="176" customFormat="1" ht="24">
      <c r="A52" s="195">
        <f t="shared" si="1"/>
        <v>39</v>
      </c>
      <c r="B52" s="192" t="s">
        <v>261</v>
      </c>
      <c r="C52" s="196" t="s">
        <v>84</v>
      </c>
      <c r="D52" s="193">
        <v>16</v>
      </c>
      <c r="E52" s="243"/>
      <c r="F52" s="243"/>
      <c r="G52" s="245"/>
      <c r="H52" s="244"/>
      <c r="I52" s="244"/>
      <c r="J52" s="141"/>
      <c r="K52" s="199"/>
      <c r="L52" s="199"/>
      <c r="M52" s="199"/>
      <c r="N52" s="199"/>
      <c r="O52" s="199"/>
    </row>
    <row r="53" spans="1:15" s="176" customFormat="1" ht="24">
      <c r="A53" s="195">
        <f t="shared" si="1"/>
        <v>40</v>
      </c>
      <c r="B53" s="192" t="s">
        <v>273</v>
      </c>
      <c r="C53" s="196" t="s">
        <v>84</v>
      </c>
      <c r="D53" s="193">
        <v>14</v>
      </c>
      <c r="E53" s="243"/>
      <c r="F53" s="243"/>
      <c r="G53" s="245"/>
      <c r="H53" s="243"/>
      <c r="I53" s="244"/>
      <c r="J53" s="141"/>
      <c r="K53" s="199"/>
      <c r="L53" s="199"/>
      <c r="M53" s="199"/>
      <c r="N53" s="199"/>
      <c r="O53" s="199"/>
    </row>
    <row r="54" spans="1:15" s="176" customFormat="1" ht="24">
      <c r="A54" s="195">
        <f t="shared" si="1"/>
        <v>41</v>
      </c>
      <c r="B54" s="192" t="s">
        <v>282</v>
      </c>
      <c r="C54" s="196" t="s">
        <v>84</v>
      </c>
      <c r="D54" s="193">
        <v>1</v>
      </c>
      <c r="E54" s="245"/>
      <c r="F54" s="243"/>
      <c r="G54" s="245"/>
      <c r="H54" s="245"/>
      <c r="I54" s="245"/>
      <c r="J54" s="141"/>
      <c r="K54" s="199"/>
      <c r="L54" s="199"/>
      <c r="M54" s="199"/>
      <c r="N54" s="199"/>
      <c r="O54" s="199"/>
    </row>
    <row r="55" spans="1:15" s="176" customFormat="1" ht="12">
      <c r="A55" s="195">
        <f t="shared" si="1"/>
        <v>42</v>
      </c>
      <c r="B55" s="192" t="s">
        <v>262</v>
      </c>
      <c r="C55" s="196" t="s">
        <v>84</v>
      </c>
      <c r="D55" s="193">
        <v>21</v>
      </c>
      <c r="E55" s="243"/>
      <c r="F55" s="243"/>
      <c r="G55" s="245"/>
      <c r="H55" s="244"/>
      <c r="I55" s="244"/>
      <c r="J55" s="141"/>
      <c r="K55" s="199"/>
      <c r="L55" s="199"/>
      <c r="M55" s="199"/>
      <c r="N55" s="199"/>
      <c r="O55" s="199"/>
    </row>
    <row r="56" spans="1:15" s="176" customFormat="1" ht="12">
      <c r="A56" s="195">
        <f t="shared" si="1"/>
        <v>43</v>
      </c>
      <c r="B56" s="192" t="s">
        <v>263</v>
      </c>
      <c r="C56" s="196" t="s">
        <v>84</v>
      </c>
      <c r="D56" s="193">
        <v>8</v>
      </c>
      <c r="E56" s="243"/>
      <c r="F56" s="243"/>
      <c r="G56" s="245"/>
      <c r="H56" s="244"/>
      <c r="I56" s="244"/>
      <c r="J56" s="141"/>
      <c r="K56" s="191"/>
      <c r="L56" s="191"/>
      <c r="M56" s="191"/>
      <c r="N56" s="191"/>
      <c r="O56" s="191"/>
    </row>
    <row r="57" spans="1:15" s="176" customFormat="1" ht="24">
      <c r="A57" s="195">
        <f t="shared" si="1"/>
        <v>44</v>
      </c>
      <c r="B57" s="192" t="s">
        <v>264</v>
      </c>
      <c r="C57" s="196" t="s">
        <v>84</v>
      </c>
      <c r="D57" s="193">
        <v>2</v>
      </c>
      <c r="E57" s="243"/>
      <c r="F57" s="243"/>
      <c r="G57" s="245"/>
      <c r="H57" s="244"/>
      <c r="I57" s="244"/>
      <c r="J57" s="141"/>
      <c r="K57" s="191"/>
      <c r="L57" s="191"/>
      <c r="M57" s="191"/>
      <c r="N57" s="191"/>
      <c r="O57" s="191"/>
    </row>
    <row r="58" spans="1:15" s="176" customFormat="1" ht="36">
      <c r="A58" s="195">
        <f t="shared" si="1"/>
        <v>45</v>
      </c>
      <c r="B58" s="192" t="s">
        <v>91</v>
      </c>
      <c r="C58" s="196" t="s">
        <v>20</v>
      </c>
      <c r="D58" s="193">
        <v>248</v>
      </c>
      <c r="E58" s="243"/>
      <c r="F58" s="243"/>
      <c r="G58" s="245"/>
      <c r="H58" s="244"/>
      <c r="I58" s="244"/>
      <c r="J58" s="141"/>
      <c r="K58" s="191"/>
      <c r="L58" s="191"/>
      <c r="M58" s="191"/>
      <c r="N58" s="191"/>
      <c r="O58" s="191"/>
    </row>
    <row r="59" spans="1:15" s="176" customFormat="1" ht="24">
      <c r="A59" s="195">
        <f t="shared" si="1"/>
        <v>46</v>
      </c>
      <c r="B59" s="192" t="s">
        <v>265</v>
      </c>
      <c r="C59" s="196" t="s">
        <v>20</v>
      </c>
      <c r="D59" s="193">
        <v>323</v>
      </c>
      <c r="E59" s="243"/>
      <c r="F59" s="243"/>
      <c r="G59" s="245"/>
      <c r="H59" s="244"/>
      <c r="I59" s="244"/>
      <c r="J59" s="141"/>
      <c r="K59" s="191"/>
      <c r="L59" s="191"/>
      <c r="M59" s="191"/>
      <c r="N59" s="191"/>
      <c r="O59" s="191"/>
    </row>
    <row r="60" spans="1:15" s="176" customFormat="1" ht="12">
      <c r="A60" s="195">
        <f t="shared" si="1"/>
        <v>47</v>
      </c>
      <c r="B60" s="192" t="s">
        <v>99</v>
      </c>
      <c r="C60" s="196" t="s">
        <v>20</v>
      </c>
      <c r="D60" s="193">
        <v>323</v>
      </c>
      <c r="E60" s="243"/>
      <c r="F60" s="243"/>
      <c r="G60" s="245"/>
      <c r="H60" s="244"/>
      <c r="I60" s="244"/>
      <c r="J60" s="141"/>
      <c r="K60" s="191"/>
      <c r="L60" s="191"/>
      <c r="M60" s="191"/>
      <c r="N60" s="191"/>
      <c r="O60" s="191"/>
    </row>
    <row r="61" spans="1:15" s="176" customFormat="1" ht="12">
      <c r="A61" s="195">
        <f t="shared" si="1"/>
        <v>48</v>
      </c>
      <c r="B61" s="192" t="s">
        <v>413</v>
      </c>
      <c r="C61" s="196" t="s">
        <v>84</v>
      </c>
      <c r="D61" s="193">
        <v>2</v>
      </c>
      <c r="E61" s="376"/>
      <c r="F61" s="243"/>
      <c r="G61" s="245"/>
      <c r="H61" s="377"/>
      <c r="I61" s="377"/>
      <c r="J61" s="141"/>
      <c r="K61" s="191"/>
      <c r="L61" s="191"/>
      <c r="M61" s="191"/>
      <c r="N61" s="191"/>
      <c r="O61" s="191"/>
    </row>
    <row r="62" spans="1:15" s="364" customFormat="1" ht="48">
      <c r="A62" s="249">
        <f t="shared" si="1"/>
        <v>49</v>
      </c>
      <c r="B62" s="246" t="s">
        <v>107</v>
      </c>
      <c r="C62" s="250" t="s">
        <v>25</v>
      </c>
      <c r="D62" s="247">
        <v>1</v>
      </c>
      <c r="E62" s="243"/>
      <c r="F62" s="243"/>
      <c r="G62" s="245"/>
      <c r="H62" s="244"/>
      <c r="I62" s="244"/>
      <c r="J62" s="141"/>
      <c r="K62" s="244"/>
      <c r="L62" s="244"/>
      <c r="M62" s="244"/>
      <c r="N62" s="244"/>
      <c r="O62" s="244"/>
    </row>
    <row r="63" spans="1:15" s="364" customFormat="1" ht="24">
      <c r="A63" s="249">
        <f t="shared" si="1"/>
        <v>50</v>
      </c>
      <c r="B63" s="246" t="s">
        <v>266</v>
      </c>
      <c r="C63" s="250" t="s">
        <v>25</v>
      </c>
      <c r="D63" s="247">
        <v>1</v>
      </c>
      <c r="E63" s="243"/>
      <c r="F63" s="243"/>
      <c r="G63" s="245"/>
      <c r="H63" s="251"/>
      <c r="I63" s="244"/>
      <c r="J63" s="141"/>
      <c r="K63" s="244"/>
      <c r="L63" s="244"/>
      <c r="M63" s="244"/>
      <c r="N63" s="244"/>
      <c r="O63" s="244"/>
    </row>
    <row r="64" spans="1:15" s="176" customFormat="1" ht="12">
      <c r="A64" s="521" t="s">
        <v>267</v>
      </c>
      <c r="B64" s="522"/>
      <c r="C64" s="522"/>
      <c r="D64" s="522"/>
      <c r="E64" s="522"/>
      <c r="F64" s="522"/>
      <c r="G64" s="522"/>
      <c r="H64" s="522"/>
      <c r="I64" s="522"/>
      <c r="J64" s="522"/>
      <c r="K64" s="522"/>
      <c r="L64" s="522"/>
      <c r="M64" s="522"/>
      <c r="N64" s="522"/>
      <c r="O64" s="523"/>
    </row>
    <row r="65" spans="1:15" s="176" customFormat="1" ht="60" customHeight="1">
      <c r="A65" s="195">
        <f>A63+1</f>
        <v>51</v>
      </c>
      <c r="B65" s="192" t="s">
        <v>100</v>
      </c>
      <c r="C65" s="196" t="s">
        <v>102</v>
      </c>
      <c r="D65" s="193">
        <v>745.4</v>
      </c>
      <c r="E65" s="251"/>
      <c r="F65" s="243"/>
      <c r="G65" s="245"/>
      <c r="H65" s="251"/>
      <c r="I65" s="252"/>
      <c r="J65" s="141"/>
      <c r="K65" s="191"/>
      <c r="L65" s="191"/>
      <c r="M65" s="191"/>
      <c r="N65" s="191"/>
      <c r="O65" s="191"/>
    </row>
    <row r="66" spans="1:15" s="152" customFormat="1" ht="12">
      <c r="A66" s="194" t="s">
        <v>42</v>
      </c>
      <c r="B66" s="512" t="s">
        <v>96</v>
      </c>
      <c r="C66" s="512"/>
      <c r="D66" s="512"/>
      <c r="E66" s="512"/>
      <c r="F66" s="512"/>
      <c r="G66" s="512"/>
      <c r="H66" s="512"/>
      <c r="I66" s="512"/>
      <c r="J66" s="512"/>
      <c r="K66" s="190"/>
      <c r="L66" s="403"/>
      <c r="M66" s="403"/>
      <c r="N66" s="403"/>
      <c r="O66" s="403"/>
    </row>
    <row r="67" spans="1:15">
      <c r="A67" s="158"/>
      <c r="B67" s="171"/>
      <c r="C67" s="159"/>
      <c r="D67" s="172"/>
      <c r="E67" s="159"/>
      <c r="F67" s="159"/>
      <c r="G67" s="159"/>
      <c r="H67" s="159"/>
      <c r="I67" s="159"/>
      <c r="J67" s="159"/>
      <c r="K67" s="159"/>
      <c r="L67" s="159"/>
      <c r="M67" s="159"/>
      <c r="N67" s="159"/>
      <c r="O67" s="159"/>
    </row>
    <row r="68" spans="1:15">
      <c r="A68" s="177" t="s">
        <v>78</v>
      </c>
      <c r="B68" s="178"/>
      <c r="C68" s="179"/>
      <c r="D68" s="179"/>
      <c r="E68" s="180"/>
      <c r="F68" s="181"/>
      <c r="G68" s="181"/>
      <c r="H68" s="181"/>
      <c r="I68" s="181"/>
      <c r="J68" s="181"/>
      <c r="K68" s="181"/>
      <c r="L68" s="182"/>
      <c r="M68" s="182"/>
      <c r="N68" s="182"/>
      <c r="O68" s="182"/>
    </row>
    <row r="69" spans="1:15" ht="12.75" customHeight="1">
      <c r="A69" s="183"/>
      <c r="B69" s="505" t="s">
        <v>144</v>
      </c>
      <c r="C69" s="505"/>
      <c r="D69" s="505"/>
      <c r="E69" s="505"/>
      <c r="F69" s="505"/>
      <c r="G69" s="505"/>
      <c r="H69" s="184"/>
      <c r="I69" s="184"/>
      <c r="J69" s="184"/>
      <c r="K69" s="184"/>
      <c r="L69" s="185"/>
      <c r="M69" s="185"/>
      <c r="N69" s="185"/>
      <c r="O69" s="185"/>
    </row>
    <row r="70" spans="1:15" ht="35.450000000000003" customHeight="1">
      <c r="A70" s="183"/>
      <c r="B70" s="505" t="s">
        <v>145</v>
      </c>
      <c r="C70" s="505"/>
      <c r="D70" s="505"/>
      <c r="E70" s="505"/>
      <c r="F70" s="505"/>
      <c r="G70" s="505"/>
      <c r="H70" s="505"/>
      <c r="I70" s="505"/>
      <c r="J70" s="505"/>
      <c r="K70" s="505"/>
      <c r="L70" s="505"/>
      <c r="M70" s="505"/>
      <c r="N70" s="505"/>
      <c r="O70" s="505"/>
    </row>
    <row r="71" spans="1:15" ht="11.45" customHeight="1">
      <c r="A71" s="183"/>
      <c r="B71" s="505" t="s">
        <v>146</v>
      </c>
      <c r="C71" s="505"/>
      <c r="D71" s="505"/>
      <c r="E71" s="505"/>
      <c r="F71" s="505"/>
      <c r="G71" s="505"/>
      <c r="H71" s="505"/>
      <c r="I71" s="505"/>
      <c r="J71" s="505"/>
      <c r="K71" s="505"/>
      <c r="L71" s="505"/>
      <c r="M71" s="505"/>
      <c r="N71" s="505"/>
      <c r="O71" s="505"/>
    </row>
    <row r="72" spans="1:15" ht="12.75" customHeight="1">
      <c r="A72" s="183"/>
      <c r="B72" s="505" t="s">
        <v>147</v>
      </c>
      <c r="C72" s="505"/>
      <c r="D72" s="505"/>
      <c r="E72" s="505"/>
      <c r="F72" s="505"/>
      <c r="G72" s="505"/>
      <c r="H72" s="505"/>
      <c r="I72" s="505"/>
      <c r="J72" s="505"/>
      <c r="K72" s="505"/>
      <c r="L72" s="505"/>
      <c r="M72" s="505"/>
      <c r="N72" s="505"/>
      <c r="O72" s="505"/>
    </row>
    <row r="73" spans="1:15">
      <c r="A73" s="183"/>
      <c r="B73" s="505" t="s">
        <v>148</v>
      </c>
      <c r="C73" s="505"/>
      <c r="D73" s="505"/>
      <c r="E73" s="505"/>
      <c r="F73" s="505"/>
      <c r="G73" s="505"/>
      <c r="H73" s="505"/>
      <c r="I73" s="505"/>
      <c r="J73" s="505"/>
      <c r="K73" s="505"/>
      <c r="L73" s="505"/>
      <c r="M73" s="505"/>
      <c r="N73" s="505"/>
      <c r="O73" s="505"/>
    </row>
    <row r="74" spans="1:15" ht="24.6" customHeight="1">
      <c r="A74" s="186"/>
      <c r="B74" s="505" t="s">
        <v>149</v>
      </c>
      <c r="C74" s="505"/>
      <c r="D74" s="505"/>
      <c r="E74" s="505"/>
      <c r="F74" s="505"/>
      <c r="G74" s="505"/>
      <c r="H74" s="505"/>
      <c r="I74" s="505"/>
      <c r="J74" s="505"/>
      <c r="K74" s="505"/>
      <c r="L74" s="505"/>
      <c r="M74" s="505"/>
      <c r="N74" s="505"/>
      <c r="O74" s="505"/>
    </row>
    <row r="75" spans="1:15">
      <c r="A75" s="186"/>
      <c r="B75" s="505" t="s">
        <v>150</v>
      </c>
      <c r="C75" s="505"/>
      <c r="D75" s="505"/>
      <c r="E75" s="505"/>
      <c r="F75" s="505"/>
      <c r="G75" s="505"/>
      <c r="H75" s="505"/>
      <c r="I75" s="505"/>
      <c r="J75" s="505"/>
      <c r="K75" s="505"/>
      <c r="L75" s="505"/>
      <c r="M75" s="505"/>
      <c r="N75" s="505"/>
      <c r="O75" s="505"/>
    </row>
    <row r="76" spans="1:15">
      <c r="A76" s="158"/>
      <c r="B76" s="171"/>
      <c r="C76" s="159"/>
      <c r="D76" s="172"/>
      <c r="E76" s="159"/>
      <c r="F76" s="159"/>
      <c r="G76" s="159"/>
      <c r="H76" s="159"/>
      <c r="I76" s="159"/>
      <c r="J76" s="159"/>
      <c r="K76" s="159"/>
      <c r="L76" s="159"/>
      <c r="M76" s="159"/>
      <c r="N76" s="159"/>
      <c r="O76" s="159"/>
    </row>
    <row r="77" spans="1:15">
      <c r="A77" s="158"/>
      <c r="B77" s="157" t="s">
        <v>45</v>
      </c>
      <c r="C77" s="503" t="s">
        <v>2</v>
      </c>
      <c r="D77" s="503"/>
      <c r="E77" s="503"/>
      <c r="F77" s="503"/>
      <c r="G77" s="503"/>
      <c r="H77" s="503"/>
      <c r="I77" s="503"/>
      <c r="J77" s="503"/>
      <c r="K77" s="503"/>
      <c r="L77" s="159"/>
      <c r="M77" s="443"/>
      <c r="N77" s="443"/>
      <c r="O77" s="443"/>
    </row>
    <row r="78" spans="1:15">
      <c r="A78" s="158"/>
      <c r="C78" s="503" t="s">
        <v>47</v>
      </c>
      <c r="D78" s="503"/>
      <c r="E78" s="503"/>
      <c r="F78" s="503"/>
      <c r="G78" s="503"/>
      <c r="H78" s="503"/>
      <c r="I78" s="503"/>
      <c r="J78" s="503"/>
      <c r="K78" s="503"/>
      <c r="L78" s="159"/>
      <c r="M78" s="503"/>
      <c r="N78" s="503"/>
      <c r="O78" s="503"/>
    </row>
    <row r="79" spans="1:15">
      <c r="A79" s="158"/>
      <c r="B79" s="504"/>
      <c r="C79" s="504"/>
      <c r="D79" s="172"/>
      <c r="E79" s="159"/>
      <c r="F79" s="159"/>
      <c r="G79" s="159"/>
      <c r="H79" s="159"/>
      <c r="I79" s="159"/>
      <c r="J79" s="159"/>
      <c r="K79" s="159"/>
      <c r="L79" s="159"/>
      <c r="M79" s="159"/>
      <c r="N79" s="159"/>
      <c r="O79" s="159"/>
    </row>
    <row r="80" spans="1:15">
      <c r="A80" s="158"/>
      <c r="B80" s="157" t="s">
        <v>22</v>
      </c>
      <c r="C80" s="503" t="s">
        <v>2</v>
      </c>
      <c r="D80" s="503"/>
      <c r="E80" s="503"/>
      <c r="F80" s="503"/>
      <c r="G80" s="503"/>
      <c r="H80" s="503"/>
      <c r="I80" s="503"/>
      <c r="J80" s="503"/>
      <c r="K80" s="503"/>
      <c r="L80" s="159"/>
      <c r="M80" s="443"/>
      <c r="N80" s="443"/>
      <c r="O80" s="443"/>
    </row>
    <row r="81" spans="1:15">
      <c r="A81" s="158"/>
      <c r="B81" s="157"/>
      <c r="C81" s="503" t="s">
        <v>47</v>
      </c>
      <c r="D81" s="503"/>
      <c r="E81" s="503"/>
      <c r="F81" s="448"/>
      <c r="G81" s="448"/>
      <c r="H81" s="448"/>
      <c r="I81" s="448"/>
      <c r="J81" s="448"/>
      <c r="K81" s="448"/>
      <c r="L81" s="159"/>
      <c r="M81" s="503"/>
      <c r="N81" s="503"/>
      <c r="O81" s="503"/>
    </row>
    <row r="82" spans="1:15">
      <c r="A82" s="173"/>
      <c r="B82" s="152"/>
      <c r="C82" s="174"/>
      <c r="D82" s="175"/>
      <c r="E82" s="174"/>
      <c r="F82" s="174"/>
      <c r="G82" s="174"/>
      <c r="H82" s="174"/>
      <c r="I82" s="174"/>
      <c r="J82" s="174"/>
      <c r="K82" s="174"/>
      <c r="L82" s="174"/>
      <c r="M82" s="174"/>
      <c r="N82" s="174"/>
      <c r="O82" s="174"/>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C77:E77"/>
    <mergeCell ref="F77:K77"/>
    <mergeCell ref="M77:O77"/>
    <mergeCell ref="A13:O13"/>
    <mergeCell ref="A64:O64"/>
    <mergeCell ref="B66:J66"/>
    <mergeCell ref="B69:G69"/>
    <mergeCell ref="B70:O70"/>
    <mergeCell ref="B71:O71"/>
    <mergeCell ref="B72:O72"/>
    <mergeCell ref="B73:O73"/>
    <mergeCell ref="B74:O74"/>
    <mergeCell ref="B75:O75"/>
    <mergeCell ref="C81:E81"/>
    <mergeCell ref="F81:K81"/>
    <mergeCell ref="M81:O81"/>
    <mergeCell ref="C78:E78"/>
    <mergeCell ref="F78:K78"/>
    <mergeCell ref="M78:O78"/>
    <mergeCell ref="B79:C79"/>
    <mergeCell ref="C80:E80"/>
    <mergeCell ref="F80:K80"/>
    <mergeCell ref="M80:O80"/>
  </mergeCells>
  <printOptions horizontalCentered="1"/>
  <pageMargins left="0" right="0" top="0.67" bottom="0.45" header="0.31" footer="0.49"/>
  <pageSetup paperSize="9"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O82"/>
  <sheetViews>
    <sheetView view="pageBreakPreview" topLeftCell="A62" zoomScale="115" zoomScaleNormal="100" zoomScaleSheetLayoutView="115" workbookViewId="0">
      <selection activeCell="B51" sqref="B51"/>
    </sheetView>
  </sheetViews>
  <sheetFormatPr defaultColWidth="9.140625" defaultRowHeight="12.75"/>
  <cols>
    <col min="1" max="1" width="4.85546875" style="200" customWidth="1"/>
    <col min="2" max="2" width="35.85546875" style="201" customWidth="1"/>
    <col min="3" max="3" width="6.140625" style="202" customWidth="1"/>
    <col min="4" max="4" width="8.42578125" style="222" customWidth="1"/>
    <col min="5" max="5" width="5.42578125" style="202" customWidth="1"/>
    <col min="6" max="6" width="4.85546875" style="202" customWidth="1"/>
    <col min="7" max="7" width="6.42578125" style="202" customWidth="1"/>
    <col min="8" max="8" width="7.5703125" style="202" customWidth="1"/>
    <col min="9" max="9" width="6.140625" style="202" customWidth="1"/>
    <col min="10" max="10" width="7.42578125" style="202" customWidth="1"/>
    <col min="11" max="11" width="8.42578125" style="202" customWidth="1"/>
    <col min="12" max="12" width="9.42578125" style="202" customWidth="1"/>
    <col min="13" max="14" width="9.85546875" style="202" customWidth="1"/>
    <col min="15" max="15" width="11.140625" style="202" customWidth="1"/>
    <col min="16" max="16384" width="9.140625" style="203"/>
  </cols>
  <sheetData>
    <row r="1" spans="1:15" s="204" customFormat="1" ht="15">
      <c r="A1" s="506" t="s">
        <v>275</v>
      </c>
      <c r="B1" s="506"/>
      <c r="C1" s="506"/>
      <c r="D1" s="506"/>
      <c r="E1" s="506"/>
      <c r="F1" s="506"/>
      <c r="G1" s="506"/>
      <c r="H1" s="506"/>
      <c r="I1" s="506"/>
      <c r="J1" s="506"/>
      <c r="K1" s="506"/>
      <c r="L1" s="506"/>
      <c r="M1" s="506"/>
      <c r="N1" s="506"/>
      <c r="O1" s="506"/>
    </row>
    <row r="2" spans="1:15" s="204" customFormat="1" ht="15">
      <c r="A2" s="437" t="s">
        <v>544</v>
      </c>
      <c r="B2" s="437"/>
      <c r="C2" s="437"/>
      <c r="D2" s="437"/>
      <c r="E2" s="437"/>
      <c r="F2" s="437"/>
      <c r="G2" s="437"/>
      <c r="H2" s="437"/>
      <c r="I2" s="437"/>
      <c r="J2" s="437"/>
      <c r="K2" s="437"/>
      <c r="L2" s="437"/>
      <c r="M2" s="437"/>
      <c r="N2" s="437"/>
      <c r="O2" s="437"/>
    </row>
    <row r="3" spans="1:15" s="204" customFormat="1" ht="11.25">
      <c r="A3" s="507" t="s">
        <v>3</v>
      </c>
      <c r="B3" s="507"/>
      <c r="C3" s="507"/>
      <c r="D3" s="507"/>
      <c r="E3" s="507"/>
      <c r="F3" s="507"/>
      <c r="G3" s="507"/>
      <c r="H3" s="507"/>
      <c r="I3" s="507"/>
      <c r="J3" s="507"/>
      <c r="K3" s="507"/>
      <c r="L3" s="507"/>
      <c r="M3" s="507"/>
      <c r="N3" s="507"/>
      <c r="O3" s="507"/>
    </row>
    <row r="4" spans="1:15" s="204" customFormat="1" ht="15">
      <c r="A4" s="205"/>
      <c r="B4" s="206"/>
      <c r="C4" s="205"/>
      <c r="D4" s="212"/>
      <c r="E4" s="207"/>
      <c r="F4" s="208"/>
      <c r="G4" s="208"/>
      <c r="H4" s="208"/>
      <c r="I4" s="208"/>
      <c r="J4" s="208"/>
      <c r="K4" s="208"/>
      <c r="L4" s="208"/>
      <c r="M4" s="208"/>
      <c r="N4" s="208"/>
      <c r="O4" s="208"/>
    </row>
    <row r="5" spans="1:15" s="204"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204"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204" customFormat="1" ht="31.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204" customFormat="1" ht="14.25">
      <c r="A8" s="520" t="s">
        <v>599</v>
      </c>
      <c r="B8" s="520"/>
      <c r="C8" s="520"/>
      <c r="D8" s="520"/>
      <c r="E8" s="520"/>
      <c r="F8" s="520"/>
      <c r="G8" s="520"/>
      <c r="H8" s="520"/>
      <c r="I8" s="520"/>
      <c r="J8" s="520"/>
      <c r="K8" s="520"/>
      <c r="L8" s="520"/>
      <c r="M8" s="520"/>
      <c r="N8" s="520"/>
      <c r="O8" s="520"/>
    </row>
    <row r="9" spans="1:15" s="204" customFormat="1" ht="14.25">
      <c r="B9" s="213"/>
      <c r="D9" s="214"/>
      <c r="E9" s="215"/>
      <c r="F9" s="216"/>
      <c r="G9" s="216"/>
      <c r="H9" s="216"/>
      <c r="I9" s="216"/>
      <c r="J9" s="216"/>
      <c r="K9" s="216"/>
      <c r="L9" s="217" t="s">
        <v>4</v>
      </c>
      <c r="M9" s="217"/>
      <c r="N9" s="511"/>
      <c r="O9" s="511"/>
    </row>
    <row r="10" spans="1:15" s="204" customFormat="1" ht="14.25">
      <c r="A10" s="218"/>
      <c r="B10" s="218"/>
      <c r="C10" s="219"/>
      <c r="D10" s="220"/>
      <c r="E10" s="221"/>
      <c r="F10" s="221"/>
      <c r="G10" s="221"/>
      <c r="H10" s="221"/>
      <c r="I10" s="221"/>
      <c r="J10" s="221"/>
      <c r="K10" s="221"/>
      <c r="L10" s="216" t="s">
        <v>5</v>
      </c>
      <c r="M10" s="216"/>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228" customFormat="1" ht="12">
      <c r="A13" s="517" t="s">
        <v>445</v>
      </c>
      <c r="B13" s="517"/>
      <c r="C13" s="517"/>
      <c r="D13" s="517"/>
      <c r="E13" s="517"/>
      <c r="F13" s="517"/>
      <c r="G13" s="517"/>
      <c r="H13" s="517"/>
      <c r="I13" s="517"/>
      <c r="J13" s="517"/>
      <c r="K13" s="517"/>
      <c r="L13" s="517"/>
      <c r="M13" s="517"/>
      <c r="N13" s="517"/>
      <c r="O13" s="517"/>
    </row>
    <row r="14" spans="1:15" s="228" customFormat="1" ht="84">
      <c r="A14" s="249">
        <v>1</v>
      </c>
      <c r="B14" s="131" t="s">
        <v>554</v>
      </c>
      <c r="C14" s="250" t="s">
        <v>20</v>
      </c>
      <c r="D14" s="247">
        <v>67.599999999999994</v>
      </c>
      <c r="E14" s="243"/>
      <c r="F14" s="243"/>
      <c r="G14" s="245"/>
      <c r="H14" s="244"/>
      <c r="I14" s="244"/>
      <c r="J14" s="141"/>
      <c r="K14" s="244"/>
      <c r="L14" s="244"/>
      <c r="M14" s="244"/>
      <c r="N14" s="244"/>
      <c r="O14" s="244"/>
    </row>
    <row r="15" spans="1:15" s="228" customFormat="1" ht="51.75" customHeight="1">
      <c r="A15" s="249">
        <f t="shared" ref="A15:A63" si="0">A14+1</f>
        <v>2</v>
      </c>
      <c r="B15" s="419" t="s">
        <v>555</v>
      </c>
      <c r="C15" s="250" t="s">
        <v>20</v>
      </c>
      <c r="D15" s="247">
        <v>67.599999999999994</v>
      </c>
      <c r="E15" s="243"/>
      <c r="F15" s="243"/>
      <c r="G15" s="245"/>
      <c r="H15" s="244"/>
      <c r="I15" s="245"/>
      <c r="J15" s="141"/>
      <c r="K15" s="244"/>
      <c r="L15" s="244"/>
      <c r="M15" s="244"/>
      <c r="N15" s="244"/>
      <c r="O15" s="244"/>
    </row>
    <row r="16" spans="1:15" s="228" customFormat="1" ht="24">
      <c r="A16" s="249">
        <f t="shared" si="0"/>
        <v>3</v>
      </c>
      <c r="B16" s="400" t="s">
        <v>245</v>
      </c>
      <c r="C16" s="250" t="s">
        <v>102</v>
      </c>
      <c r="D16" s="247">
        <v>61.9</v>
      </c>
      <c r="E16" s="243"/>
      <c r="F16" s="243"/>
      <c r="G16" s="245"/>
      <c r="H16" s="243"/>
      <c r="I16" s="244"/>
      <c r="J16" s="141"/>
      <c r="K16" s="244"/>
      <c r="L16" s="244"/>
      <c r="M16" s="244"/>
      <c r="N16" s="244"/>
      <c r="O16" s="244"/>
    </row>
    <row r="17" spans="1:15" s="228" customFormat="1" ht="84">
      <c r="A17" s="249">
        <f t="shared" si="0"/>
        <v>4</v>
      </c>
      <c r="B17" s="420" t="s">
        <v>556</v>
      </c>
      <c r="C17" s="250" t="s">
        <v>20</v>
      </c>
      <c r="D17" s="247">
        <v>170.7</v>
      </c>
      <c r="E17" s="243"/>
      <c r="F17" s="243"/>
      <c r="G17" s="245"/>
      <c r="H17" s="244"/>
      <c r="I17" s="244"/>
      <c r="J17" s="141"/>
      <c r="K17" s="244"/>
      <c r="L17" s="244"/>
      <c r="M17" s="244"/>
      <c r="N17" s="244"/>
      <c r="O17" s="244"/>
    </row>
    <row r="18" spans="1:15" s="228" customFormat="1" ht="60">
      <c r="A18" s="249">
        <f t="shared" si="0"/>
        <v>5</v>
      </c>
      <c r="B18" s="400" t="s">
        <v>557</v>
      </c>
      <c r="C18" s="250" t="s">
        <v>20</v>
      </c>
      <c r="D18" s="247">
        <v>170.7</v>
      </c>
      <c r="E18" s="243"/>
      <c r="F18" s="243"/>
      <c r="G18" s="245"/>
      <c r="H18" s="244"/>
      <c r="I18" s="245"/>
      <c r="J18" s="141"/>
      <c r="K18" s="244"/>
      <c r="L18" s="244"/>
      <c r="M18" s="244"/>
      <c r="N18" s="244"/>
      <c r="O18" s="244"/>
    </row>
    <row r="19" spans="1:15" s="228" customFormat="1" ht="24">
      <c r="A19" s="249">
        <f t="shared" si="0"/>
        <v>6</v>
      </c>
      <c r="B19" s="400" t="s">
        <v>245</v>
      </c>
      <c r="C19" s="250" t="s">
        <v>102</v>
      </c>
      <c r="D19" s="247">
        <v>166.4</v>
      </c>
      <c r="E19" s="243"/>
      <c r="F19" s="243"/>
      <c r="G19" s="245"/>
      <c r="H19" s="243"/>
      <c r="I19" s="244"/>
      <c r="J19" s="141"/>
      <c r="K19" s="244"/>
      <c r="L19" s="244"/>
      <c r="M19" s="244"/>
      <c r="N19" s="244"/>
      <c r="O19" s="244"/>
    </row>
    <row r="20" spans="1:15" s="228" customFormat="1" ht="96">
      <c r="A20" s="249">
        <f t="shared" si="0"/>
        <v>7</v>
      </c>
      <c r="B20" s="131" t="s">
        <v>620</v>
      </c>
      <c r="C20" s="250" t="s">
        <v>25</v>
      </c>
      <c r="D20" s="247">
        <v>5</v>
      </c>
      <c r="E20" s="251"/>
      <c r="F20" s="243"/>
      <c r="G20" s="245"/>
      <c r="H20" s="251"/>
      <c r="I20" s="252"/>
      <c r="J20" s="141"/>
      <c r="K20" s="244"/>
      <c r="L20" s="244"/>
      <c r="M20" s="244"/>
      <c r="N20" s="244"/>
      <c r="O20" s="244"/>
    </row>
    <row r="21" spans="1:15" s="228" customFormat="1" ht="84">
      <c r="A21" s="249">
        <f t="shared" si="0"/>
        <v>8</v>
      </c>
      <c r="B21" s="419" t="s">
        <v>617</v>
      </c>
      <c r="C21" s="250" t="s">
        <v>25</v>
      </c>
      <c r="D21" s="247">
        <v>5</v>
      </c>
      <c r="E21" s="243"/>
      <c r="F21" s="243"/>
      <c r="G21" s="245"/>
      <c r="H21" s="244"/>
      <c r="I21" s="244"/>
      <c r="J21" s="141"/>
      <c r="K21" s="244"/>
      <c r="L21" s="244"/>
      <c r="M21" s="244"/>
      <c r="N21" s="244"/>
      <c r="O21" s="244"/>
    </row>
    <row r="22" spans="1:15" s="228" customFormat="1" ht="24">
      <c r="A22" s="249">
        <f t="shared" si="0"/>
        <v>9</v>
      </c>
      <c r="B22" s="400" t="s">
        <v>98</v>
      </c>
      <c r="C22" s="250" t="s">
        <v>102</v>
      </c>
      <c r="D22" s="247">
        <v>0.5</v>
      </c>
      <c r="E22" s="243"/>
      <c r="F22" s="243"/>
      <c r="G22" s="245"/>
      <c r="H22" s="243"/>
      <c r="I22" s="244"/>
      <c r="J22" s="141"/>
      <c r="K22" s="244"/>
      <c r="L22" s="244"/>
      <c r="M22" s="244"/>
      <c r="N22" s="244"/>
      <c r="O22" s="244"/>
    </row>
    <row r="23" spans="1:15" s="228" customFormat="1" ht="24">
      <c r="A23" s="249">
        <f t="shared" si="0"/>
        <v>10</v>
      </c>
      <c r="B23" s="400" t="s">
        <v>246</v>
      </c>
      <c r="C23" s="250" t="s">
        <v>102</v>
      </c>
      <c r="D23" s="247">
        <v>0.5</v>
      </c>
      <c r="E23" s="243"/>
      <c r="F23" s="243"/>
      <c r="G23" s="245"/>
      <c r="H23" s="244"/>
      <c r="I23" s="244"/>
      <c r="J23" s="141"/>
      <c r="K23" s="244"/>
      <c r="L23" s="244"/>
      <c r="M23" s="244"/>
      <c r="N23" s="244"/>
      <c r="O23" s="244"/>
    </row>
    <row r="24" spans="1:15" s="228" customFormat="1" ht="96">
      <c r="A24" s="249">
        <f t="shared" si="0"/>
        <v>11</v>
      </c>
      <c r="B24" s="131" t="s">
        <v>618</v>
      </c>
      <c r="C24" s="250" t="s">
        <v>25</v>
      </c>
      <c r="D24" s="247">
        <v>2</v>
      </c>
      <c r="E24" s="243"/>
      <c r="F24" s="243"/>
      <c r="G24" s="245"/>
      <c r="H24" s="244"/>
      <c r="I24" s="244"/>
      <c r="J24" s="141"/>
      <c r="K24" s="244"/>
      <c r="L24" s="244"/>
      <c r="M24" s="244"/>
      <c r="N24" s="244"/>
      <c r="O24" s="244"/>
    </row>
    <row r="25" spans="1:15" s="228" customFormat="1" ht="84">
      <c r="A25" s="249">
        <f t="shared" si="0"/>
        <v>12</v>
      </c>
      <c r="B25" s="400" t="s">
        <v>619</v>
      </c>
      <c r="C25" s="250" t="s">
        <v>25</v>
      </c>
      <c r="D25" s="247">
        <v>2</v>
      </c>
      <c r="E25" s="243"/>
      <c r="F25" s="243"/>
      <c r="G25" s="245"/>
      <c r="H25" s="243"/>
      <c r="I25" s="244"/>
      <c r="J25" s="141"/>
      <c r="K25" s="244"/>
      <c r="L25" s="244"/>
      <c r="M25" s="244"/>
      <c r="N25" s="244"/>
      <c r="O25" s="244"/>
    </row>
    <row r="26" spans="1:15" s="228" customFormat="1" ht="24">
      <c r="A26" s="249">
        <f t="shared" si="0"/>
        <v>13</v>
      </c>
      <c r="B26" s="400" t="s">
        <v>98</v>
      </c>
      <c r="C26" s="250" t="s">
        <v>102</v>
      </c>
      <c r="D26" s="247">
        <v>0.2</v>
      </c>
      <c r="E26" s="243"/>
      <c r="F26" s="243"/>
      <c r="G26" s="245"/>
      <c r="H26" s="244"/>
      <c r="I26" s="244"/>
      <c r="J26" s="141"/>
      <c r="K26" s="244"/>
      <c r="L26" s="244"/>
      <c r="M26" s="244"/>
      <c r="N26" s="244"/>
      <c r="O26" s="244"/>
    </row>
    <row r="27" spans="1:15" s="228" customFormat="1" ht="24">
      <c r="A27" s="249">
        <f t="shared" si="0"/>
        <v>14</v>
      </c>
      <c r="B27" s="400" t="s">
        <v>246</v>
      </c>
      <c r="C27" s="250" t="s">
        <v>102</v>
      </c>
      <c r="D27" s="247">
        <v>0.2</v>
      </c>
      <c r="E27" s="243"/>
      <c r="F27" s="243"/>
      <c r="G27" s="245"/>
      <c r="H27" s="244"/>
      <c r="I27" s="244"/>
      <c r="J27" s="141"/>
      <c r="K27" s="244"/>
      <c r="L27" s="244"/>
      <c r="M27" s="244"/>
      <c r="N27" s="244"/>
      <c r="O27" s="244"/>
    </row>
    <row r="28" spans="1:15" s="228" customFormat="1" ht="96">
      <c r="A28" s="249">
        <f t="shared" si="0"/>
        <v>15</v>
      </c>
      <c r="B28" s="131" t="s">
        <v>623</v>
      </c>
      <c r="C28" s="250" t="s">
        <v>25</v>
      </c>
      <c r="D28" s="247">
        <v>4</v>
      </c>
      <c r="E28" s="243"/>
      <c r="F28" s="243"/>
      <c r="G28" s="245"/>
      <c r="H28" s="244"/>
      <c r="I28" s="244"/>
      <c r="J28" s="141"/>
      <c r="K28" s="244"/>
      <c r="L28" s="244"/>
      <c r="M28" s="244"/>
      <c r="N28" s="244"/>
      <c r="O28" s="244"/>
    </row>
    <row r="29" spans="1:15" s="228" customFormat="1" ht="84">
      <c r="A29" s="249">
        <f t="shared" si="0"/>
        <v>16</v>
      </c>
      <c r="B29" s="400" t="s">
        <v>621</v>
      </c>
      <c r="C29" s="250" t="s">
        <v>25</v>
      </c>
      <c r="D29" s="247">
        <v>4</v>
      </c>
      <c r="E29" s="243"/>
      <c r="F29" s="243"/>
      <c r="G29" s="245"/>
      <c r="H29" s="243"/>
      <c r="I29" s="244"/>
      <c r="J29" s="141"/>
      <c r="K29" s="244"/>
      <c r="L29" s="244"/>
      <c r="M29" s="244"/>
      <c r="N29" s="244"/>
      <c r="O29" s="244"/>
    </row>
    <row r="30" spans="1:15" s="228" customFormat="1" ht="24">
      <c r="A30" s="249">
        <f t="shared" si="0"/>
        <v>17</v>
      </c>
      <c r="B30" s="400" t="s">
        <v>98</v>
      </c>
      <c r="C30" s="250" t="s">
        <v>102</v>
      </c>
      <c r="D30" s="247">
        <v>0.4</v>
      </c>
      <c r="E30" s="243"/>
      <c r="F30" s="243"/>
      <c r="G30" s="245"/>
      <c r="H30" s="244"/>
      <c r="I30" s="244"/>
      <c r="J30" s="141"/>
      <c r="K30" s="244"/>
      <c r="L30" s="244"/>
      <c r="M30" s="244"/>
      <c r="N30" s="244"/>
      <c r="O30" s="244"/>
    </row>
    <row r="31" spans="1:15" s="228" customFormat="1" ht="24">
      <c r="A31" s="249">
        <f t="shared" si="0"/>
        <v>18</v>
      </c>
      <c r="B31" s="400" t="s">
        <v>246</v>
      </c>
      <c r="C31" s="250" t="s">
        <v>102</v>
      </c>
      <c r="D31" s="247">
        <v>0.4</v>
      </c>
      <c r="E31" s="243"/>
      <c r="F31" s="243"/>
      <c r="G31" s="245"/>
      <c r="H31" s="244"/>
      <c r="I31" s="244"/>
      <c r="J31" s="141"/>
      <c r="K31" s="244"/>
      <c r="L31" s="244"/>
      <c r="M31" s="244"/>
      <c r="N31" s="244"/>
      <c r="O31" s="244"/>
    </row>
    <row r="32" spans="1:15" s="228" customFormat="1" ht="24">
      <c r="A32" s="249">
        <f t="shared" si="0"/>
        <v>19</v>
      </c>
      <c r="B32" s="131" t="s">
        <v>247</v>
      </c>
      <c r="C32" s="250" t="s">
        <v>82</v>
      </c>
      <c r="D32" s="247">
        <v>14</v>
      </c>
      <c r="E32" s="243"/>
      <c r="F32" s="243"/>
      <c r="G32" s="245"/>
      <c r="H32" s="244"/>
      <c r="I32" s="244"/>
      <c r="J32" s="141"/>
      <c r="K32" s="244"/>
      <c r="L32" s="244"/>
      <c r="M32" s="244"/>
      <c r="N32" s="244"/>
      <c r="O32" s="244"/>
    </row>
    <row r="33" spans="1:15" s="228" customFormat="1" ht="24">
      <c r="A33" s="249">
        <f t="shared" si="0"/>
        <v>20</v>
      </c>
      <c r="B33" s="131" t="s">
        <v>412</v>
      </c>
      <c r="C33" s="250" t="s">
        <v>82</v>
      </c>
      <c r="D33" s="247">
        <v>1</v>
      </c>
      <c r="E33" s="243"/>
      <c r="F33" s="243"/>
      <c r="G33" s="245"/>
      <c r="H33" s="244"/>
      <c r="I33" s="244"/>
      <c r="J33" s="141"/>
      <c r="K33" s="244"/>
      <c r="L33" s="244"/>
      <c r="M33" s="244"/>
      <c r="N33" s="244"/>
      <c r="O33" s="244"/>
    </row>
    <row r="34" spans="1:15" s="228" customFormat="1" ht="24">
      <c r="A34" s="249">
        <f>A33+1</f>
        <v>21</v>
      </c>
      <c r="B34" s="131" t="s">
        <v>281</v>
      </c>
      <c r="C34" s="250" t="s">
        <v>25</v>
      </c>
      <c r="D34" s="247">
        <v>8</v>
      </c>
      <c r="E34" s="243"/>
      <c r="F34" s="243"/>
      <c r="G34" s="245"/>
      <c r="H34" s="244"/>
      <c r="I34" s="244"/>
      <c r="J34" s="141"/>
      <c r="K34" s="244"/>
      <c r="L34" s="244"/>
      <c r="M34" s="244"/>
      <c r="N34" s="244"/>
      <c r="O34" s="244"/>
    </row>
    <row r="35" spans="1:15" s="228" customFormat="1" ht="24">
      <c r="A35" s="249">
        <f>A34+1</f>
        <v>22</v>
      </c>
      <c r="B35" s="131" t="s">
        <v>437</v>
      </c>
      <c r="C35" s="250" t="s">
        <v>25</v>
      </c>
      <c r="D35" s="247">
        <v>2</v>
      </c>
      <c r="E35" s="243"/>
      <c r="F35" s="243"/>
      <c r="G35" s="245"/>
      <c r="H35" s="244"/>
      <c r="I35" s="244"/>
      <c r="J35" s="141"/>
      <c r="K35" s="244"/>
      <c r="L35" s="244"/>
      <c r="M35" s="244"/>
      <c r="N35" s="244"/>
      <c r="O35" s="244"/>
    </row>
    <row r="36" spans="1:15" s="228" customFormat="1" ht="39" customHeight="1">
      <c r="A36" s="249">
        <f t="shared" si="0"/>
        <v>23</v>
      </c>
      <c r="B36" s="131" t="s">
        <v>248</v>
      </c>
      <c r="C36" s="250" t="s">
        <v>20</v>
      </c>
      <c r="D36" s="247">
        <v>64.2</v>
      </c>
      <c r="E36" s="243"/>
      <c r="F36" s="243"/>
      <c r="G36" s="245"/>
      <c r="H36" s="244"/>
      <c r="I36" s="244"/>
      <c r="J36" s="141"/>
      <c r="K36" s="244"/>
      <c r="L36" s="244"/>
      <c r="M36" s="244"/>
      <c r="N36" s="244"/>
      <c r="O36" s="244"/>
    </row>
    <row r="37" spans="1:15" s="228" customFormat="1" ht="39.75" customHeight="1">
      <c r="A37" s="249">
        <f t="shared" si="0"/>
        <v>24</v>
      </c>
      <c r="B37" s="131" t="s">
        <v>249</v>
      </c>
      <c r="C37" s="250" t="s">
        <v>20</v>
      </c>
      <c r="D37" s="247">
        <v>69.8</v>
      </c>
      <c r="E37" s="243"/>
      <c r="F37" s="243"/>
      <c r="G37" s="245"/>
      <c r="H37" s="244"/>
      <c r="I37" s="244"/>
      <c r="J37" s="141"/>
      <c r="K37" s="244"/>
      <c r="L37" s="244"/>
      <c r="M37" s="244"/>
      <c r="N37" s="244"/>
      <c r="O37" s="244"/>
    </row>
    <row r="38" spans="1:15" s="228" customFormat="1" ht="36" customHeight="1">
      <c r="A38" s="249">
        <f t="shared" si="0"/>
        <v>25</v>
      </c>
      <c r="B38" s="131" t="s">
        <v>250</v>
      </c>
      <c r="C38" s="250" t="s">
        <v>20</v>
      </c>
      <c r="D38" s="247">
        <v>35.799999999999997</v>
      </c>
      <c r="E38" s="243"/>
      <c r="F38" s="243"/>
      <c r="G38" s="245"/>
      <c r="H38" s="243"/>
      <c r="I38" s="244"/>
      <c r="J38" s="141"/>
      <c r="K38" s="244"/>
      <c r="L38" s="244"/>
      <c r="M38" s="244"/>
      <c r="N38" s="244"/>
      <c r="O38" s="244"/>
    </row>
    <row r="39" spans="1:15" s="228" customFormat="1" ht="36.75" customHeight="1">
      <c r="A39" s="249">
        <f t="shared" si="0"/>
        <v>26</v>
      </c>
      <c r="B39" s="131" t="s">
        <v>251</v>
      </c>
      <c r="C39" s="250" t="s">
        <v>20</v>
      </c>
      <c r="D39" s="247">
        <v>68.5</v>
      </c>
      <c r="E39" s="251"/>
      <c r="F39" s="243"/>
      <c r="G39" s="245"/>
      <c r="H39" s="251"/>
      <c r="I39" s="252"/>
      <c r="J39" s="141"/>
      <c r="K39" s="244"/>
      <c r="L39" s="244"/>
      <c r="M39" s="244"/>
      <c r="N39" s="244"/>
      <c r="O39" s="244"/>
    </row>
    <row r="40" spans="1:15" s="228" customFormat="1" ht="29.25" customHeight="1">
      <c r="A40" s="249">
        <f t="shared" si="0"/>
        <v>27</v>
      </c>
      <c r="B40" s="131" t="s">
        <v>253</v>
      </c>
      <c r="C40" s="250" t="s">
        <v>20</v>
      </c>
      <c r="D40" s="247">
        <v>64.2</v>
      </c>
      <c r="E40" s="243"/>
      <c r="F40" s="243"/>
      <c r="G40" s="245"/>
      <c r="H40" s="244"/>
      <c r="I40" s="244"/>
      <c r="J40" s="141"/>
      <c r="K40" s="244"/>
      <c r="L40" s="244"/>
      <c r="M40" s="244"/>
      <c r="N40" s="244"/>
      <c r="O40" s="244"/>
    </row>
    <row r="41" spans="1:15" s="228" customFormat="1" ht="29.25" customHeight="1">
      <c r="A41" s="249">
        <f t="shared" si="0"/>
        <v>28</v>
      </c>
      <c r="B41" s="131" t="s">
        <v>140</v>
      </c>
      <c r="C41" s="250" t="s">
        <v>20</v>
      </c>
      <c r="D41" s="247">
        <v>69.8</v>
      </c>
      <c r="E41" s="243"/>
      <c r="F41" s="243"/>
      <c r="G41" s="245"/>
      <c r="H41" s="244"/>
      <c r="I41" s="244"/>
      <c r="J41" s="141"/>
      <c r="K41" s="244"/>
      <c r="L41" s="244"/>
      <c r="M41" s="244"/>
      <c r="N41" s="244"/>
      <c r="O41" s="244"/>
    </row>
    <row r="42" spans="1:15" s="228" customFormat="1" ht="28.5" customHeight="1">
      <c r="A42" s="249">
        <f t="shared" si="0"/>
        <v>29</v>
      </c>
      <c r="B42" s="131" t="s">
        <v>141</v>
      </c>
      <c r="C42" s="250" t="s">
        <v>20</v>
      </c>
      <c r="D42" s="247">
        <v>35.799999999999997</v>
      </c>
      <c r="E42" s="243"/>
      <c r="F42" s="243"/>
      <c r="G42" s="245"/>
      <c r="H42" s="244"/>
      <c r="I42" s="244"/>
      <c r="J42" s="141"/>
      <c r="K42" s="244"/>
      <c r="L42" s="244"/>
      <c r="M42" s="244"/>
      <c r="N42" s="244"/>
      <c r="O42" s="244"/>
    </row>
    <row r="43" spans="1:15" s="228" customFormat="1" ht="27.75" customHeight="1">
      <c r="A43" s="249">
        <f t="shared" si="0"/>
        <v>30</v>
      </c>
      <c r="B43" s="131" t="s">
        <v>142</v>
      </c>
      <c r="C43" s="250" t="s">
        <v>20</v>
      </c>
      <c r="D43" s="247">
        <v>68.5</v>
      </c>
      <c r="E43" s="243"/>
      <c r="F43" s="243"/>
      <c r="G43" s="245"/>
      <c r="H43" s="244"/>
      <c r="I43" s="244"/>
      <c r="J43" s="141"/>
      <c r="K43" s="244"/>
      <c r="L43" s="244"/>
      <c r="M43" s="244"/>
      <c r="N43" s="244"/>
      <c r="O43" s="244"/>
    </row>
    <row r="44" spans="1:15" s="228" customFormat="1" ht="48">
      <c r="A44" s="249">
        <f t="shared" si="0"/>
        <v>31</v>
      </c>
      <c r="B44" s="131" t="s">
        <v>255</v>
      </c>
      <c r="C44" s="250" t="s">
        <v>20</v>
      </c>
      <c r="D44" s="247">
        <v>64.2</v>
      </c>
      <c r="E44" s="243"/>
      <c r="F44" s="243"/>
      <c r="G44" s="245"/>
      <c r="H44" s="243"/>
      <c r="I44" s="244"/>
      <c r="J44" s="141"/>
      <c r="K44" s="244"/>
      <c r="L44" s="244"/>
      <c r="M44" s="244"/>
      <c r="N44" s="244"/>
      <c r="O44" s="244"/>
    </row>
    <row r="45" spans="1:15" s="241" customFormat="1" ht="48">
      <c r="A45" s="249">
        <f t="shared" si="0"/>
        <v>32</v>
      </c>
      <c r="B45" s="131" t="s">
        <v>256</v>
      </c>
      <c r="C45" s="254" t="s">
        <v>20</v>
      </c>
      <c r="D45" s="255">
        <v>69.8</v>
      </c>
      <c r="E45" s="243"/>
      <c r="F45" s="243"/>
      <c r="G45" s="245"/>
      <c r="H45" s="244"/>
      <c r="I45" s="244"/>
      <c r="J45" s="141"/>
      <c r="K45" s="244"/>
      <c r="L45" s="244"/>
      <c r="M45" s="244"/>
      <c r="N45" s="244"/>
      <c r="O45" s="244"/>
    </row>
    <row r="46" spans="1:15" s="241" customFormat="1" ht="48">
      <c r="A46" s="249">
        <f t="shared" si="0"/>
        <v>33</v>
      </c>
      <c r="B46" s="131" t="s">
        <v>257</v>
      </c>
      <c r="C46" s="254" t="s">
        <v>20</v>
      </c>
      <c r="D46" s="255">
        <v>35.799999999999997</v>
      </c>
      <c r="E46" s="243"/>
      <c r="F46" s="243"/>
      <c r="G46" s="245"/>
      <c r="H46" s="244"/>
      <c r="I46" s="244"/>
      <c r="J46" s="141"/>
      <c r="K46" s="244"/>
      <c r="L46" s="244"/>
      <c r="M46" s="244"/>
      <c r="N46" s="244"/>
      <c r="O46" s="244"/>
    </row>
    <row r="47" spans="1:15" s="241" customFormat="1" ht="48">
      <c r="A47" s="249">
        <f t="shared" si="0"/>
        <v>34</v>
      </c>
      <c r="B47" s="131" t="s">
        <v>258</v>
      </c>
      <c r="C47" s="254" t="s">
        <v>20</v>
      </c>
      <c r="D47" s="255">
        <v>68.5</v>
      </c>
      <c r="E47" s="251"/>
      <c r="F47" s="243"/>
      <c r="G47" s="245"/>
      <c r="H47" s="251"/>
      <c r="I47" s="252"/>
      <c r="J47" s="141"/>
      <c r="K47" s="244"/>
      <c r="L47" s="244"/>
      <c r="M47" s="244"/>
      <c r="N47" s="244"/>
      <c r="O47" s="244"/>
    </row>
    <row r="48" spans="1:15" s="375" customFormat="1" ht="48">
      <c r="A48" s="249">
        <f t="shared" si="0"/>
        <v>35</v>
      </c>
      <c r="B48" s="131" t="s">
        <v>127</v>
      </c>
      <c r="C48" s="254" t="s">
        <v>102</v>
      </c>
      <c r="D48" s="255">
        <v>796.4</v>
      </c>
      <c r="E48" s="243"/>
      <c r="F48" s="243"/>
      <c r="G48" s="245"/>
      <c r="H48" s="244"/>
      <c r="I48" s="244"/>
      <c r="J48" s="141"/>
      <c r="K48" s="244"/>
      <c r="L48" s="244"/>
      <c r="M48" s="244"/>
      <c r="N48" s="244"/>
      <c r="O48" s="244"/>
    </row>
    <row r="49" spans="1:15" s="375" customFormat="1" ht="24">
      <c r="A49" s="249">
        <f t="shared" si="0"/>
        <v>36</v>
      </c>
      <c r="B49" s="131" t="s">
        <v>259</v>
      </c>
      <c r="C49" s="254" t="s">
        <v>20</v>
      </c>
      <c r="D49" s="255">
        <v>238.29999999999998</v>
      </c>
      <c r="E49" s="243"/>
      <c r="F49" s="243"/>
      <c r="G49" s="245"/>
      <c r="H49" s="243"/>
      <c r="I49" s="244"/>
      <c r="J49" s="141"/>
      <c r="K49" s="244"/>
      <c r="L49" s="244"/>
      <c r="M49" s="244"/>
      <c r="N49" s="244"/>
      <c r="O49" s="244"/>
    </row>
    <row r="50" spans="1:15" s="375" customFormat="1" ht="12">
      <c r="A50" s="249">
        <f t="shared" si="0"/>
        <v>37</v>
      </c>
      <c r="B50" s="131" t="s">
        <v>260</v>
      </c>
      <c r="C50" s="254" t="s">
        <v>84</v>
      </c>
      <c r="D50" s="255">
        <v>9</v>
      </c>
      <c r="E50" s="243"/>
      <c r="F50" s="243"/>
      <c r="G50" s="245"/>
      <c r="H50" s="244"/>
      <c r="I50" s="244"/>
      <c r="J50" s="141"/>
      <c r="K50" s="244"/>
      <c r="L50" s="244"/>
      <c r="M50" s="244"/>
      <c r="N50" s="244"/>
      <c r="O50" s="244"/>
    </row>
    <row r="51" spans="1:15" s="375" customFormat="1" ht="36">
      <c r="A51" s="249">
        <f t="shared" si="0"/>
        <v>38</v>
      </c>
      <c r="B51" s="419" t="s">
        <v>640</v>
      </c>
      <c r="C51" s="254" t="s">
        <v>20</v>
      </c>
      <c r="D51" s="255">
        <v>36</v>
      </c>
      <c r="E51" s="243"/>
      <c r="F51" s="243"/>
      <c r="G51" s="245"/>
      <c r="H51" s="244"/>
      <c r="I51" s="244"/>
      <c r="J51" s="141"/>
      <c r="K51" s="244"/>
      <c r="L51" s="244"/>
      <c r="M51" s="244"/>
      <c r="N51" s="244"/>
      <c r="O51" s="244"/>
    </row>
    <row r="52" spans="1:15" s="375" customFormat="1" ht="24">
      <c r="A52" s="249">
        <f t="shared" si="0"/>
        <v>39</v>
      </c>
      <c r="B52" s="131" t="s">
        <v>261</v>
      </c>
      <c r="C52" s="254" t="s">
        <v>84</v>
      </c>
      <c r="D52" s="255">
        <v>7</v>
      </c>
      <c r="E52" s="243"/>
      <c r="F52" s="243"/>
      <c r="G52" s="245"/>
      <c r="H52" s="244"/>
      <c r="I52" s="244"/>
      <c r="J52" s="141"/>
      <c r="K52" s="244"/>
      <c r="L52" s="244"/>
      <c r="M52" s="244"/>
      <c r="N52" s="244"/>
      <c r="O52" s="244"/>
    </row>
    <row r="53" spans="1:15" s="375" customFormat="1" ht="24">
      <c r="A53" s="249">
        <f t="shared" si="0"/>
        <v>40</v>
      </c>
      <c r="B53" s="131" t="s">
        <v>273</v>
      </c>
      <c r="C53" s="254" t="s">
        <v>84</v>
      </c>
      <c r="D53" s="255">
        <v>8</v>
      </c>
      <c r="E53" s="243"/>
      <c r="F53" s="243"/>
      <c r="G53" s="245"/>
      <c r="H53" s="243"/>
      <c r="I53" s="244"/>
      <c r="J53" s="141"/>
      <c r="K53" s="244"/>
      <c r="L53" s="244"/>
      <c r="M53" s="244"/>
      <c r="N53" s="244"/>
      <c r="O53" s="244"/>
    </row>
    <row r="54" spans="1:15" s="375" customFormat="1" ht="24">
      <c r="A54" s="249">
        <f t="shared" si="0"/>
        <v>41</v>
      </c>
      <c r="B54" s="131" t="s">
        <v>282</v>
      </c>
      <c r="C54" s="254" t="s">
        <v>84</v>
      </c>
      <c r="D54" s="255">
        <v>1</v>
      </c>
      <c r="E54" s="245"/>
      <c r="F54" s="243"/>
      <c r="G54" s="245"/>
      <c r="H54" s="245"/>
      <c r="I54" s="245"/>
      <c r="J54" s="141"/>
      <c r="K54" s="244"/>
      <c r="L54" s="244"/>
      <c r="M54" s="244"/>
      <c r="N54" s="244"/>
      <c r="O54" s="244"/>
    </row>
    <row r="55" spans="1:15" s="375" customFormat="1" ht="12">
      <c r="A55" s="249">
        <f t="shared" si="0"/>
        <v>42</v>
      </c>
      <c r="B55" s="131" t="s">
        <v>262</v>
      </c>
      <c r="C55" s="254" t="s">
        <v>84</v>
      </c>
      <c r="D55" s="255">
        <v>15</v>
      </c>
      <c r="E55" s="243"/>
      <c r="F55" s="243"/>
      <c r="G55" s="245"/>
      <c r="H55" s="244"/>
      <c r="I55" s="244"/>
      <c r="J55" s="141"/>
      <c r="K55" s="244"/>
      <c r="L55" s="244"/>
      <c r="M55" s="244"/>
      <c r="N55" s="244"/>
      <c r="O55" s="244"/>
    </row>
    <row r="56" spans="1:15" s="375" customFormat="1" ht="12">
      <c r="A56" s="249">
        <f t="shared" si="0"/>
        <v>43</v>
      </c>
      <c r="B56" s="131" t="s">
        <v>263</v>
      </c>
      <c r="C56" s="254" t="s">
        <v>84</v>
      </c>
      <c r="D56" s="255">
        <v>8</v>
      </c>
      <c r="E56" s="243"/>
      <c r="F56" s="243"/>
      <c r="G56" s="245"/>
      <c r="H56" s="244"/>
      <c r="I56" s="244"/>
      <c r="J56" s="141"/>
      <c r="K56" s="244"/>
      <c r="L56" s="244"/>
      <c r="M56" s="244"/>
      <c r="N56" s="244"/>
      <c r="O56" s="244"/>
    </row>
    <row r="57" spans="1:15" s="375" customFormat="1" ht="24">
      <c r="A57" s="249">
        <f t="shared" si="0"/>
        <v>44</v>
      </c>
      <c r="B57" s="131" t="s">
        <v>264</v>
      </c>
      <c r="C57" s="254" t="s">
        <v>84</v>
      </c>
      <c r="D57" s="255">
        <v>2</v>
      </c>
      <c r="E57" s="243"/>
      <c r="F57" s="243"/>
      <c r="G57" s="245"/>
      <c r="H57" s="244"/>
      <c r="I57" s="244"/>
      <c r="J57" s="141"/>
      <c r="K57" s="244"/>
      <c r="L57" s="244"/>
      <c r="M57" s="244"/>
      <c r="N57" s="244"/>
      <c r="O57" s="244"/>
    </row>
    <row r="58" spans="1:15" s="375" customFormat="1" ht="36">
      <c r="A58" s="249">
        <f t="shared" si="0"/>
        <v>45</v>
      </c>
      <c r="B58" s="131" t="s">
        <v>91</v>
      </c>
      <c r="C58" s="254" t="s">
        <v>20</v>
      </c>
      <c r="D58" s="255">
        <v>170.7</v>
      </c>
      <c r="E58" s="243"/>
      <c r="F58" s="243"/>
      <c r="G58" s="245"/>
      <c r="H58" s="244"/>
      <c r="I58" s="244"/>
      <c r="J58" s="141"/>
      <c r="K58" s="244"/>
      <c r="L58" s="244"/>
      <c r="M58" s="244"/>
      <c r="N58" s="244"/>
      <c r="O58" s="244"/>
    </row>
    <row r="59" spans="1:15" s="375" customFormat="1" ht="24">
      <c r="A59" s="249">
        <f t="shared" si="0"/>
        <v>46</v>
      </c>
      <c r="B59" s="131" t="s">
        <v>265</v>
      </c>
      <c r="C59" s="254" t="s">
        <v>20</v>
      </c>
      <c r="D59" s="255">
        <v>238.29999999999998</v>
      </c>
      <c r="E59" s="243"/>
      <c r="F59" s="243"/>
      <c r="G59" s="245"/>
      <c r="H59" s="244"/>
      <c r="I59" s="244"/>
      <c r="J59" s="141"/>
      <c r="K59" s="244"/>
      <c r="L59" s="244"/>
      <c r="M59" s="244"/>
      <c r="N59" s="244"/>
      <c r="O59" s="244"/>
    </row>
    <row r="60" spans="1:15" s="375" customFormat="1" ht="12">
      <c r="A60" s="249">
        <f t="shared" si="0"/>
        <v>47</v>
      </c>
      <c r="B60" s="131" t="s">
        <v>99</v>
      </c>
      <c r="C60" s="254" t="s">
        <v>20</v>
      </c>
      <c r="D60" s="255">
        <v>238.29999999999998</v>
      </c>
      <c r="E60" s="243"/>
      <c r="F60" s="243"/>
      <c r="G60" s="245"/>
      <c r="H60" s="244"/>
      <c r="I60" s="244"/>
      <c r="J60" s="141"/>
      <c r="K60" s="244"/>
      <c r="L60" s="244"/>
      <c r="M60" s="244"/>
      <c r="N60" s="244"/>
      <c r="O60" s="244"/>
    </row>
    <row r="61" spans="1:15" s="375" customFormat="1" ht="12">
      <c r="A61" s="249">
        <f t="shared" si="0"/>
        <v>48</v>
      </c>
      <c r="B61" s="131" t="s">
        <v>413</v>
      </c>
      <c r="C61" s="254" t="s">
        <v>84</v>
      </c>
      <c r="D61" s="255">
        <v>1</v>
      </c>
      <c r="E61" s="376"/>
      <c r="F61" s="243"/>
      <c r="G61" s="245"/>
      <c r="H61" s="377"/>
      <c r="I61" s="377"/>
      <c r="J61" s="141"/>
      <c r="K61" s="244"/>
      <c r="L61" s="244"/>
      <c r="M61" s="244"/>
      <c r="N61" s="244"/>
      <c r="O61" s="244"/>
    </row>
    <row r="62" spans="1:15" s="375" customFormat="1" ht="48">
      <c r="A62" s="249">
        <f t="shared" si="0"/>
        <v>49</v>
      </c>
      <c r="B62" s="131" t="s">
        <v>107</v>
      </c>
      <c r="C62" s="254" t="s">
        <v>25</v>
      </c>
      <c r="D62" s="255">
        <v>1</v>
      </c>
      <c r="E62" s="243"/>
      <c r="F62" s="243"/>
      <c r="G62" s="245"/>
      <c r="H62" s="244"/>
      <c r="I62" s="244"/>
      <c r="J62" s="141"/>
      <c r="K62" s="244"/>
      <c r="L62" s="244"/>
      <c r="M62" s="244"/>
      <c r="N62" s="244"/>
      <c r="O62" s="244"/>
    </row>
    <row r="63" spans="1:15" s="375" customFormat="1" ht="24">
      <c r="A63" s="249">
        <f t="shared" si="0"/>
        <v>50</v>
      </c>
      <c r="B63" s="131" t="s">
        <v>266</v>
      </c>
      <c r="C63" s="254" t="s">
        <v>25</v>
      </c>
      <c r="D63" s="255">
        <v>1</v>
      </c>
      <c r="E63" s="243"/>
      <c r="F63" s="243"/>
      <c r="G63" s="245"/>
      <c r="H63" s="251"/>
      <c r="I63" s="244"/>
      <c r="J63" s="141"/>
      <c r="K63" s="244"/>
      <c r="L63" s="244"/>
      <c r="M63" s="244"/>
      <c r="N63" s="244"/>
      <c r="O63" s="244"/>
    </row>
    <row r="64" spans="1:15" s="228" customFormat="1" ht="12" customHeight="1">
      <c r="A64" s="521" t="s">
        <v>267</v>
      </c>
      <c r="B64" s="522"/>
      <c r="C64" s="522"/>
      <c r="D64" s="522"/>
      <c r="E64" s="522"/>
      <c r="F64" s="522"/>
      <c r="G64" s="522"/>
      <c r="H64" s="522"/>
      <c r="I64" s="522"/>
      <c r="J64" s="522"/>
      <c r="K64" s="522"/>
      <c r="L64" s="522"/>
      <c r="M64" s="522"/>
      <c r="N64" s="522"/>
      <c r="O64" s="523"/>
    </row>
    <row r="65" spans="1:15" s="228" customFormat="1" ht="72">
      <c r="A65" s="249">
        <f>A63+1</f>
        <v>51</v>
      </c>
      <c r="B65" s="246" t="s">
        <v>100</v>
      </c>
      <c r="C65" s="250" t="s">
        <v>102</v>
      </c>
      <c r="D65" s="247">
        <v>568.1</v>
      </c>
      <c r="E65" s="251"/>
      <c r="F65" s="243"/>
      <c r="G65" s="245"/>
      <c r="H65" s="251"/>
      <c r="I65" s="252"/>
      <c r="J65" s="141"/>
      <c r="K65" s="244"/>
      <c r="L65" s="244"/>
      <c r="M65" s="244"/>
      <c r="N65" s="244"/>
      <c r="O65" s="244"/>
    </row>
    <row r="66" spans="1:15" s="204" customFormat="1" ht="12">
      <c r="A66" s="248" t="s">
        <v>42</v>
      </c>
      <c r="B66" s="512" t="s">
        <v>96</v>
      </c>
      <c r="C66" s="512"/>
      <c r="D66" s="512"/>
      <c r="E66" s="512"/>
      <c r="F66" s="512"/>
      <c r="G66" s="512"/>
      <c r="H66" s="512"/>
      <c r="I66" s="512"/>
      <c r="J66" s="512"/>
      <c r="K66" s="242"/>
      <c r="L66" s="403"/>
      <c r="M66" s="403"/>
      <c r="N66" s="403"/>
      <c r="O66" s="403"/>
    </row>
    <row r="67" spans="1:15">
      <c r="A67" s="210"/>
      <c r="B67" s="223"/>
      <c r="C67" s="211"/>
      <c r="D67" s="224"/>
      <c r="E67" s="211"/>
      <c r="F67" s="211"/>
      <c r="G67" s="211"/>
      <c r="H67" s="211"/>
      <c r="I67" s="211"/>
      <c r="J67" s="211"/>
      <c r="K67" s="211"/>
      <c r="L67" s="211"/>
      <c r="M67" s="211"/>
      <c r="N67" s="211"/>
      <c r="O67" s="211"/>
    </row>
    <row r="68" spans="1:15">
      <c r="A68" s="229" t="s">
        <v>78</v>
      </c>
      <c r="B68" s="230"/>
      <c r="C68" s="231"/>
      <c r="D68" s="231"/>
      <c r="E68" s="232"/>
      <c r="F68" s="233"/>
      <c r="G68" s="233"/>
      <c r="H68" s="233"/>
      <c r="I68" s="233"/>
      <c r="J68" s="233"/>
      <c r="K68" s="233"/>
      <c r="L68" s="234"/>
      <c r="M68" s="234"/>
      <c r="N68" s="234"/>
      <c r="O68" s="234"/>
    </row>
    <row r="69" spans="1:15" ht="12.75" customHeight="1">
      <c r="A69" s="235"/>
      <c r="B69" s="505" t="s">
        <v>144</v>
      </c>
      <c r="C69" s="505"/>
      <c r="D69" s="505"/>
      <c r="E69" s="505"/>
      <c r="F69" s="505"/>
      <c r="G69" s="505"/>
      <c r="H69" s="236"/>
      <c r="I69" s="236"/>
      <c r="J69" s="236"/>
      <c r="K69" s="236"/>
      <c r="L69" s="237"/>
      <c r="M69" s="237"/>
      <c r="N69" s="237"/>
      <c r="O69" s="237"/>
    </row>
    <row r="70" spans="1:15" ht="35.450000000000003" customHeight="1">
      <c r="A70" s="235"/>
      <c r="B70" s="505" t="s">
        <v>145</v>
      </c>
      <c r="C70" s="505"/>
      <c r="D70" s="505"/>
      <c r="E70" s="505"/>
      <c r="F70" s="505"/>
      <c r="G70" s="505"/>
      <c r="H70" s="505"/>
      <c r="I70" s="505"/>
      <c r="J70" s="505"/>
      <c r="K70" s="505"/>
      <c r="L70" s="505"/>
      <c r="M70" s="505"/>
      <c r="N70" s="505"/>
      <c r="O70" s="505"/>
    </row>
    <row r="71" spans="1:15" ht="11.45" customHeight="1">
      <c r="A71" s="235"/>
      <c r="B71" s="505" t="s">
        <v>146</v>
      </c>
      <c r="C71" s="505"/>
      <c r="D71" s="505"/>
      <c r="E71" s="505"/>
      <c r="F71" s="505"/>
      <c r="G71" s="505"/>
      <c r="H71" s="505"/>
      <c r="I71" s="505"/>
      <c r="J71" s="505"/>
      <c r="K71" s="505"/>
      <c r="L71" s="505"/>
      <c r="M71" s="505"/>
      <c r="N71" s="505"/>
      <c r="O71" s="505"/>
    </row>
    <row r="72" spans="1:15" ht="12.75" customHeight="1">
      <c r="A72" s="235"/>
      <c r="B72" s="505" t="s">
        <v>147</v>
      </c>
      <c r="C72" s="505"/>
      <c r="D72" s="505"/>
      <c r="E72" s="505"/>
      <c r="F72" s="505"/>
      <c r="G72" s="505"/>
      <c r="H72" s="505"/>
      <c r="I72" s="505"/>
      <c r="J72" s="505"/>
      <c r="K72" s="505"/>
      <c r="L72" s="505"/>
      <c r="M72" s="505"/>
      <c r="N72" s="505"/>
      <c r="O72" s="505"/>
    </row>
    <row r="73" spans="1:15">
      <c r="A73" s="235"/>
      <c r="B73" s="505" t="s">
        <v>148</v>
      </c>
      <c r="C73" s="505"/>
      <c r="D73" s="505"/>
      <c r="E73" s="505"/>
      <c r="F73" s="505"/>
      <c r="G73" s="505"/>
      <c r="H73" s="505"/>
      <c r="I73" s="505"/>
      <c r="J73" s="505"/>
      <c r="K73" s="505"/>
      <c r="L73" s="505"/>
      <c r="M73" s="505"/>
      <c r="N73" s="505"/>
      <c r="O73" s="505"/>
    </row>
    <row r="74" spans="1:15" ht="24.6" customHeight="1">
      <c r="A74" s="238"/>
      <c r="B74" s="505" t="s">
        <v>149</v>
      </c>
      <c r="C74" s="505"/>
      <c r="D74" s="505"/>
      <c r="E74" s="505"/>
      <c r="F74" s="505"/>
      <c r="G74" s="505"/>
      <c r="H74" s="505"/>
      <c r="I74" s="505"/>
      <c r="J74" s="505"/>
      <c r="K74" s="505"/>
      <c r="L74" s="505"/>
      <c r="M74" s="505"/>
      <c r="N74" s="505"/>
      <c r="O74" s="505"/>
    </row>
    <row r="75" spans="1:15">
      <c r="A75" s="238"/>
      <c r="B75" s="505" t="s">
        <v>150</v>
      </c>
      <c r="C75" s="505"/>
      <c r="D75" s="505"/>
      <c r="E75" s="505"/>
      <c r="F75" s="505"/>
      <c r="G75" s="505"/>
      <c r="H75" s="505"/>
      <c r="I75" s="505"/>
      <c r="J75" s="505"/>
      <c r="K75" s="505"/>
      <c r="L75" s="505"/>
      <c r="M75" s="505"/>
      <c r="N75" s="505"/>
      <c r="O75" s="505"/>
    </row>
    <row r="76" spans="1:15">
      <c r="A76" s="210"/>
      <c r="B76" s="223"/>
      <c r="C76" s="211"/>
      <c r="D76" s="224"/>
      <c r="E76" s="211"/>
      <c r="F76" s="211"/>
      <c r="G76" s="211"/>
      <c r="H76" s="211"/>
      <c r="I76" s="211"/>
      <c r="J76" s="211"/>
      <c r="K76" s="211"/>
      <c r="L76" s="211"/>
      <c r="M76" s="211"/>
      <c r="N76" s="211"/>
      <c r="O76" s="211"/>
    </row>
    <row r="77" spans="1:15">
      <c r="A77" s="210"/>
      <c r="B77" s="209" t="s">
        <v>45</v>
      </c>
      <c r="C77" s="503" t="s">
        <v>2</v>
      </c>
      <c r="D77" s="503"/>
      <c r="E77" s="503"/>
      <c r="F77" s="503"/>
      <c r="G77" s="503"/>
      <c r="H77" s="503"/>
      <c r="I77" s="503"/>
      <c r="J77" s="503"/>
      <c r="K77" s="503"/>
      <c r="L77" s="211"/>
      <c r="M77" s="443"/>
      <c r="N77" s="443"/>
      <c r="O77" s="443"/>
    </row>
    <row r="78" spans="1:15">
      <c r="A78" s="210"/>
      <c r="C78" s="503" t="s">
        <v>47</v>
      </c>
      <c r="D78" s="503"/>
      <c r="E78" s="503"/>
      <c r="F78" s="503"/>
      <c r="G78" s="503"/>
      <c r="H78" s="503"/>
      <c r="I78" s="503"/>
      <c r="J78" s="503"/>
      <c r="K78" s="503"/>
      <c r="L78" s="211"/>
      <c r="M78" s="503"/>
      <c r="N78" s="503"/>
      <c r="O78" s="503"/>
    </row>
    <row r="79" spans="1:15">
      <c r="A79" s="210"/>
      <c r="B79" s="504"/>
      <c r="C79" s="504"/>
      <c r="D79" s="224"/>
      <c r="E79" s="211"/>
      <c r="F79" s="211"/>
      <c r="G79" s="211"/>
      <c r="H79" s="211"/>
      <c r="I79" s="211"/>
      <c r="J79" s="211"/>
      <c r="K79" s="211"/>
      <c r="L79" s="211"/>
      <c r="M79" s="211"/>
      <c r="N79" s="211"/>
      <c r="O79" s="211"/>
    </row>
    <row r="80" spans="1:15">
      <c r="A80" s="210"/>
      <c r="B80" s="209" t="s">
        <v>22</v>
      </c>
      <c r="C80" s="503" t="s">
        <v>2</v>
      </c>
      <c r="D80" s="503"/>
      <c r="E80" s="503"/>
      <c r="F80" s="503"/>
      <c r="G80" s="503"/>
      <c r="H80" s="503"/>
      <c r="I80" s="503"/>
      <c r="J80" s="503"/>
      <c r="K80" s="503"/>
      <c r="L80" s="211"/>
      <c r="M80" s="443"/>
      <c r="N80" s="443"/>
      <c r="O80" s="443"/>
    </row>
    <row r="81" spans="1:15">
      <c r="A81" s="210"/>
      <c r="B81" s="209"/>
      <c r="C81" s="503" t="s">
        <v>47</v>
      </c>
      <c r="D81" s="503"/>
      <c r="E81" s="503"/>
      <c r="F81" s="448"/>
      <c r="G81" s="448"/>
      <c r="H81" s="448"/>
      <c r="I81" s="448"/>
      <c r="J81" s="448"/>
      <c r="K81" s="448"/>
      <c r="L81" s="211"/>
      <c r="M81" s="503"/>
      <c r="N81" s="503"/>
      <c r="O81" s="503"/>
    </row>
    <row r="82" spans="1:15">
      <c r="A82" s="225"/>
      <c r="B82" s="204"/>
      <c r="C82" s="226"/>
      <c r="D82" s="227"/>
      <c r="E82" s="226"/>
      <c r="F82" s="226"/>
      <c r="G82" s="226"/>
      <c r="H82" s="226"/>
      <c r="I82" s="226"/>
      <c r="J82" s="226"/>
      <c r="K82" s="226"/>
      <c r="L82" s="226"/>
      <c r="M82" s="226"/>
      <c r="N82" s="226"/>
      <c r="O82" s="226"/>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C77:E77"/>
    <mergeCell ref="F77:K77"/>
    <mergeCell ref="M77:O77"/>
    <mergeCell ref="A13:O13"/>
    <mergeCell ref="A64:O64"/>
    <mergeCell ref="B66:J66"/>
    <mergeCell ref="B69:G69"/>
    <mergeCell ref="B70:O70"/>
    <mergeCell ref="B71:O71"/>
    <mergeCell ref="B72:O72"/>
    <mergeCell ref="B73:O73"/>
    <mergeCell ref="B74:O74"/>
    <mergeCell ref="B75:O75"/>
    <mergeCell ref="C81:E81"/>
    <mergeCell ref="F81:K81"/>
    <mergeCell ref="M81:O81"/>
    <mergeCell ref="C78:E78"/>
    <mergeCell ref="F78:K78"/>
    <mergeCell ref="M78:O78"/>
    <mergeCell ref="B79:C79"/>
    <mergeCell ref="C80:E80"/>
    <mergeCell ref="F80:K80"/>
    <mergeCell ref="M80:O80"/>
  </mergeCells>
  <printOptions horizontalCentered="1"/>
  <pageMargins left="0" right="0" top="0.67" bottom="0.45" header="0.31" footer="0.49"/>
  <pageSetup paperSize="9" firstPageNumber="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O92"/>
  <sheetViews>
    <sheetView view="pageBreakPreview" topLeftCell="A73" zoomScaleNormal="100" zoomScaleSheetLayoutView="100" workbookViewId="0">
      <selection activeCell="B31" sqref="B31"/>
    </sheetView>
  </sheetViews>
  <sheetFormatPr defaultColWidth="9.140625" defaultRowHeight="12.75"/>
  <cols>
    <col min="1" max="1" width="4.85546875" style="259" customWidth="1"/>
    <col min="2" max="2" width="35.85546875" style="260" customWidth="1"/>
    <col min="3" max="3" width="6.140625" style="261" customWidth="1"/>
    <col min="4" max="4" width="8.42578125" style="276" customWidth="1"/>
    <col min="5" max="5" width="5.42578125" style="261" customWidth="1"/>
    <col min="6" max="6" width="4.85546875" style="261" customWidth="1"/>
    <col min="7" max="7" width="6.42578125" style="261" customWidth="1"/>
    <col min="8" max="8" width="7.5703125" style="261" customWidth="1"/>
    <col min="9" max="9" width="6.140625" style="261" customWidth="1"/>
    <col min="10" max="10" width="7.42578125" style="261" customWidth="1"/>
    <col min="11" max="11" width="8.42578125" style="261" customWidth="1"/>
    <col min="12" max="12" width="9.42578125" style="261" customWidth="1"/>
    <col min="13" max="14" width="9.85546875" style="261" customWidth="1"/>
    <col min="15" max="15" width="11.140625" style="261" customWidth="1"/>
    <col min="16" max="16384" width="9.140625" style="262"/>
  </cols>
  <sheetData>
    <row r="1" spans="1:15" s="263" customFormat="1" ht="15">
      <c r="A1" s="506" t="s">
        <v>279</v>
      </c>
      <c r="B1" s="506"/>
      <c r="C1" s="506"/>
      <c r="D1" s="506"/>
      <c r="E1" s="506"/>
      <c r="F1" s="506"/>
      <c r="G1" s="506"/>
      <c r="H1" s="506"/>
      <c r="I1" s="506"/>
      <c r="J1" s="506"/>
      <c r="K1" s="506"/>
      <c r="L1" s="506"/>
      <c r="M1" s="506"/>
      <c r="N1" s="506"/>
      <c r="O1" s="506"/>
    </row>
    <row r="2" spans="1:15" s="263" customFormat="1" ht="15">
      <c r="A2" s="437" t="s">
        <v>497</v>
      </c>
      <c r="B2" s="437"/>
      <c r="C2" s="437"/>
      <c r="D2" s="437"/>
      <c r="E2" s="437"/>
      <c r="F2" s="437"/>
      <c r="G2" s="437"/>
      <c r="H2" s="437"/>
      <c r="I2" s="437"/>
      <c r="J2" s="437"/>
      <c r="K2" s="437"/>
      <c r="L2" s="437"/>
      <c r="M2" s="437"/>
      <c r="N2" s="437"/>
      <c r="O2" s="437"/>
    </row>
    <row r="3" spans="1:15" s="263" customFormat="1" ht="11.25">
      <c r="A3" s="507" t="s">
        <v>3</v>
      </c>
      <c r="B3" s="507"/>
      <c r="C3" s="507"/>
      <c r="D3" s="507"/>
      <c r="E3" s="507"/>
      <c r="F3" s="507"/>
      <c r="G3" s="507"/>
      <c r="H3" s="507"/>
      <c r="I3" s="507"/>
      <c r="J3" s="507"/>
      <c r="K3" s="507"/>
      <c r="L3" s="507"/>
      <c r="M3" s="507"/>
      <c r="N3" s="507"/>
      <c r="O3" s="507"/>
    </row>
    <row r="4" spans="1:15" s="263" customFormat="1" ht="15">
      <c r="A4" s="264"/>
      <c r="B4" s="265"/>
      <c r="C4" s="264"/>
      <c r="D4" s="271"/>
      <c r="E4" s="266"/>
      <c r="F4" s="267"/>
      <c r="G4" s="267"/>
      <c r="H4" s="267"/>
      <c r="I4" s="267"/>
      <c r="J4" s="267"/>
      <c r="K4" s="267"/>
      <c r="L4" s="267"/>
      <c r="M4" s="267"/>
      <c r="N4" s="267"/>
      <c r="O4" s="267"/>
    </row>
    <row r="5" spans="1:15" s="263"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263"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263" customFormat="1" ht="28.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263" customFormat="1" ht="14.25">
      <c r="A8" s="520" t="s">
        <v>598</v>
      </c>
      <c r="B8" s="520"/>
      <c r="C8" s="520"/>
      <c r="D8" s="520"/>
      <c r="E8" s="520"/>
      <c r="F8" s="520"/>
      <c r="G8" s="520"/>
      <c r="H8" s="520"/>
      <c r="I8" s="520"/>
      <c r="J8" s="520"/>
      <c r="K8" s="520"/>
      <c r="L8" s="520"/>
      <c r="M8" s="520"/>
      <c r="N8" s="520"/>
      <c r="O8" s="520"/>
    </row>
    <row r="9" spans="1:15" s="263" customFormat="1" ht="14.25">
      <c r="B9" s="213"/>
      <c r="D9" s="214"/>
      <c r="E9" s="215"/>
      <c r="F9" s="216"/>
      <c r="G9" s="216"/>
      <c r="H9" s="216"/>
      <c r="I9" s="216"/>
      <c r="J9" s="216"/>
      <c r="K9" s="216"/>
      <c r="L9" s="217" t="s">
        <v>4</v>
      </c>
      <c r="M9" s="217"/>
      <c r="N9" s="511"/>
      <c r="O9" s="511"/>
    </row>
    <row r="10" spans="1:15" s="263" customFormat="1" ht="14.25">
      <c r="A10" s="272"/>
      <c r="B10" s="272"/>
      <c r="C10" s="273"/>
      <c r="D10" s="274"/>
      <c r="E10" s="275"/>
      <c r="F10" s="275"/>
      <c r="G10" s="275"/>
      <c r="H10" s="275"/>
      <c r="I10" s="275"/>
      <c r="J10" s="275"/>
      <c r="K10" s="275"/>
      <c r="L10" s="216" t="s">
        <v>5</v>
      </c>
      <c r="M10" s="216"/>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282" customFormat="1" ht="12">
      <c r="A13" s="517" t="s">
        <v>280</v>
      </c>
      <c r="B13" s="517"/>
      <c r="C13" s="517"/>
      <c r="D13" s="517"/>
      <c r="E13" s="517"/>
      <c r="F13" s="517"/>
      <c r="G13" s="517"/>
      <c r="H13" s="517"/>
      <c r="I13" s="517"/>
      <c r="J13" s="517"/>
      <c r="K13" s="517"/>
      <c r="L13" s="517"/>
      <c r="M13" s="517"/>
      <c r="N13" s="517"/>
      <c r="O13" s="517"/>
    </row>
    <row r="14" spans="1:15" s="282" customFormat="1" ht="84">
      <c r="A14" s="249">
        <v>1</v>
      </c>
      <c r="B14" s="131" t="s">
        <v>554</v>
      </c>
      <c r="C14" s="250" t="s">
        <v>20</v>
      </c>
      <c r="D14" s="247">
        <v>67.2</v>
      </c>
      <c r="E14" s="243"/>
      <c r="F14" s="243"/>
      <c r="G14" s="245"/>
      <c r="H14" s="244"/>
      <c r="I14" s="244"/>
      <c r="J14" s="141"/>
      <c r="K14" s="244"/>
      <c r="L14" s="244"/>
      <c r="M14" s="244"/>
      <c r="N14" s="244"/>
      <c r="O14" s="244"/>
    </row>
    <row r="15" spans="1:15" s="282" customFormat="1" ht="51" customHeight="1">
      <c r="A15" s="249">
        <f t="shared" ref="A15:A40" si="0">A14+1</f>
        <v>2</v>
      </c>
      <c r="B15" s="400" t="s">
        <v>555</v>
      </c>
      <c r="C15" s="250" t="s">
        <v>20</v>
      </c>
      <c r="D15" s="247">
        <v>58.9</v>
      </c>
      <c r="E15" s="243"/>
      <c r="F15" s="243"/>
      <c r="G15" s="245"/>
      <c r="H15" s="244"/>
      <c r="I15" s="245"/>
      <c r="J15" s="141"/>
      <c r="K15" s="244"/>
      <c r="L15" s="244"/>
      <c r="M15" s="244"/>
      <c r="N15" s="244"/>
      <c r="O15" s="244"/>
    </row>
    <row r="16" spans="1:15" s="282" customFormat="1" ht="60.75" customHeight="1">
      <c r="A16" s="249">
        <f t="shared" si="0"/>
        <v>3</v>
      </c>
      <c r="B16" s="400" t="s">
        <v>567</v>
      </c>
      <c r="C16" s="250" t="s">
        <v>20</v>
      </c>
      <c r="D16" s="247">
        <v>8.3000000000000007</v>
      </c>
      <c r="E16" s="243"/>
      <c r="F16" s="243"/>
      <c r="G16" s="245"/>
      <c r="H16" s="244"/>
      <c r="I16" s="245"/>
      <c r="J16" s="141"/>
      <c r="K16" s="244"/>
      <c r="L16" s="244"/>
      <c r="M16" s="244"/>
      <c r="N16" s="244"/>
      <c r="O16" s="244"/>
    </row>
    <row r="17" spans="1:15" s="282" customFormat="1" ht="24">
      <c r="A17" s="249">
        <f t="shared" si="0"/>
        <v>4</v>
      </c>
      <c r="B17" s="400" t="s">
        <v>245</v>
      </c>
      <c r="C17" s="250" t="s">
        <v>102</v>
      </c>
      <c r="D17" s="247">
        <v>61.5</v>
      </c>
      <c r="E17" s="243"/>
      <c r="F17" s="243"/>
      <c r="G17" s="245"/>
      <c r="H17" s="243"/>
      <c r="I17" s="244"/>
      <c r="J17" s="141"/>
      <c r="K17" s="244"/>
      <c r="L17" s="244"/>
      <c r="M17" s="244"/>
      <c r="N17" s="244"/>
      <c r="O17" s="244"/>
    </row>
    <row r="18" spans="1:15" s="282" customFormat="1" ht="84">
      <c r="A18" s="249">
        <f t="shared" si="0"/>
        <v>5</v>
      </c>
      <c r="B18" s="131" t="s">
        <v>556</v>
      </c>
      <c r="C18" s="250" t="s">
        <v>20</v>
      </c>
      <c r="D18" s="247">
        <v>292</v>
      </c>
      <c r="E18" s="243"/>
      <c r="F18" s="243"/>
      <c r="G18" s="245"/>
      <c r="H18" s="244"/>
      <c r="I18" s="244"/>
      <c r="J18" s="141"/>
      <c r="K18" s="244"/>
      <c r="L18" s="244"/>
      <c r="M18" s="244"/>
      <c r="N18" s="244"/>
      <c r="O18" s="244"/>
    </row>
    <row r="19" spans="1:15" s="282" customFormat="1" ht="50.25" customHeight="1">
      <c r="A19" s="249">
        <f t="shared" si="0"/>
        <v>6</v>
      </c>
      <c r="B19" s="419" t="s">
        <v>557</v>
      </c>
      <c r="C19" s="250" t="s">
        <v>20</v>
      </c>
      <c r="D19" s="247">
        <v>265.39999999999998</v>
      </c>
      <c r="E19" s="243"/>
      <c r="F19" s="243"/>
      <c r="G19" s="245"/>
      <c r="H19" s="244"/>
      <c r="I19" s="245"/>
      <c r="J19" s="141"/>
      <c r="K19" s="244"/>
      <c r="L19" s="244"/>
      <c r="M19" s="244"/>
      <c r="N19" s="244"/>
      <c r="O19" s="244"/>
    </row>
    <row r="20" spans="1:15" s="282" customFormat="1" ht="60">
      <c r="A20" s="249">
        <f t="shared" si="0"/>
        <v>7</v>
      </c>
      <c r="B20" s="419" t="s">
        <v>568</v>
      </c>
      <c r="C20" s="250" t="s">
        <v>20</v>
      </c>
      <c r="D20" s="247">
        <v>26.6</v>
      </c>
      <c r="E20" s="243"/>
      <c r="F20" s="243"/>
      <c r="G20" s="245"/>
      <c r="H20" s="244"/>
      <c r="I20" s="245"/>
      <c r="J20" s="141"/>
      <c r="K20" s="244"/>
      <c r="L20" s="244"/>
      <c r="M20" s="244"/>
      <c r="N20" s="244"/>
      <c r="O20" s="244"/>
    </row>
    <row r="21" spans="1:15" s="282" customFormat="1" ht="24">
      <c r="A21" s="249">
        <f t="shared" si="0"/>
        <v>8</v>
      </c>
      <c r="B21" s="400" t="s">
        <v>245</v>
      </c>
      <c r="C21" s="250" t="s">
        <v>102</v>
      </c>
      <c r="D21" s="247">
        <v>284.70000000000005</v>
      </c>
      <c r="E21" s="243"/>
      <c r="F21" s="243"/>
      <c r="G21" s="245"/>
      <c r="H21" s="243"/>
      <c r="I21" s="244"/>
      <c r="J21" s="141"/>
      <c r="K21" s="244"/>
      <c r="L21" s="244"/>
      <c r="M21" s="244"/>
      <c r="N21" s="244"/>
      <c r="O21" s="244"/>
    </row>
    <row r="22" spans="1:15" s="282" customFormat="1" ht="87" customHeight="1">
      <c r="A22" s="249">
        <f t="shared" si="0"/>
        <v>9</v>
      </c>
      <c r="B22" s="131" t="s">
        <v>620</v>
      </c>
      <c r="C22" s="250" t="s">
        <v>25</v>
      </c>
      <c r="D22" s="247">
        <v>5</v>
      </c>
      <c r="E22" s="251"/>
      <c r="F22" s="243"/>
      <c r="G22" s="245"/>
      <c r="H22" s="251"/>
      <c r="I22" s="252"/>
      <c r="J22" s="141"/>
      <c r="K22" s="244"/>
      <c r="L22" s="244"/>
      <c r="M22" s="244"/>
      <c r="N22" s="244"/>
      <c r="O22" s="244"/>
    </row>
    <row r="23" spans="1:15" s="282" customFormat="1" ht="84">
      <c r="A23" s="249">
        <f t="shared" si="0"/>
        <v>10</v>
      </c>
      <c r="B23" s="419" t="s">
        <v>617</v>
      </c>
      <c r="C23" s="250" t="s">
        <v>25</v>
      </c>
      <c r="D23" s="247">
        <v>5</v>
      </c>
      <c r="E23" s="243"/>
      <c r="F23" s="243"/>
      <c r="G23" s="245"/>
      <c r="H23" s="244"/>
      <c r="I23" s="244"/>
      <c r="J23" s="141"/>
      <c r="K23" s="244"/>
      <c r="L23" s="244"/>
      <c r="M23" s="244"/>
      <c r="N23" s="244"/>
      <c r="O23" s="244"/>
    </row>
    <row r="24" spans="1:15" s="282" customFormat="1" ht="24">
      <c r="A24" s="249">
        <f t="shared" si="0"/>
        <v>11</v>
      </c>
      <c r="B24" s="400" t="s">
        <v>98</v>
      </c>
      <c r="C24" s="250" t="s">
        <v>102</v>
      </c>
      <c r="D24" s="247">
        <v>0.5</v>
      </c>
      <c r="E24" s="243"/>
      <c r="F24" s="243"/>
      <c r="G24" s="245"/>
      <c r="H24" s="243"/>
      <c r="I24" s="244"/>
      <c r="J24" s="141"/>
      <c r="K24" s="244"/>
      <c r="L24" s="244"/>
      <c r="M24" s="244"/>
      <c r="N24" s="244"/>
      <c r="O24" s="244"/>
    </row>
    <row r="25" spans="1:15" s="282" customFormat="1" ht="18" customHeight="1">
      <c r="A25" s="249">
        <f t="shared" si="0"/>
        <v>12</v>
      </c>
      <c r="B25" s="400" t="s">
        <v>246</v>
      </c>
      <c r="C25" s="250" t="s">
        <v>102</v>
      </c>
      <c r="D25" s="247">
        <v>0.5</v>
      </c>
      <c r="E25" s="243"/>
      <c r="F25" s="243"/>
      <c r="G25" s="245"/>
      <c r="H25" s="244"/>
      <c r="I25" s="244"/>
      <c r="J25" s="141"/>
      <c r="K25" s="244"/>
      <c r="L25" s="244"/>
      <c r="M25" s="244"/>
      <c r="N25" s="244"/>
      <c r="O25" s="244"/>
    </row>
    <row r="26" spans="1:15" s="282" customFormat="1" ht="96">
      <c r="A26" s="249">
        <f t="shared" si="0"/>
        <v>13</v>
      </c>
      <c r="B26" s="131" t="s">
        <v>618</v>
      </c>
      <c r="C26" s="250" t="s">
        <v>25</v>
      </c>
      <c r="D26" s="247">
        <v>8</v>
      </c>
      <c r="E26" s="243"/>
      <c r="F26" s="243"/>
      <c r="G26" s="245"/>
      <c r="H26" s="244"/>
      <c r="I26" s="244"/>
      <c r="J26" s="141"/>
      <c r="K26" s="244"/>
      <c r="L26" s="244"/>
      <c r="M26" s="244"/>
      <c r="N26" s="244"/>
      <c r="O26" s="244"/>
    </row>
    <row r="27" spans="1:15" s="282" customFormat="1" ht="86.25" customHeight="1">
      <c r="A27" s="249">
        <f t="shared" si="0"/>
        <v>14</v>
      </c>
      <c r="B27" s="419" t="s">
        <v>624</v>
      </c>
      <c r="C27" s="250" t="s">
        <v>25</v>
      </c>
      <c r="D27" s="247">
        <v>8</v>
      </c>
      <c r="E27" s="243"/>
      <c r="F27" s="243"/>
      <c r="G27" s="245"/>
      <c r="H27" s="243"/>
      <c r="I27" s="244"/>
      <c r="J27" s="141"/>
      <c r="K27" s="244"/>
      <c r="L27" s="244"/>
      <c r="M27" s="244"/>
      <c r="N27" s="244"/>
      <c r="O27" s="244"/>
    </row>
    <row r="28" spans="1:15" s="282" customFormat="1" ht="24">
      <c r="A28" s="249">
        <f t="shared" si="0"/>
        <v>15</v>
      </c>
      <c r="B28" s="400" t="s">
        <v>98</v>
      </c>
      <c r="C28" s="250" t="s">
        <v>102</v>
      </c>
      <c r="D28" s="247">
        <v>0.7</v>
      </c>
      <c r="E28" s="243"/>
      <c r="F28" s="243"/>
      <c r="G28" s="245"/>
      <c r="H28" s="244"/>
      <c r="I28" s="244"/>
      <c r="J28" s="141"/>
      <c r="K28" s="244"/>
      <c r="L28" s="244"/>
      <c r="M28" s="244"/>
      <c r="N28" s="244"/>
      <c r="O28" s="244"/>
    </row>
    <row r="29" spans="1:15" s="282" customFormat="1" ht="24">
      <c r="A29" s="249">
        <f t="shared" si="0"/>
        <v>16</v>
      </c>
      <c r="B29" s="400" t="s">
        <v>246</v>
      </c>
      <c r="C29" s="250" t="s">
        <v>102</v>
      </c>
      <c r="D29" s="247">
        <v>0.7</v>
      </c>
      <c r="E29" s="243"/>
      <c r="F29" s="243"/>
      <c r="G29" s="245"/>
      <c r="H29" s="244"/>
      <c r="I29" s="244"/>
      <c r="J29" s="141"/>
      <c r="K29" s="244"/>
      <c r="L29" s="244"/>
      <c r="M29" s="244"/>
      <c r="N29" s="244"/>
      <c r="O29" s="244"/>
    </row>
    <row r="30" spans="1:15" s="282" customFormat="1" ht="89.25" customHeight="1">
      <c r="A30" s="249">
        <f t="shared" si="0"/>
        <v>17</v>
      </c>
      <c r="B30" s="131" t="s">
        <v>623</v>
      </c>
      <c r="C30" s="250" t="s">
        <v>25</v>
      </c>
      <c r="D30" s="247">
        <v>1</v>
      </c>
      <c r="E30" s="243"/>
      <c r="F30" s="243"/>
      <c r="G30" s="245"/>
      <c r="H30" s="244"/>
      <c r="I30" s="244"/>
      <c r="J30" s="141"/>
      <c r="K30" s="244"/>
      <c r="L30" s="244"/>
      <c r="M30" s="244"/>
      <c r="N30" s="244"/>
      <c r="O30" s="244"/>
    </row>
    <row r="31" spans="1:15" s="282" customFormat="1" ht="84">
      <c r="A31" s="249">
        <f t="shared" si="0"/>
        <v>18</v>
      </c>
      <c r="B31" s="419" t="s">
        <v>621</v>
      </c>
      <c r="C31" s="250" t="s">
        <v>25</v>
      </c>
      <c r="D31" s="247">
        <v>1</v>
      </c>
      <c r="E31" s="243"/>
      <c r="F31" s="243"/>
      <c r="G31" s="245"/>
      <c r="H31" s="243"/>
      <c r="I31" s="244"/>
      <c r="J31" s="141"/>
      <c r="K31" s="244"/>
      <c r="L31" s="244"/>
      <c r="M31" s="244"/>
      <c r="N31" s="244"/>
      <c r="O31" s="244"/>
    </row>
    <row r="32" spans="1:15" s="282" customFormat="1" ht="24">
      <c r="A32" s="249">
        <f t="shared" si="0"/>
        <v>19</v>
      </c>
      <c r="B32" s="400" t="s">
        <v>98</v>
      </c>
      <c r="C32" s="250" t="s">
        <v>102</v>
      </c>
      <c r="D32" s="247">
        <v>0.1</v>
      </c>
      <c r="E32" s="243"/>
      <c r="F32" s="243"/>
      <c r="G32" s="245"/>
      <c r="H32" s="244"/>
      <c r="I32" s="244"/>
      <c r="J32" s="141"/>
      <c r="K32" s="244"/>
      <c r="L32" s="244"/>
      <c r="M32" s="244"/>
      <c r="N32" s="244"/>
      <c r="O32" s="244"/>
    </row>
    <row r="33" spans="1:15" s="282" customFormat="1" ht="17.25" customHeight="1">
      <c r="A33" s="249">
        <f t="shared" si="0"/>
        <v>20</v>
      </c>
      <c r="B33" s="400" t="s">
        <v>246</v>
      </c>
      <c r="C33" s="250" t="s">
        <v>102</v>
      </c>
      <c r="D33" s="247">
        <v>0.1</v>
      </c>
      <c r="E33" s="243"/>
      <c r="F33" s="243"/>
      <c r="G33" s="245"/>
      <c r="H33" s="244"/>
      <c r="I33" s="244"/>
      <c r="J33" s="141"/>
      <c r="K33" s="244"/>
      <c r="L33" s="244"/>
      <c r="M33" s="244"/>
      <c r="N33" s="244"/>
      <c r="O33" s="244"/>
    </row>
    <row r="34" spans="1:15" s="282" customFormat="1" ht="72" customHeight="1">
      <c r="A34" s="249">
        <f>A33+1</f>
        <v>21</v>
      </c>
      <c r="B34" s="131" t="s">
        <v>498</v>
      </c>
      <c r="C34" s="250" t="s">
        <v>25</v>
      </c>
      <c r="D34" s="247">
        <v>1</v>
      </c>
      <c r="E34" s="251"/>
      <c r="F34" s="243"/>
      <c r="G34" s="245"/>
      <c r="H34" s="251"/>
      <c r="I34" s="252"/>
      <c r="J34" s="141"/>
      <c r="K34" s="244"/>
      <c r="L34" s="244"/>
      <c r="M34" s="244"/>
      <c r="N34" s="244"/>
      <c r="O34" s="244"/>
    </row>
    <row r="35" spans="1:15" s="282" customFormat="1" ht="84">
      <c r="A35" s="249">
        <f>A34+1</f>
        <v>22</v>
      </c>
      <c r="B35" s="419" t="s">
        <v>499</v>
      </c>
      <c r="C35" s="250" t="s">
        <v>25</v>
      </c>
      <c r="D35" s="247">
        <v>1</v>
      </c>
      <c r="E35" s="251"/>
      <c r="F35" s="243"/>
      <c r="G35" s="245"/>
      <c r="H35" s="251"/>
      <c r="I35" s="252"/>
      <c r="J35" s="141"/>
      <c r="K35" s="244"/>
      <c r="L35" s="244"/>
      <c r="M35" s="244"/>
      <c r="N35" s="244"/>
      <c r="O35" s="244"/>
    </row>
    <row r="36" spans="1:15" s="282" customFormat="1" ht="24">
      <c r="A36" s="249">
        <f t="shared" si="0"/>
        <v>23</v>
      </c>
      <c r="B36" s="400" t="s">
        <v>139</v>
      </c>
      <c r="C36" s="250" t="s">
        <v>102</v>
      </c>
      <c r="D36" s="247">
        <v>0.1</v>
      </c>
      <c r="E36" s="243"/>
      <c r="F36" s="243"/>
      <c r="G36" s="245"/>
      <c r="H36" s="244"/>
      <c r="I36" s="244"/>
      <c r="J36" s="141"/>
      <c r="K36" s="244"/>
      <c r="L36" s="244"/>
      <c r="M36" s="244"/>
      <c r="N36" s="244"/>
      <c r="O36" s="244"/>
    </row>
    <row r="37" spans="1:15" s="282" customFormat="1" ht="24">
      <c r="A37" s="249">
        <f t="shared" si="0"/>
        <v>24</v>
      </c>
      <c r="B37" s="400" t="s">
        <v>98</v>
      </c>
      <c r="C37" s="250" t="s">
        <v>102</v>
      </c>
      <c r="D37" s="247">
        <v>0.1</v>
      </c>
      <c r="E37" s="243"/>
      <c r="F37" s="243"/>
      <c r="G37" s="245"/>
      <c r="H37" s="244"/>
      <c r="I37" s="244"/>
      <c r="J37" s="141"/>
      <c r="K37" s="244"/>
      <c r="L37" s="244"/>
      <c r="M37" s="244"/>
      <c r="N37" s="244"/>
      <c r="O37" s="244"/>
    </row>
    <row r="38" spans="1:15" s="282" customFormat="1" ht="75.75" customHeight="1">
      <c r="A38" s="249">
        <f t="shared" si="0"/>
        <v>25</v>
      </c>
      <c r="B38" s="131" t="s">
        <v>500</v>
      </c>
      <c r="C38" s="250" t="s">
        <v>25</v>
      </c>
      <c r="D38" s="247">
        <v>1</v>
      </c>
      <c r="E38" s="251"/>
      <c r="F38" s="243"/>
      <c r="G38" s="245"/>
      <c r="H38" s="251"/>
      <c r="I38" s="252"/>
      <c r="J38" s="141"/>
      <c r="K38" s="244"/>
      <c r="L38" s="244"/>
      <c r="M38" s="244"/>
      <c r="N38" s="244"/>
      <c r="O38" s="244"/>
    </row>
    <row r="39" spans="1:15" s="282" customFormat="1" ht="84">
      <c r="A39" s="249">
        <f t="shared" si="0"/>
        <v>26</v>
      </c>
      <c r="B39" s="419" t="s">
        <v>501</v>
      </c>
      <c r="C39" s="250" t="s">
        <v>25</v>
      </c>
      <c r="D39" s="247">
        <v>1</v>
      </c>
      <c r="E39" s="251"/>
      <c r="F39" s="243"/>
      <c r="G39" s="245"/>
      <c r="H39" s="251"/>
      <c r="I39" s="252"/>
      <c r="J39" s="141"/>
      <c r="K39" s="244"/>
      <c r="L39" s="244"/>
      <c r="M39" s="244"/>
      <c r="N39" s="244"/>
      <c r="O39" s="244"/>
    </row>
    <row r="40" spans="1:15" s="282" customFormat="1" ht="24">
      <c r="A40" s="249">
        <f t="shared" si="0"/>
        <v>27</v>
      </c>
      <c r="B40" s="400" t="s">
        <v>139</v>
      </c>
      <c r="C40" s="250" t="s">
        <v>102</v>
      </c>
      <c r="D40" s="247">
        <v>0.1</v>
      </c>
      <c r="E40" s="243"/>
      <c r="F40" s="243"/>
      <c r="G40" s="245"/>
      <c r="H40" s="244"/>
      <c r="I40" s="244"/>
      <c r="J40" s="141"/>
      <c r="K40" s="244"/>
      <c r="L40" s="244"/>
      <c r="M40" s="244"/>
      <c r="N40" s="244"/>
      <c r="O40" s="244"/>
    </row>
    <row r="41" spans="1:15" s="282" customFormat="1" ht="24">
      <c r="A41" s="249">
        <f>A40+1</f>
        <v>28</v>
      </c>
      <c r="B41" s="400" t="s">
        <v>98</v>
      </c>
      <c r="C41" s="250" t="s">
        <v>102</v>
      </c>
      <c r="D41" s="247">
        <v>0.1</v>
      </c>
      <c r="E41" s="243"/>
      <c r="F41" s="243"/>
      <c r="G41" s="245"/>
      <c r="H41" s="244"/>
      <c r="I41" s="244"/>
      <c r="J41" s="141"/>
      <c r="K41" s="244"/>
      <c r="L41" s="244"/>
      <c r="M41" s="244"/>
      <c r="N41" s="244"/>
      <c r="O41" s="244"/>
    </row>
    <row r="42" spans="1:15" s="282" customFormat="1" ht="24">
      <c r="A42" s="249">
        <f t="shared" ref="A42:A73" si="1">A41+1</f>
        <v>29</v>
      </c>
      <c r="B42" s="246" t="s">
        <v>247</v>
      </c>
      <c r="C42" s="250" t="s">
        <v>82</v>
      </c>
      <c r="D42" s="247">
        <v>11</v>
      </c>
      <c r="E42" s="243"/>
      <c r="F42" s="243"/>
      <c r="G42" s="245"/>
      <c r="H42" s="244"/>
      <c r="I42" s="244"/>
      <c r="J42" s="141"/>
      <c r="K42" s="244"/>
      <c r="L42" s="244"/>
      <c r="M42" s="244"/>
      <c r="N42" s="244"/>
      <c r="O42" s="244"/>
    </row>
    <row r="43" spans="1:15" s="282" customFormat="1" ht="24">
      <c r="A43" s="249">
        <f t="shared" si="1"/>
        <v>30</v>
      </c>
      <c r="B43" s="246" t="s">
        <v>412</v>
      </c>
      <c r="C43" s="250" t="s">
        <v>82</v>
      </c>
      <c r="D43" s="247">
        <v>2</v>
      </c>
      <c r="E43" s="243"/>
      <c r="F43" s="243"/>
      <c r="G43" s="245"/>
      <c r="H43" s="244"/>
      <c r="I43" s="244"/>
      <c r="J43" s="141"/>
      <c r="K43" s="244"/>
      <c r="L43" s="244"/>
      <c r="M43" s="244"/>
      <c r="N43" s="244"/>
      <c r="O43" s="244"/>
    </row>
    <row r="44" spans="1:15" s="282" customFormat="1" ht="24">
      <c r="A44" s="249">
        <f t="shared" si="1"/>
        <v>31</v>
      </c>
      <c r="B44" s="246" t="s">
        <v>281</v>
      </c>
      <c r="C44" s="250" t="s">
        <v>25</v>
      </c>
      <c r="D44" s="247">
        <v>5</v>
      </c>
      <c r="E44" s="243"/>
      <c r="F44" s="243"/>
      <c r="G44" s="245"/>
      <c r="H44" s="244"/>
      <c r="I44" s="244"/>
      <c r="J44" s="141"/>
      <c r="K44" s="244"/>
      <c r="L44" s="244"/>
      <c r="M44" s="244"/>
      <c r="N44" s="244"/>
      <c r="O44" s="244"/>
    </row>
    <row r="45" spans="1:15" s="282" customFormat="1" ht="24">
      <c r="A45" s="249">
        <f t="shared" si="1"/>
        <v>32</v>
      </c>
      <c r="B45" s="246" t="s">
        <v>437</v>
      </c>
      <c r="C45" s="294" t="s">
        <v>25</v>
      </c>
      <c r="D45" s="293">
        <v>1</v>
      </c>
      <c r="E45" s="243"/>
      <c r="F45" s="243"/>
      <c r="G45" s="245"/>
      <c r="H45" s="244"/>
      <c r="I45" s="244"/>
      <c r="J45" s="141"/>
      <c r="K45" s="244"/>
      <c r="L45" s="244"/>
      <c r="M45" s="244"/>
      <c r="N45" s="244"/>
      <c r="O45" s="244"/>
    </row>
    <row r="46" spans="1:15" s="282" customFormat="1" ht="36" customHeight="1">
      <c r="A46" s="249">
        <f t="shared" si="1"/>
        <v>33</v>
      </c>
      <c r="B46" s="246" t="s">
        <v>248</v>
      </c>
      <c r="C46" s="294" t="s">
        <v>20</v>
      </c>
      <c r="D46" s="293">
        <v>57</v>
      </c>
      <c r="E46" s="243"/>
      <c r="F46" s="243"/>
      <c r="G46" s="245"/>
      <c r="H46" s="244"/>
      <c r="I46" s="244"/>
      <c r="J46" s="141"/>
      <c r="K46" s="244"/>
      <c r="L46" s="244"/>
      <c r="M46" s="244"/>
      <c r="N46" s="244"/>
      <c r="O46" s="244"/>
    </row>
    <row r="47" spans="1:15" s="282" customFormat="1" ht="38.25" customHeight="1">
      <c r="A47" s="249">
        <f t="shared" si="1"/>
        <v>34</v>
      </c>
      <c r="B47" s="246" t="s">
        <v>249</v>
      </c>
      <c r="C47" s="294" t="s">
        <v>20</v>
      </c>
      <c r="D47" s="293">
        <v>122.3</v>
      </c>
      <c r="E47" s="243"/>
      <c r="F47" s="243"/>
      <c r="G47" s="245"/>
      <c r="H47" s="244"/>
      <c r="I47" s="244"/>
      <c r="J47" s="141"/>
      <c r="K47" s="244"/>
      <c r="L47" s="244"/>
      <c r="M47" s="244"/>
      <c r="N47" s="244"/>
      <c r="O47" s="244"/>
    </row>
    <row r="48" spans="1:15" s="282" customFormat="1" ht="36.75" customHeight="1">
      <c r="A48" s="249">
        <f t="shared" si="1"/>
        <v>35</v>
      </c>
      <c r="B48" s="246" t="s">
        <v>250</v>
      </c>
      <c r="C48" s="294" t="s">
        <v>20</v>
      </c>
      <c r="D48" s="293">
        <v>171.7</v>
      </c>
      <c r="E48" s="243"/>
      <c r="F48" s="243"/>
      <c r="G48" s="245"/>
      <c r="H48" s="243"/>
      <c r="I48" s="244"/>
      <c r="J48" s="141"/>
      <c r="K48" s="244"/>
      <c r="L48" s="244"/>
      <c r="M48" s="244"/>
      <c r="N48" s="244"/>
      <c r="O48" s="244"/>
    </row>
    <row r="49" spans="1:15" s="282" customFormat="1" ht="38.25" customHeight="1">
      <c r="A49" s="249">
        <f t="shared" si="1"/>
        <v>36</v>
      </c>
      <c r="B49" s="246" t="s">
        <v>251</v>
      </c>
      <c r="C49" s="250" t="s">
        <v>20</v>
      </c>
      <c r="D49" s="247">
        <v>8.1999999999999993</v>
      </c>
      <c r="E49" s="251"/>
      <c r="F49" s="243"/>
      <c r="G49" s="245"/>
      <c r="H49" s="251"/>
      <c r="I49" s="252"/>
      <c r="J49" s="141"/>
      <c r="K49" s="244"/>
      <c r="L49" s="244"/>
      <c r="M49" s="244"/>
      <c r="N49" s="244"/>
      <c r="O49" s="244"/>
    </row>
    <row r="50" spans="1:15" s="282" customFormat="1" ht="27" customHeight="1">
      <c r="A50" s="249">
        <f t="shared" si="1"/>
        <v>37</v>
      </c>
      <c r="B50" s="246" t="s">
        <v>253</v>
      </c>
      <c r="C50" s="250" t="s">
        <v>20</v>
      </c>
      <c r="D50" s="247">
        <v>57</v>
      </c>
      <c r="E50" s="243"/>
      <c r="F50" s="243"/>
      <c r="G50" s="245"/>
      <c r="H50" s="244"/>
      <c r="I50" s="244"/>
      <c r="J50" s="141"/>
      <c r="K50" s="244"/>
      <c r="L50" s="244"/>
      <c r="M50" s="244"/>
      <c r="N50" s="244"/>
      <c r="O50" s="244"/>
    </row>
    <row r="51" spans="1:15" s="282" customFormat="1" ht="27" customHeight="1">
      <c r="A51" s="249">
        <f t="shared" si="1"/>
        <v>38</v>
      </c>
      <c r="B51" s="246" t="s">
        <v>140</v>
      </c>
      <c r="C51" s="250" t="s">
        <v>20</v>
      </c>
      <c r="D51" s="247">
        <v>122.3</v>
      </c>
      <c r="E51" s="243"/>
      <c r="F51" s="243"/>
      <c r="G51" s="245"/>
      <c r="H51" s="244"/>
      <c r="I51" s="244"/>
      <c r="J51" s="141"/>
      <c r="K51" s="244"/>
      <c r="L51" s="244"/>
      <c r="M51" s="244"/>
      <c r="N51" s="244"/>
      <c r="O51" s="244"/>
    </row>
    <row r="52" spans="1:15" s="282" customFormat="1" ht="26.25" customHeight="1">
      <c r="A52" s="249">
        <f t="shared" si="1"/>
        <v>39</v>
      </c>
      <c r="B52" s="246" t="s">
        <v>141</v>
      </c>
      <c r="C52" s="250" t="s">
        <v>20</v>
      </c>
      <c r="D52" s="247">
        <v>171.7</v>
      </c>
      <c r="E52" s="243"/>
      <c r="F52" s="243"/>
      <c r="G52" s="245"/>
      <c r="H52" s="244"/>
      <c r="I52" s="244"/>
      <c r="J52" s="141"/>
      <c r="K52" s="244"/>
      <c r="L52" s="244"/>
      <c r="M52" s="244"/>
      <c r="N52" s="244"/>
      <c r="O52" s="244"/>
    </row>
    <row r="53" spans="1:15" s="282" customFormat="1" ht="26.25" customHeight="1">
      <c r="A53" s="249">
        <f t="shared" si="1"/>
        <v>40</v>
      </c>
      <c r="B53" s="246" t="s">
        <v>142</v>
      </c>
      <c r="C53" s="250" t="s">
        <v>20</v>
      </c>
      <c r="D53" s="247">
        <v>8.1999999999999993</v>
      </c>
      <c r="E53" s="243"/>
      <c r="F53" s="243"/>
      <c r="G53" s="245"/>
      <c r="H53" s="244"/>
      <c r="I53" s="244"/>
      <c r="J53" s="141"/>
      <c r="K53" s="244"/>
      <c r="L53" s="244"/>
      <c r="M53" s="244"/>
      <c r="N53" s="244"/>
      <c r="O53" s="244"/>
    </row>
    <row r="54" spans="1:15" s="364" customFormat="1" ht="48">
      <c r="A54" s="249">
        <f t="shared" si="1"/>
        <v>41</v>
      </c>
      <c r="B54" s="246" t="s">
        <v>255</v>
      </c>
      <c r="C54" s="250" t="s">
        <v>20</v>
      </c>
      <c r="D54" s="247">
        <v>57</v>
      </c>
      <c r="E54" s="243"/>
      <c r="F54" s="243"/>
      <c r="G54" s="245"/>
      <c r="H54" s="243"/>
      <c r="I54" s="244"/>
      <c r="J54" s="141"/>
      <c r="K54" s="244"/>
      <c r="L54" s="244"/>
      <c r="M54" s="244"/>
      <c r="N54" s="244"/>
      <c r="O54" s="244"/>
    </row>
    <row r="55" spans="1:15" s="364" customFormat="1" ht="48">
      <c r="A55" s="249">
        <f t="shared" si="1"/>
        <v>42</v>
      </c>
      <c r="B55" s="246" t="s">
        <v>256</v>
      </c>
      <c r="C55" s="250" t="s">
        <v>20</v>
      </c>
      <c r="D55" s="247">
        <v>122.3</v>
      </c>
      <c r="E55" s="243"/>
      <c r="F55" s="243"/>
      <c r="G55" s="245"/>
      <c r="H55" s="244"/>
      <c r="I55" s="244"/>
      <c r="J55" s="141"/>
      <c r="K55" s="244"/>
      <c r="L55" s="244"/>
      <c r="M55" s="244"/>
      <c r="N55" s="244"/>
      <c r="O55" s="244"/>
    </row>
    <row r="56" spans="1:15" s="364" customFormat="1" ht="48">
      <c r="A56" s="249">
        <f t="shared" si="1"/>
        <v>43</v>
      </c>
      <c r="B56" s="246" t="s">
        <v>257</v>
      </c>
      <c r="C56" s="250" t="s">
        <v>20</v>
      </c>
      <c r="D56" s="247">
        <v>171.7</v>
      </c>
      <c r="E56" s="243"/>
      <c r="F56" s="243"/>
      <c r="G56" s="245"/>
      <c r="H56" s="244"/>
      <c r="I56" s="244"/>
      <c r="J56" s="141"/>
      <c r="K56" s="244"/>
      <c r="L56" s="244"/>
      <c r="M56" s="244"/>
      <c r="N56" s="244"/>
      <c r="O56" s="244"/>
    </row>
    <row r="57" spans="1:15" s="364" customFormat="1" ht="48">
      <c r="A57" s="249">
        <f t="shared" si="1"/>
        <v>44</v>
      </c>
      <c r="B57" s="246" t="s">
        <v>258</v>
      </c>
      <c r="C57" s="250" t="s">
        <v>20</v>
      </c>
      <c r="D57" s="247">
        <v>8.1999999999999993</v>
      </c>
      <c r="E57" s="251"/>
      <c r="F57" s="243"/>
      <c r="G57" s="245"/>
      <c r="H57" s="251"/>
      <c r="I57" s="252"/>
      <c r="J57" s="141"/>
      <c r="K57" s="244"/>
      <c r="L57" s="244"/>
      <c r="M57" s="244"/>
      <c r="N57" s="244"/>
      <c r="O57" s="244"/>
    </row>
    <row r="58" spans="1:15" s="364" customFormat="1" ht="38.25" customHeight="1">
      <c r="A58" s="249">
        <f t="shared" si="1"/>
        <v>45</v>
      </c>
      <c r="B58" s="246" t="s">
        <v>127</v>
      </c>
      <c r="C58" s="250" t="s">
        <v>102</v>
      </c>
      <c r="D58" s="247">
        <v>1175.9000000000001</v>
      </c>
      <c r="E58" s="243"/>
      <c r="F58" s="243"/>
      <c r="G58" s="245"/>
      <c r="H58" s="244"/>
      <c r="I58" s="244"/>
      <c r="J58" s="141"/>
      <c r="K58" s="244"/>
      <c r="L58" s="244"/>
      <c r="M58" s="244"/>
      <c r="N58" s="244"/>
      <c r="O58" s="244"/>
    </row>
    <row r="59" spans="1:15" s="364" customFormat="1" ht="24">
      <c r="A59" s="249">
        <f t="shared" si="1"/>
        <v>46</v>
      </c>
      <c r="B59" s="246" t="s">
        <v>259</v>
      </c>
      <c r="C59" s="250" t="s">
        <v>20</v>
      </c>
      <c r="D59" s="247">
        <v>359.2</v>
      </c>
      <c r="E59" s="243"/>
      <c r="F59" s="243"/>
      <c r="G59" s="245"/>
      <c r="H59" s="243"/>
      <c r="I59" s="244"/>
      <c r="J59" s="141"/>
      <c r="K59" s="244"/>
      <c r="L59" s="244"/>
      <c r="M59" s="244"/>
      <c r="N59" s="244"/>
      <c r="O59" s="244"/>
    </row>
    <row r="60" spans="1:15" s="364" customFormat="1" ht="12">
      <c r="A60" s="249">
        <f t="shared" si="1"/>
        <v>47</v>
      </c>
      <c r="B60" s="246" t="s">
        <v>260</v>
      </c>
      <c r="C60" s="250" t="s">
        <v>84</v>
      </c>
      <c r="D60" s="247">
        <v>1</v>
      </c>
      <c r="E60" s="243"/>
      <c r="F60" s="243"/>
      <c r="G60" s="245"/>
      <c r="H60" s="244"/>
      <c r="I60" s="244"/>
      <c r="J60" s="141"/>
      <c r="K60" s="244"/>
      <c r="L60" s="244"/>
      <c r="M60" s="244"/>
      <c r="N60" s="244"/>
      <c r="O60" s="244"/>
    </row>
    <row r="61" spans="1:15" s="364" customFormat="1" ht="36">
      <c r="A61" s="249">
        <f t="shared" si="1"/>
        <v>48</v>
      </c>
      <c r="B61" s="400" t="s">
        <v>622</v>
      </c>
      <c r="C61" s="250" t="s">
        <v>20</v>
      </c>
      <c r="D61" s="247">
        <v>4</v>
      </c>
      <c r="E61" s="243"/>
      <c r="F61" s="243"/>
      <c r="G61" s="245"/>
      <c r="H61" s="244"/>
      <c r="I61" s="244"/>
      <c r="J61" s="141"/>
      <c r="K61" s="244"/>
      <c r="L61" s="244"/>
      <c r="M61" s="244"/>
      <c r="N61" s="244"/>
      <c r="O61" s="244"/>
    </row>
    <row r="62" spans="1:15" s="364" customFormat="1" ht="24">
      <c r="A62" s="249">
        <f t="shared" si="1"/>
        <v>49</v>
      </c>
      <c r="B62" s="246" t="s">
        <v>261</v>
      </c>
      <c r="C62" s="250" t="s">
        <v>84</v>
      </c>
      <c r="D62" s="247">
        <v>13</v>
      </c>
      <c r="E62" s="243"/>
      <c r="F62" s="243"/>
      <c r="G62" s="245"/>
      <c r="H62" s="244"/>
      <c r="I62" s="244"/>
      <c r="J62" s="141"/>
      <c r="K62" s="244"/>
      <c r="L62" s="244"/>
      <c r="M62" s="244"/>
      <c r="N62" s="244"/>
      <c r="O62" s="244"/>
    </row>
    <row r="63" spans="1:15" s="364" customFormat="1" ht="24">
      <c r="A63" s="249">
        <f t="shared" si="1"/>
        <v>50</v>
      </c>
      <c r="B63" s="246" t="s">
        <v>273</v>
      </c>
      <c r="C63" s="250" t="s">
        <v>84</v>
      </c>
      <c r="D63" s="247">
        <v>11</v>
      </c>
      <c r="E63" s="243"/>
      <c r="F63" s="243"/>
      <c r="G63" s="245"/>
      <c r="H63" s="243"/>
      <c r="I63" s="244"/>
      <c r="J63" s="141"/>
      <c r="K63" s="244"/>
      <c r="L63" s="244"/>
      <c r="M63" s="244"/>
      <c r="N63" s="244"/>
      <c r="O63" s="244"/>
    </row>
    <row r="64" spans="1:15" s="364" customFormat="1" ht="24">
      <c r="A64" s="249">
        <f t="shared" si="1"/>
        <v>51</v>
      </c>
      <c r="B64" s="246" t="s">
        <v>282</v>
      </c>
      <c r="C64" s="250" t="s">
        <v>84</v>
      </c>
      <c r="D64" s="247">
        <v>2</v>
      </c>
      <c r="E64" s="245"/>
      <c r="F64" s="243"/>
      <c r="G64" s="245"/>
      <c r="H64" s="245"/>
      <c r="I64" s="245"/>
      <c r="J64" s="141"/>
      <c r="K64" s="244"/>
      <c r="L64" s="244"/>
      <c r="M64" s="244"/>
      <c r="N64" s="244"/>
      <c r="O64" s="244"/>
    </row>
    <row r="65" spans="1:15" s="364" customFormat="1" ht="12">
      <c r="A65" s="249">
        <f t="shared" si="1"/>
        <v>52</v>
      </c>
      <c r="B65" s="246" t="s">
        <v>262</v>
      </c>
      <c r="C65" s="250" t="s">
        <v>84</v>
      </c>
      <c r="D65" s="247">
        <v>17</v>
      </c>
      <c r="E65" s="243"/>
      <c r="F65" s="243"/>
      <c r="G65" s="245"/>
      <c r="H65" s="244"/>
      <c r="I65" s="244"/>
      <c r="J65" s="141"/>
      <c r="K65" s="244"/>
      <c r="L65" s="244"/>
      <c r="M65" s="244"/>
      <c r="N65" s="244"/>
      <c r="O65" s="244"/>
    </row>
    <row r="66" spans="1:15" s="364" customFormat="1" ht="12">
      <c r="A66" s="249">
        <f t="shared" si="1"/>
        <v>53</v>
      </c>
      <c r="B66" s="246" t="s">
        <v>263</v>
      </c>
      <c r="C66" s="250" t="s">
        <v>84</v>
      </c>
      <c r="D66" s="247">
        <v>4</v>
      </c>
      <c r="E66" s="243"/>
      <c r="F66" s="243"/>
      <c r="G66" s="245"/>
      <c r="H66" s="244"/>
      <c r="I66" s="244"/>
      <c r="J66" s="141"/>
      <c r="K66" s="244"/>
      <c r="L66" s="244"/>
      <c r="M66" s="244"/>
      <c r="N66" s="244"/>
      <c r="O66" s="244"/>
    </row>
    <row r="67" spans="1:15" s="364" customFormat="1" ht="16.5" customHeight="1">
      <c r="A67" s="249">
        <f t="shared" si="1"/>
        <v>54</v>
      </c>
      <c r="B67" s="246" t="s">
        <v>264</v>
      </c>
      <c r="C67" s="250" t="s">
        <v>84</v>
      </c>
      <c r="D67" s="247">
        <v>2</v>
      </c>
      <c r="E67" s="243"/>
      <c r="F67" s="243"/>
      <c r="G67" s="245"/>
      <c r="H67" s="244"/>
      <c r="I67" s="244"/>
      <c r="J67" s="141"/>
      <c r="K67" s="244"/>
      <c r="L67" s="244"/>
      <c r="M67" s="244"/>
      <c r="N67" s="244"/>
      <c r="O67" s="244"/>
    </row>
    <row r="68" spans="1:15" s="364" customFormat="1" ht="36">
      <c r="A68" s="249">
        <f t="shared" si="1"/>
        <v>55</v>
      </c>
      <c r="B68" s="246" t="s">
        <v>91</v>
      </c>
      <c r="C68" s="250" t="s">
        <v>20</v>
      </c>
      <c r="D68" s="247">
        <v>292</v>
      </c>
      <c r="E68" s="243"/>
      <c r="F68" s="243"/>
      <c r="G68" s="245"/>
      <c r="H68" s="244"/>
      <c r="I68" s="244"/>
      <c r="J68" s="141"/>
      <c r="K68" s="244"/>
      <c r="L68" s="244"/>
      <c r="M68" s="244"/>
      <c r="N68" s="244"/>
      <c r="O68" s="244"/>
    </row>
    <row r="69" spans="1:15" s="364" customFormat="1" ht="24">
      <c r="A69" s="249">
        <f t="shared" si="1"/>
        <v>56</v>
      </c>
      <c r="B69" s="246" t="s">
        <v>265</v>
      </c>
      <c r="C69" s="250" t="s">
        <v>20</v>
      </c>
      <c r="D69" s="247">
        <v>359.2</v>
      </c>
      <c r="E69" s="243"/>
      <c r="F69" s="243"/>
      <c r="G69" s="245"/>
      <c r="H69" s="244"/>
      <c r="I69" s="244"/>
      <c r="J69" s="141"/>
      <c r="K69" s="244"/>
      <c r="L69" s="244"/>
      <c r="M69" s="244"/>
      <c r="N69" s="244"/>
      <c r="O69" s="244"/>
    </row>
    <row r="70" spans="1:15" s="364" customFormat="1" ht="12">
      <c r="A70" s="249">
        <f t="shared" si="1"/>
        <v>57</v>
      </c>
      <c r="B70" s="246" t="s">
        <v>99</v>
      </c>
      <c r="C70" s="250" t="s">
        <v>20</v>
      </c>
      <c r="D70" s="247">
        <v>359.2</v>
      </c>
      <c r="E70" s="243"/>
      <c r="F70" s="243"/>
      <c r="G70" s="245"/>
      <c r="H70" s="244"/>
      <c r="I70" s="244"/>
      <c r="J70" s="141"/>
      <c r="K70" s="244"/>
      <c r="L70" s="244"/>
      <c r="M70" s="244"/>
      <c r="N70" s="244"/>
      <c r="O70" s="244"/>
    </row>
    <row r="71" spans="1:15" s="364" customFormat="1" ht="24">
      <c r="A71" s="249">
        <f t="shared" si="1"/>
        <v>58</v>
      </c>
      <c r="B71" s="246" t="s">
        <v>502</v>
      </c>
      <c r="C71" s="250" t="s">
        <v>84</v>
      </c>
      <c r="D71" s="247">
        <v>1</v>
      </c>
      <c r="E71" s="243"/>
      <c r="F71" s="243"/>
      <c r="G71" s="245"/>
      <c r="H71" s="244"/>
      <c r="I71" s="244"/>
      <c r="J71" s="141"/>
      <c r="K71" s="244"/>
      <c r="L71" s="244"/>
      <c r="M71" s="244"/>
      <c r="N71" s="244"/>
      <c r="O71" s="244"/>
    </row>
    <row r="72" spans="1:15" s="364" customFormat="1" ht="48">
      <c r="A72" s="249">
        <f t="shared" si="1"/>
        <v>59</v>
      </c>
      <c r="B72" s="246" t="s">
        <v>107</v>
      </c>
      <c r="C72" s="250" t="s">
        <v>25</v>
      </c>
      <c r="D72" s="247">
        <v>1</v>
      </c>
      <c r="E72" s="243"/>
      <c r="F72" s="243"/>
      <c r="G72" s="245"/>
      <c r="H72" s="244"/>
      <c r="I72" s="244"/>
      <c r="J72" s="141"/>
      <c r="K72" s="244"/>
      <c r="L72" s="244"/>
      <c r="M72" s="244"/>
      <c r="N72" s="244"/>
      <c r="O72" s="244"/>
    </row>
    <row r="73" spans="1:15" s="364" customFormat="1" ht="24">
      <c r="A73" s="249">
        <f t="shared" si="1"/>
        <v>60</v>
      </c>
      <c r="B73" s="246" t="s">
        <v>266</v>
      </c>
      <c r="C73" s="250" t="s">
        <v>25</v>
      </c>
      <c r="D73" s="247">
        <v>1</v>
      </c>
      <c r="E73" s="243"/>
      <c r="F73" s="243"/>
      <c r="G73" s="245"/>
      <c r="H73" s="251"/>
      <c r="I73" s="244"/>
      <c r="J73" s="141"/>
      <c r="K73" s="244"/>
      <c r="L73" s="244"/>
      <c r="M73" s="244"/>
      <c r="N73" s="244"/>
      <c r="O73" s="244"/>
    </row>
    <row r="74" spans="1:15" s="282" customFormat="1" ht="12">
      <c r="A74" s="521" t="s">
        <v>267</v>
      </c>
      <c r="B74" s="522"/>
      <c r="C74" s="522"/>
      <c r="D74" s="522"/>
      <c r="E74" s="522"/>
      <c r="F74" s="522"/>
      <c r="G74" s="522"/>
      <c r="H74" s="522"/>
      <c r="I74" s="522"/>
      <c r="J74" s="522"/>
      <c r="K74" s="522"/>
      <c r="L74" s="522"/>
      <c r="M74" s="522"/>
      <c r="N74" s="522"/>
      <c r="O74" s="523"/>
    </row>
    <row r="75" spans="1:15" s="282" customFormat="1" ht="60" customHeight="1">
      <c r="A75" s="249">
        <f>A73+1</f>
        <v>61</v>
      </c>
      <c r="B75" s="246" t="s">
        <v>100</v>
      </c>
      <c r="C75" s="250" t="s">
        <v>102</v>
      </c>
      <c r="D75" s="247">
        <v>829.7</v>
      </c>
      <c r="E75" s="251"/>
      <c r="F75" s="243"/>
      <c r="G75" s="245"/>
      <c r="H75" s="251"/>
      <c r="I75" s="252"/>
      <c r="J75" s="141"/>
      <c r="K75" s="244"/>
      <c r="L75" s="244"/>
      <c r="M75" s="244"/>
      <c r="N75" s="244"/>
      <c r="O75" s="244"/>
    </row>
    <row r="76" spans="1:15" s="263" customFormat="1" ht="12">
      <c r="A76" s="248" t="s">
        <v>42</v>
      </c>
      <c r="B76" s="512" t="s">
        <v>96</v>
      </c>
      <c r="C76" s="512"/>
      <c r="D76" s="512"/>
      <c r="E76" s="512"/>
      <c r="F76" s="512"/>
      <c r="G76" s="512"/>
      <c r="H76" s="512"/>
      <c r="I76" s="512"/>
      <c r="J76" s="512"/>
      <c r="K76" s="242"/>
      <c r="L76" s="403"/>
      <c r="M76" s="403"/>
      <c r="N76" s="403"/>
      <c r="O76" s="403"/>
    </row>
    <row r="77" spans="1:15">
      <c r="A77" s="269"/>
      <c r="B77" s="277"/>
      <c r="C77" s="270"/>
      <c r="D77" s="278"/>
      <c r="E77" s="270"/>
      <c r="F77" s="270"/>
      <c r="G77" s="270"/>
      <c r="H77" s="270"/>
      <c r="I77" s="270"/>
      <c r="J77" s="270"/>
      <c r="K77" s="270"/>
      <c r="L77" s="270"/>
      <c r="M77" s="270"/>
      <c r="N77" s="270"/>
      <c r="O77" s="270"/>
    </row>
    <row r="78" spans="1:15">
      <c r="A78" s="283" t="s">
        <v>78</v>
      </c>
      <c r="B78" s="284"/>
      <c r="C78" s="285"/>
      <c r="D78" s="285"/>
      <c r="E78" s="286"/>
      <c r="F78" s="287"/>
      <c r="G78" s="287"/>
      <c r="H78" s="287"/>
      <c r="I78" s="287"/>
      <c r="J78" s="287"/>
      <c r="K78" s="287"/>
      <c r="L78" s="288"/>
      <c r="M78" s="288"/>
      <c r="N78" s="288"/>
      <c r="O78" s="288"/>
    </row>
    <row r="79" spans="1:15" ht="12.75" customHeight="1">
      <c r="A79" s="289"/>
      <c r="B79" s="505" t="s">
        <v>144</v>
      </c>
      <c r="C79" s="505"/>
      <c r="D79" s="505"/>
      <c r="E79" s="505"/>
      <c r="F79" s="505"/>
      <c r="G79" s="505"/>
      <c r="H79" s="290"/>
      <c r="I79" s="290"/>
      <c r="J79" s="290"/>
      <c r="K79" s="290"/>
      <c r="L79" s="291"/>
      <c r="M79" s="291"/>
      <c r="N79" s="291"/>
      <c r="O79" s="291"/>
    </row>
    <row r="80" spans="1:15" ht="35.450000000000003" customHeight="1">
      <c r="A80" s="289"/>
      <c r="B80" s="505" t="s">
        <v>145</v>
      </c>
      <c r="C80" s="505"/>
      <c r="D80" s="505"/>
      <c r="E80" s="505"/>
      <c r="F80" s="505"/>
      <c r="G80" s="505"/>
      <c r="H80" s="505"/>
      <c r="I80" s="505"/>
      <c r="J80" s="505"/>
      <c r="K80" s="505"/>
      <c r="L80" s="505"/>
      <c r="M80" s="505"/>
      <c r="N80" s="505"/>
      <c r="O80" s="505"/>
    </row>
    <row r="81" spans="1:15" ht="11.45" customHeight="1">
      <c r="A81" s="289"/>
      <c r="B81" s="505" t="s">
        <v>146</v>
      </c>
      <c r="C81" s="505"/>
      <c r="D81" s="505"/>
      <c r="E81" s="505"/>
      <c r="F81" s="505"/>
      <c r="G81" s="505"/>
      <c r="H81" s="505"/>
      <c r="I81" s="505"/>
      <c r="J81" s="505"/>
      <c r="K81" s="505"/>
      <c r="L81" s="505"/>
      <c r="M81" s="505"/>
      <c r="N81" s="505"/>
      <c r="O81" s="505"/>
    </row>
    <row r="82" spans="1:15" ht="12.75" customHeight="1">
      <c r="A82" s="289"/>
      <c r="B82" s="505" t="s">
        <v>147</v>
      </c>
      <c r="C82" s="505"/>
      <c r="D82" s="505"/>
      <c r="E82" s="505"/>
      <c r="F82" s="505"/>
      <c r="G82" s="505"/>
      <c r="H82" s="505"/>
      <c r="I82" s="505"/>
      <c r="J82" s="505"/>
      <c r="K82" s="505"/>
      <c r="L82" s="505"/>
      <c r="M82" s="505"/>
      <c r="N82" s="505"/>
      <c r="O82" s="505"/>
    </row>
    <row r="83" spans="1:15">
      <c r="A83" s="289"/>
      <c r="B83" s="505" t="s">
        <v>148</v>
      </c>
      <c r="C83" s="505"/>
      <c r="D83" s="505"/>
      <c r="E83" s="505"/>
      <c r="F83" s="505"/>
      <c r="G83" s="505"/>
      <c r="H83" s="505"/>
      <c r="I83" s="505"/>
      <c r="J83" s="505"/>
      <c r="K83" s="505"/>
      <c r="L83" s="505"/>
      <c r="M83" s="505"/>
      <c r="N83" s="505"/>
      <c r="O83" s="505"/>
    </row>
    <row r="84" spans="1:15" ht="24.6" customHeight="1">
      <c r="A84" s="292"/>
      <c r="B84" s="505" t="s">
        <v>149</v>
      </c>
      <c r="C84" s="505"/>
      <c r="D84" s="505"/>
      <c r="E84" s="505"/>
      <c r="F84" s="505"/>
      <c r="G84" s="505"/>
      <c r="H84" s="505"/>
      <c r="I84" s="505"/>
      <c r="J84" s="505"/>
      <c r="K84" s="505"/>
      <c r="L84" s="505"/>
      <c r="M84" s="505"/>
      <c r="N84" s="505"/>
      <c r="O84" s="505"/>
    </row>
    <row r="85" spans="1:15">
      <c r="A85" s="292"/>
      <c r="B85" s="505" t="s">
        <v>150</v>
      </c>
      <c r="C85" s="505"/>
      <c r="D85" s="505"/>
      <c r="E85" s="505"/>
      <c r="F85" s="505"/>
      <c r="G85" s="505"/>
      <c r="H85" s="505"/>
      <c r="I85" s="505"/>
      <c r="J85" s="505"/>
      <c r="K85" s="505"/>
      <c r="L85" s="505"/>
      <c r="M85" s="505"/>
      <c r="N85" s="505"/>
      <c r="O85" s="505"/>
    </row>
    <row r="86" spans="1:15">
      <c r="A86" s="269"/>
      <c r="B86" s="277"/>
      <c r="C86" s="270"/>
      <c r="D86" s="278"/>
      <c r="E86" s="270"/>
      <c r="F86" s="270"/>
      <c r="G86" s="270"/>
      <c r="H86" s="270"/>
      <c r="I86" s="270"/>
      <c r="J86" s="270"/>
      <c r="K86" s="270"/>
      <c r="L86" s="270"/>
      <c r="M86" s="270"/>
      <c r="N86" s="270"/>
      <c r="O86" s="270"/>
    </row>
    <row r="87" spans="1:15">
      <c r="A87" s="269"/>
      <c r="B87" s="268" t="s">
        <v>45</v>
      </c>
      <c r="C87" s="503" t="s">
        <v>2</v>
      </c>
      <c r="D87" s="503"/>
      <c r="E87" s="503"/>
      <c r="F87" s="503"/>
      <c r="G87" s="503"/>
      <c r="H87" s="503"/>
      <c r="I87" s="503"/>
      <c r="J87" s="503"/>
      <c r="K87" s="503"/>
      <c r="L87" s="270"/>
      <c r="M87" s="443"/>
      <c r="N87" s="443"/>
      <c r="O87" s="443"/>
    </row>
    <row r="88" spans="1:15">
      <c r="A88" s="269"/>
      <c r="C88" s="503" t="s">
        <v>47</v>
      </c>
      <c r="D88" s="503"/>
      <c r="E88" s="503"/>
      <c r="F88" s="503"/>
      <c r="G88" s="503"/>
      <c r="H88" s="503"/>
      <c r="I88" s="503"/>
      <c r="J88" s="503"/>
      <c r="K88" s="503"/>
      <c r="L88" s="270"/>
      <c r="M88" s="503"/>
      <c r="N88" s="503"/>
      <c r="O88" s="503"/>
    </row>
    <row r="89" spans="1:15">
      <c r="A89" s="269"/>
      <c r="B89" s="504"/>
      <c r="C89" s="504"/>
      <c r="D89" s="278"/>
      <c r="E89" s="270"/>
      <c r="F89" s="270"/>
      <c r="G89" s="270"/>
      <c r="H89" s="270"/>
      <c r="I89" s="270"/>
      <c r="J89" s="270"/>
      <c r="K89" s="270"/>
      <c r="L89" s="270"/>
      <c r="M89" s="270"/>
      <c r="N89" s="270"/>
      <c r="O89" s="270"/>
    </row>
    <row r="90" spans="1:15">
      <c r="A90" s="269"/>
      <c r="B90" s="268" t="s">
        <v>22</v>
      </c>
      <c r="C90" s="503" t="s">
        <v>2</v>
      </c>
      <c r="D90" s="503"/>
      <c r="E90" s="503"/>
      <c r="F90" s="503"/>
      <c r="G90" s="503"/>
      <c r="H90" s="503"/>
      <c r="I90" s="503"/>
      <c r="J90" s="503"/>
      <c r="K90" s="503"/>
      <c r="L90" s="270"/>
      <c r="M90" s="443"/>
      <c r="N90" s="443"/>
      <c r="O90" s="443"/>
    </row>
    <row r="91" spans="1:15">
      <c r="A91" s="269"/>
      <c r="B91" s="268"/>
      <c r="C91" s="503" t="s">
        <v>47</v>
      </c>
      <c r="D91" s="503"/>
      <c r="E91" s="503"/>
      <c r="F91" s="448"/>
      <c r="G91" s="448"/>
      <c r="H91" s="448"/>
      <c r="I91" s="448"/>
      <c r="J91" s="448"/>
      <c r="K91" s="448"/>
      <c r="L91" s="270"/>
      <c r="M91" s="503"/>
      <c r="N91" s="503"/>
      <c r="O91" s="503"/>
    </row>
    <row r="92" spans="1:15">
      <c r="A92" s="279"/>
      <c r="B92" s="263"/>
      <c r="C92" s="280"/>
      <c r="D92" s="281"/>
      <c r="E92" s="280"/>
      <c r="F92" s="280"/>
      <c r="G92" s="280"/>
      <c r="H92" s="280"/>
      <c r="I92" s="280"/>
      <c r="J92" s="280"/>
      <c r="K92" s="280"/>
      <c r="L92" s="280"/>
      <c r="M92" s="280"/>
      <c r="N92" s="280"/>
      <c r="O92" s="280"/>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C87:E87"/>
    <mergeCell ref="F87:K87"/>
    <mergeCell ref="M87:O87"/>
    <mergeCell ref="A13:O13"/>
    <mergeCell ref="A74:O74"/>
    <mergeCell ref="B76:J76"/>
    <mergeCell ref="B79:G79"/>
    <mergeCell ref="B80:O80"/>
    <mergeCell ref="B81:O81"/>
    <mergeCell ref="B82:O82"/>
    <mergeCell ref="B83:O83"/>
    <mergeCell ref="B84:O84"/>
    <mergeCell ref="B85:O85"/>
    <mergeCell ref="C91:E91"/>
    <mergeCell ref="F91:K91"/>
    <mergeCell ref="M91:O91"/>
    <mergeCell ref="C88:E88"/>
    <mergeCell ref="F88:K88"/>
    <mergeCell ref="M88:O88"/>
    <mergeCell ref="B89:C89"/>
    <mergeCell ref="C90:E90"/>
    <mergeCell ref="F90:K90"/>
    <mergeCell ref="M90:O90"/>
  </mergeCells>
  <printOptions horizontalCentered="1"/>
  <pageMargins left="0" right="0" top="0.67" bottom="0.45" header="0.31" footer="0.49"/>
  <pageSetup paperSize="9"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O93"/>
  <sheetViews>
    <sheetView view="pageBreakPreview" topLeftCell="A74" zoomScale="115" zoomScaleNormal="100" zoomScaleSheetLayoutView="115" workbookViewId="0">
      <selection activeCell="H39" sqref="H39"/>
    </sheetView>
  </sheetViews>
  <sheetFormatPr defaultColWidth="9.140625" defaultRowHeight="12.75"/>
  <cols>
    <col min="1" max="1" width="4.85546875" style="200" customWidth="1"/>
    <col min="2" max="2" width="35.85546875" style="201" customWidth="1"/>
    <col min="3" max="3" width="6.140625" style="202" customWidth="1"/>
    <col min="4" max="4" width="8.42578125" style="222" customWidth="1"/>
    <col min="5" max="5" width="5.42578125" style="202" customWidth="1"/>
    <col min="6" max="6" width="4.85546875" style="202" customWidth="1"/>
    <col min="7" max="7" width="6.42578125" style="202" customWidth="1"/>
    <col min="8" max="8" width="7.5703125" style="202" customWidth="1"/>
    <col min="9" max="9" width="6.140625" style="202" customWidth="1"/>
    <col min="10" max="10" width="7.42578125" style="202" customWidth="1"/>
    <col min="11" max="11" width="8.42578125" style="202" customWidth="1"/>
    <col min="12" max="12" width="9.42578125" style="202" customWidth="1"/>
    <col min="13" max="14" width="9.85546875" style="202" customWidth="1"/>
    <col min="15" max="15" width="11.140625" style="202" customWidth="1"/>
    <col min="16" max="16384" width="9.140625" style="203"/>
  </cols>
  <sheetData>
    <row r="1" spans="1:15" s="204" customFormat="1" ht="15">
      <c r="A1" s="506" t="s">
        <v>283</v>
      </c>
      <c r="B1" s="506"/>
      <c r="C1" s="506"/>
      <c r="D1" s="506"/>
      <c r="E1" s="506"/>
      <c r="F1" s="506"/>
      <c r="G1" s="506"/>
      <c r="H1" s="506"/>
      <c r="I1" s="506"/>
      <c r="J1" s="506"/>
      <c r="K1" s="506"/>
      <c r="L1" s="506"/>
      <c r="M1" s="506"/>
      <c r="N1" s="506"/>
      <c r="O1" s="506"/>
    </row>
    <row r="2" spans="1:15" s="204" customFormat="1" ht="15">
      <c r="A2" s="437" t="s">
        <v>509</v>
      </c>
      <c r="B2" s="437"/>
      <c r="C2" s="437"/>
      <c r="D2" s="437"/>
      <c r="E2" s="437"/>
      <c r="F2" s="437"/>
      <c r="G2" s="437"/>
      <c r="H2" s="437"/>
      <c r="I2" s="437"/>
      <c r="J2" s="437"/>
      <c r="K2" s="437"/>
      <c r="L2" s="437"/>
      <c r="M2" s="437"/>
      <c r="N2" s="437"/>
      <c r="O2" s="437"/>
    </row>
    <row r="3" spans="1:15" s="204" customFormat="1" ht="11.25">
      <c r="A3" s="507" t="s">
        <v>3</v>
      </c>
      <c r="B3" s="507"/>
      <c r="C3" s="507"/>
      <c r="D3" s="507"/>
      <c r="E3" s="507"/>
      <c r="F3" s="507"/>
      <c r="G3" s="507"/>
      <c r="H3" s="507"/>
      <c r="I3" s="507"/>
      <c r="J3" s="507"/>
      <c r="K3" s="507"/>
      <c r="L3" s="507"/>
      <c r="M3" s="507"/>
      <c r="N3" s="507"/>
      <c r="O3" s="507"/>
    </row>
    <row r="4" spans="1:15" s="204" customFormat="1" ht="15">
      <c r="A4" s="205"/>
      <c r="B4" s="206"/>
      <c r="C4" s="205"/>
      <c r="D4" s="212"/>
      <c r="E4" s="207"/>
      <c r="F4" s="208"/>
      <c r="G4" s="208"/>
      <c r="H4" s="208"/>
      <c r="I4" s="208"/>
      <c r="J4" s="208"/>
      <c r="K4" s="208"/>
      <c r="L4" s="208"/>
      <c r="M4" s="208"/>
      <c r="N4" s="208"/>
      <c r="O4" s="208"/>
    </row>
    <row r="5" spans="1:15" s="204"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204"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204" customFormat="1" ht="34.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204" customFormat="1" ht="14.25">
      <c r="A8" s="520" t="s">
        <v>598</v>
      </c>
      <c r="B8" s="520"/>
      <c r="C8" s="520"/>
      <c r="D8" s="520"/>
      <c r="E8" s="520"/>
      <c r="F8" s="520"/>
      <c r="G8" s="520"/>
      <c r="H8" s="520"/>
      <c r="I8" s="520"/>
      <c r="J8" s="520"/>
      <c r="K8" s="520"/>
      <c r="L8" s="520"/>
      <c r="M8" s="520"/>
      <c r="N8" s="520"/>
      <c r="O8" s="520"/>
    </row>
    <row r="9" spans="1:15" s="204" customFormat="1" ht="14.25">
      <c r="B9" s="213"/>
      <c r="D9" s="214"/>
      <c r="E9" s="215"/>
      <c r="F9" s="216"/>
      <c r="G9" s="216"/>
      <c r="H9" s="216"/>
      <c r="I9" s="216"/>
      <c r="J9" s="216"/>
      <c r="K9" s="216"/>
      <c r="L9" s="217" t="s">
        <v>4</v>
      </c>
      <c r="M9" s="217"/>
      <c r="N9" s="511"/>
      <c r="O9" s="511"/>
    </row>
    <row r="10" spans="1:15" s="204" customFormat="1" ht="14.25">
      <c r="A10" s="218"/>
      <c r="B10" s="218"/>
      <c r="C10" s="219"/>
      <c r="D10" s="220"/>
      <c r="E10" s="221"/>
      <c r="F10" s="221"/>
      <c r="G10" s="221"/>
      <c r="H10" s="221"/>
      <c r="I10" s="221"/>
      <c r="J10" s="221"/>
      <c r="K10" s="221"/>
      <c r="L10" s="216" t="s">
        <v>5</v>
      </c>
      <c r="M10" s="216"/>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228" customFormat="1" ht="12">
      <c r="A13" s="517" t="s">
        <v>511</v>
      </c>
      <c r="B13" s="517"/>
      <c r="C13" s="517"/>
      <c r="D13" s="517"/>
      <c r="E13" s="517"/>
      <c r="F13" s="517"/>
      <c r="G13" s="517"/>
      <c r="H13" s="517"/>
      <c r="I13" s="517"/>
      <c r="J13" s="517"/>
      <c r="K13" s="517"/>
      <c r="L13" s="517"/>
      <c r="M13" s="517"/>
      <c r="N13" s="517"/>
      <c r="O13" s="517"/>
    </row>
    <row r="14" spans="1:15" s="228" customFormat="1" ht="84">
      <c r="A14" s="249">
        <v>1</v>
      </c>
      <c r="B14" s="131" t="s">
        <v>554</v>
      </c>
      <c r="C14" s="250" t="s">
        <v>20</v>
      </c>
      <c r="D14" s="247">
        <v>111.6</v>
      </c>
      <c r="E14" s="243"/>
      <c r="F14" s="243"/>
      <c r="G14" s="245"/>
      <c r="H14" s="244"/>
      <c r="I14" s="244"/>
      <c r="J14" s="141"/>
      <c r="K14" s="244"/>
      <c r="L14" s="244"/>
      <c r="M14" s="244"/>
      <c r="N14" s="244"/>
      <c r="O14" s="244"/>
    </row>
    <row r="15" spans="1:15" s="228" customFormat="1" ht="49.5" customHeight="1">
      <c r="A15" s="249">
        <f t="shared" ref="A15:A51" si="0">A14+1</f>
        <v>2</v>
      </c>
      <c r="B15" s="400" t="s">
        <v>555</v>
      </c>
      <c r="C15" s="250" t="s">
        <v>20</v>
      </c>
      <c r="D15" s="247">
        <v>111.6</v>
      </c>
      <c r="E15" s="243"/>
      <c r="F15" s="243"/>
      <c r="G15" s="245"/>
      <c r="H15" s="244"/>
      <c r="I15" s="245"/>
      <c r="J15" s="141"/>
      <c r="K15" s="244"/>
      <c r="L15" s="244"/>
      <c r="M15" s="244"/>
      <c r="N15" s="244"/>
      <c r="O15" s="244"/>
    </row>
    <row r="16" spans="1:15" s="228" customFormat="1" ht="24">
      <c r="A16" s="249">
        <f t="shared" si="0"/>
        <v>3</v>
      </c>
      <c r="B16" s="400" t="s">
        <v>245</v>
      </c>
      <c r="C16" s="250" t="s">
        <v>102</v>
      </c>
      <c r="D16" s="247">
        <v>102.1</v>
      </c>
      <c r="E16" s="243"/>
      <c r="F16" s="243"/>
      <c r="G16" s="245"/>
      <c r="H16" s="243"/>
      <c r="I16" s="244"/>
      <c r="J16" s="141"/>
      <c r="K16" s="244"/>
      <c r="L16" s="244"/>
      <c r="M16" s="244"/>
      <c r="N16" s="244"/>
      <c r="O16" s="244"/>
    </row>
    <row r="17" spans="1:15" s="364" customFormat="1" ht="24">
      <c r="A17" s="249">
        <f t="shared" si="0"/>
        <v>4</v>
      </c>
      <c r="B17" s="401" t="s">
        <v>570</v>
      </c>
      <c r="C17" s="381" t="s">
        <v>20</v>
      </c>
      <c r="D17" s="380">
        <v>6</v>
      </c>
      <c r="E17" s="376"/>
      <c r="F17" s="243"/>
      <c r="G17" s="245"/>
      <c r="H17" s="376"/>
      <c r="I17" s="377"/>
      <c r="J17" s="141"/>
      <c r="K17" s="244"/>
      <c r="L17" s="244"/>
      <c r="M17" s="244"/>
      <c r="N17" s="244"/>
      <c r="O17" s="244"/>
    </row>
    <row r="18" spans="1:15" s="228" customFormat="1" ht="84">
      <c r="A18" s="249">
        <f t="shared" si="0"/>
        <v>5</v>
      </c>
      <c r="B18" s="131" t="s">
        <v>556</v>
      </c>
      <c r="C18" s="250" t="s">
        <v>20</v>
      </c>
      <c r="D18" s="247">
        <v>373.9</v>
      </c>
      <c r="E18" s="243"/>
      <c r="F18" s="243"/>
      <c r="G18" s="245"/>
      <c r="H18" s="244"/>
      <c r="I18" s="244"/>
      <c r="J18" s="141"/>
      <c r="K18" s="244"/>
      <c r="L18" s="244"/>
      <c r="M18" s="244"/>
      <c r="N18" s="244"/>
      <c r="O18" s="244"/>
    </row>
    <row r="19" spans="1:15" s="228" customFormat="1" ht="51.75" customHeight="1">
      <c r="A19" s="249">
        <f t="shared" si="0"/>
        <v>6</v>
      </c>
      <c r="B19" s="400" t="s">
        <v>557</v>
      </c>
      <c r="C19" s="250" t="s">
        <v>20</v>
      </c>
      <c r="D19" s="247">
        <v>373.9</v>
      </c>
      <c r="E19" s="243"/>
      <c r="F19" s="243"/>
      <c r="G19" s="245"/>
      <c r="H19" s="244"/>
      <c r="I19" s="245"/>
      <c r="J19" s="141"/>
      <c r="K19" s="244"/>
      <c r="L19" s="244"/>
      <c r="M19" s="244"/>
      <c r="N19" s="244"/>
      <c r="O19" s="244"/>
    </row>
    <row r="20" spans="1:15" s="228" customFormat="1" ht="24">
      <c r="A20" s="249">
        <f t="shared" si="0"/>
        <v>7</v>
      </c>
      <c r="B20" s="400" t="s">
        <v>245</v>
      </c>
      <c r="C20" s="250" t="s">
        <v>102</v>
      </c>
      <c r="D20" s="247">
        <v>364.6</v>
      </c>
      <c r="E20" s="243"/>
      <c r="F20" s="243"/>
      <c r="G20" s="245"/>
      <c r="H20" s="243"/>
      <c r="I20" s="244"/>
      <c r="J20" s="141"/>
      <c r="K20" s="244"/>
      <c r="L20" s="244"/>
      <c r="M20" s="244"/>
      <c r="N20" s="244"/>
      <c r="O20" s="244"/>
    </row>
    <row r="21" spans="1:15" s="228" customFormat="1" ht="86.25" customHeight="1">
      <c r="A21" s="249">
        <f t="shared" si="0"/>
        <v>8</v>
      </c>
      <c r="B21" s="131" t="s">
        <v>620</v>
      </c>
      <c r="C21" s="250" t="s">
        <v>25</v>
      </c>
      <c r="D21" s="247">
        <v>8</v>
      </c>
      <c r="E21" s="251"/>
      <c r="F21" s="243"/>
      <c r="G21" s="245"/>
      <c r="H21" s="251"/>
      <c r="I21" s="252"/>
      <c r="J21" s="141"/>
      <c r="K21" s="244"/>
      <c r="L21" s="244"/>
      <c r="M21" s="244"/>
      <c r="N21" s="244"/>
      <c r="O21" s="244"/>
    </row>
    <row r="22" spans="1:15" s="228" customFormat="1" ht="84">
      <c r="A22" s="249">
        <f t="shared" si="0"/>
        <v>9</v>
      </c>
      <c r="B22" s="400" t="s">
        <v>617</v>
      </c>
      <c r="C22" s="250" t="s">
        <v>25</v>
      </c>
      <c r="D22" s="247">
        <v>8</v>
      </c>
      <c r="E22" s="243"/>
      <c r="F22" s="243"/>
      <c r="G22" s="245"/>
      <c r="H22" s="244"/>
      <c r="I22" s="244"/>
      <c r="J22" s="141"/>
      <c r="K22" s="244"/>
      <c r="L22" s="244"/>
      <c r="M22" s="244"/>
      <c r="N22" s="244"/>
      <c r="O22" s="244"/>
    </row>
    <row r="23" spans="1:15" s="228" customFormat="1" ht="24">
      <c r="A23" s="249">
        <f t="shared" si="0"/>
        <v>10</v>
      </c>
      <c r="B23" s="400" t="s">
        <v>98</v>
      </c>
      <c r="C23" s="250" t="s">
        <v>102</v>
      </c>
      <c r="D23" s="247">
        <v>0.7</v>
      </c>
      <c r="E23" s="243"/>
      <c r="F23" s="243"/>
      <c r="G23" s="245"/>
      <c r="H23" s="243"/>
      <c r="I23" s="244"/>
      <c r="J23" s="141"/>
      <c r="K23" s="244"/>
      <c r="L23" s="244"/>
      <c r="M23" s="244"/>
      <c r="N23" s="244"/>
      <c r="O23" s="244"/>
    </row>
    <row r="24" spans="1:15" s="228" customFormat="1" ht="24">
      <c r="A24" s="249">
        <f t="shared" si="0"/>
        <v>11</v>
      </c>
      <c r="B24" s="400" t="s">
        <v>246</v>
      </c>
      <c r="C24" s="250" t="s">
        <v>102</v>
      </c>
      <c r="D24" s="247">
        <v>0.7</v>
      </c>
      <c r="E24" s="243"/>
      <c r="F24" s="243"/>
      <c r="G24" s="245"/>
      <c r="H24" s="244"/>
      <c r="I24" s="244"/>
      <c r="J24" s="141"/>
      <c r="K24" s="244"/>
      <c r="L24" s="244"/>
      <c r="M24" s="244"/>
      <c r="N24" s="244"/>
      <c r="O24" s="244"/>
    </row>
    <row r="25" spans="1:15" s="228" customFormat="1" ht="87" customHeight="1">
      <c r="A25" s="249">
        <f t="shared" si="0"/>
        <v>12</v>
      </c>
      <c r="B25" s="131" t="s">
        <v>618</v>
      </c>
      <c r="C25" s="250" t="s">
        <v>25</v>
      </c>
      <c r="D25" s="247">
        <v>5</v>
      </c>
      <c r="E25" s="243"/>
      <c r="F25" s="243"/>
      <c r="G25" s="245"/>
      <c r="H25" s="244"/>
      <c r="I25" s="244"/>
      <c r="J25" s="141"/>
      <c r="K25" s="244"/>
      <c r="L25" s="244"/>
      <c r="M25" s="244"/>
      <c r="N25" s="244"/>
      <c r="O25" s="244"/>
    </row>
    <row r="26" spans="1:15" s="228" customFormat="1" ht="84">
      <c r="A26" s="249">
        <f t="shared" si="0"/>
        <v>13</v>
      </c>
      <c r="B26" s="400" t="s">
        <v>619</v>
      </c>
      <c r="C26" s="250" t="s">
        <v>25</v>
      </c>
      <c r="D26" s="247">
        <v>5</v>
      </c>
      <c r="E26" s="243"/>
      <c r="F26" s="243"/>
      <c r="G26" s="245"/>
      <c r="H26" s="243"/>
      <c r="I26" s="244"/>
      <c r="J26" s="141"/>
      <c r="K26" s="244"/>
      <c r="L26" s="244"/>
      <c r="M26" s="244"/>
      <c r="N26" s="244"/>
      <c r="O26" s="244"/>
    </row>
    <row r="27" spans="1:15" s="228" customFormat="1" ht="24">
      <c r="A27" s="249">
        <f t="shared" si="0"/>
        <v>14</v>
      </c>
      <c r="B27" s="400" t="s">
        <v>98</v>
      </c>
      <c r="C27" s="250" t="s">
        <v>102</v>
      </c>
      <c r="D27" s="247">
        <v>0.5</v>
      </c>
      <c r="E27" s="243"/>
      <c r="F27" s="243"/>
      <c r="G27" s="245"/>
      <c r="H27" s="244"/>
      <c r="I27" s="244"/>
      <c r="J27" s="141"/>
      <c r="K27" s="244"/>
      <c r="L27" s="244"/>
      <c r="M27" s="244"/>
      <c r="N27" s="244"/>
      <c r="O27" s="244"/>
    </row>
    <row r="28" spans="1:15" s="228" customFormat="1" ht="15.75" customHeight="1">
      <c r="A28" s="249">
        <f t="shared" si="0"/>
        <v>15</v>
      </c>
      <c r="B28" s="400" t="s">
        <v>246</v>
      </c>
      <c r="C28" s="250" t="s">
        <v>102</v>
      </c>
      <c r="D28" s="247">
        <v>0.5</v>
      </c>
      <c r="E28" s="243"/>
      <c r="F28" s="243"/>
      <c r="G28" s="245"/>
      <c r="H28" s="244"/>
      <c r="I28" s="244"/>
      <c r="J28" s="141"/>
      <c r="K28" s="244"/>
      <c r="L28" s="244"/>
      <c r="M28" s="244"/>
      <c r="N28" s="244"/>
      <c r="O28" s="244"/>
    </row>
    <row r="29" spans="1:15" s="228" customFormat="1" ht="86.25" customHeight="1">
      <c r="A29" s="249">
        <f t="shared" si="0"/>
        <v>16</v>
      </c>
      <c r="B29" s="131" t="s">
        <v>623</v>
      </c>
      <c r="C29" s="250" t="s">
        <v>25</v>
      </c>
      <c r="D29" s="247">
        <v>2</v>
      </c>
      <c r="E29" s="243"/>
      <c r="F29" s="243"/>
      <c r="G29" s="245"/>
      <c r="H29" s="244"/>
      <c r="I29" s="244"/>
      <c r="J29" s="141"/>
      <c r="K29" s="244"/>
      <c r="L29" s="244"/>
      <c r="M29" s="244"/>
      <c r="N29" s="244"/>
      <c r="O29" s="244"/>
    </row>
    <row r="30" spans="1:15" s="228" customFormat="1" ht="84">
      <c r="A30" s="249">
        <f t="shared" si="0"/>
        <v>17</v>
      </c>
      <c r="B30" s="400" t="s">
        <v>621</v>
      </c>
      <c r="C30" s="250" t="s">
        <v>25</v>
      </c>
      <c r="D30" s="247">
        <v>2</v>
      </c>
      <c r="E30" s="243"/>
      <c r="F30" s="243"/>
      <c r="G30" s="245"/>
      <c r="H30" s="243"/>
      <c r="I30" s="244"/>
      <c r="J30" s="141"/>
      <c r="K30" s="244"/>
      <c r="L30" s="244"/>
      <c r="M30" s="244"/>
      <c r="N30" s="244"/>
      <c r="O30" s="244"/>
    </row>
    <row r="31" spans="1:15" s="228" customFormat="1" ht="24">
      <c r="A31" s="249">
        <f t="shared" si="0"/>
        <v>18</v>
      </c>
      <c r="B31" s="400" t="s">
        <v>98</v>
      </c>
      <c r="C31" s="250" t="s">
        <v>102</v>
      </c>
      <c r="D31" s="247">
        <v>0.2</v>
      </c>
      <c r="E31" s="243"/>
      <c r="F31" s="243"/>
      <c r="G31" s="245"/>
      <c r="H31" s="244"/>
      <c r="I31" s="244"/>
      <c r="J31" s="141"/>
      <c r="K31" s="244"/>
      <c r="L31" s="244"/>
      <c r="M31" s="244"/>
      <c r="N31" s="244"/>
      <c r="O31" s="244"/>
    </row>
    <row r="32" spans="1:15" s="228" customFormat="1" ht="17.25" customHeight="1">
      <c r="A32" s="249">
        <f t="shared" si="0"/>
        <v>19</v>
      </c>
      <c r="B32" s="400" t="s">
        <v>246</v>
      </c>
      <c r="C32" s="250" t="s">
        <v>102</v>
      </c>
      <c r="D32" s="247">
        <v>0.2</v>
      </c>
      <c r="E32" s="243"/>
      <c r="F32" s="243"/>
      <c r="G32" s="245"/>
      <c r="H32" s="244"/>
      <c r="I32" s="244"/>
      <c r="J32" s="141"/>
      <c r="K32" s="244"/>
      <c r="L32" s="244"/>
      <c r="M32" s="244"/>
      <c r="N32" s="244"/>
      <c r="O32" s="244"/>
    </row>
    <row r="33" spans="1:15" s="228" customFormat="1" ht="87.75" customHeight="1">
      <c r="A33" s="249">
        <f t="shared" si="0"/>
        <v>20</v>
      </c>
      <c r="B33" s="131" t="s">
        <v>625</v>
      </c>
      <c r="C33" s="250" t="s">
        <v>25</v>
      </c>
      <c r="D33" s="247">
        <v>1</v>
      </c>
      <c r="E33" s="243"/>
      <c r="F33" s="243"/>
      <c r="G33" s="245"/>
      <c r="H33" s="244"/>
      <c r="I33" s="244"/>
      <c r="J33" s="141"/>
      <c r="K33" s="244"/>
      <c r="L33" s="244"/>
      <c r="M33" s="244"/>
      <c r="N33" s="244"/>
      <c r="O33" s="244"/>
    </row>
    <row r="34" spans="1:15" s="228" customFormat="1" ht="86.25" customHeight="1">
      <c r="A34" s="249">
        <f t="shared" si="0"/>
        <v>21</v>
      </c>
      <c r="B34" s="400" t="s">
        <v>626</v>
      </c>
      <c r="C34" s="250" t="s">
        <v>25</v>
      </c>
      <c r="D34" s="247">
        <v>1</v>
      </c>
      <c r="E34" s="243"/>
      <c r="F34" s="243"/>
      <c r="G34" s="245"/>
      <c r="H34" s="244"/>
      <c r="I34" s="244"/>
      <c r="J34" s="141"/>
      <c r="K34" s="244"/>
      <c r="L34" s="244"/>
      <c r="M34" s="244"/>
      <c r="N34" s="244"/>
      <c r="O34" s="244"/>
    </row>
    <row r="35" spans="1:15" s="228" customFormat="1" ht="24">
      <c r="A35" s="249">
        <f>A34+1</f>
        <v>22</v>
      </c>
      <c r="B35" s="400" t="s">
        <v>98</v>
      </c>
      <c r="C35" s="250" t="s">
        <v>102</v>
      </c>
      <c r="D35" s="247">
        <v>0.09</v>
      </c>
      <c r="E35" s="243"/>
      <c r="F35" s="243"/>
      <c r="G35" s="245"/>
      <c r="H35" s="243"/>
      <c r="I35" s="244"/>
      <c r="J35" s="141"/>
      <c r="K35" s="244"/>
      <c r="L35" s="244"/>
      <c r="M35" s="244"/>
      <c r="N35" s="244"/>
      <c r="O35" s="244"/>
    </row>
    <row r="36" spans="1:15" s="228" customFormat="1" ht="24">
      <c r="A36" s="249">
        <f>A35+1</f>
        <v>23</v>
      </c>
      <c r="B36" s="400" t="s">
        <v>246</v>
      </c>
      <c r="C36" s="250" t="s">
        <v>102</v>
      </c>
      <c r="D36" s="247">
        <v>0.1</v>
      </c>
      <c r="E36" s="243"/>
      <c r="F36" s="243"/>
      <c r="G36" s="245"/>
      <c r="H36" s="244"/>
      <c r="I36" s="244"/>
      <c r="J36" s="141"/>
      <c r="K36" s="244"/>
      <c r="L36" s="244"/>
      <c r="M36" s="244"/>
      <c r="N36" s="244"/>
      <c r="O36" s="244"/>
    </row>
    <row r="37" spans="1:15" s="228" customFormat="1" ht="86.25" customHeight="1">
      <c r="A37" s="249">
        <f t="shared" si="0"/>
        <v>24</v>
      </c>
      <c r="B37" s="131" t="s">
        <v>627</v>
      </c>
      <c r="C37" s="250" t="s">
        <v>25</v>
      </c>
      <c r="D37" s="247">
        <v>4</v>
      </c>
      <c r="E37" s="243"/>
      <c r="F37" s="243"/>
      <c r="G37" s="245"/>
      <c r="H37" s="244"/>
      <c r="I37" s="244"/>
      <c r="J37" s="141"/>
      <c r="K37" s="244"/>
      <c r="L37" s="244"/>
      <c r="M37" s="244"/>
      <c r="N37" s="244"/>
      <c r="O37" s="244"/>
    </row>
    <row r="38" spans="1:15" s="228" customFormat="1" ht="89.25" customHeight="1">
      <c r="A38" s="249">
        <f t="shared" si="0"/>
        <v>25</v>
      </c>
      <c r="B38" s="419" t="s">
        <v>628</v>
      </c>
      <c r="C38" s="250" t="s">
        <v>25</v>
      </c>
      <c r="D38" s="247">
        <v>4</v>
      </c>
      <c r="E38" s="243"/>
      <c r="F38" s="243"/>
      <c r="G38" s="245"/>
      <c r="H38" s="244"/>
      <c r="I38" s="244"/>
      <c r="J38" s="141"/>
      <c r="K38" s="244"/>
      <c r="L38" s="244"/>
      <c r="M38" s="244"/>
      <c r="N38" s="244"/>
      <c r="O38" s="244"/>
    </row>
    <row r="39" spans="1:15" s="228" customFormat="1" ht="24">
      <c r="A39" s="249">
        <f t="shared" si="0"/>
        <v>26</v>
      </c>
      <c r="B39" s="400" t="s">
        <v>98</v>
      </c>
      <c r="C39" s="250" t="s">
        <v>102</v>
      </c>
      <c r="D39" s="247">
        <v>0.09</v>
      </c>
      <c r="E39" s="243"/>
      <c r="F39" s="243"/>
      <c r="G39" s="245"/>
      <c r="H39" s="251"/>
      <c r="I39" s="244"/>
      <c r="J39" s="141"/>
      <c r="K39" s="244"/>
      <c r="L39" s="244"/>
      <c r="M39" s="244"/>
      <c r="N39" s="244"/>
      <c r="O39" s="244"/>
    </row>
    <row r="40" spans="1:15" s="228" customFormat="1" ht="24">
      <c r="A40" s="249">
        <f t="shared" si="0"/>
        <v>27</v>
      </c>
      <c r="B40" s="400" t="s">
        <v>246</v>
      </c>
      <c r="C40" s="250" t="s">
        <v>102</v>
      </c>
      <c r="D40" s="247">
        <v>0.1</v>
      </c>
      <c r="E40" s="243"/>
      <c r="F40" s="243"/>
      <c r="G40" s="245"/>
      <c r="H40" s="244"/>
      <c r="I40" s="244"/>
      <c r="J40" s="141"/>
      <c r="K40" s="244"/>
      <c r="L40" s="244"/>
      <c r="M40" s="244"/>
      <c r="N40" s="244"/>
      <c r="O40" s="244"/>
    </row>
    <row r="41" spans="1:15" s="228" customFormat="1" ht="24">
      <c r="A41" s="249">
        <f t="shared" si="0"/>
        <v>28</v>
      </c>
      <c r="B41" s="131" t="s">
        <v>247</v>
      </c>
      <c r="C41" s="250" t="s">
        <v>82</v>
      </c>
      <c r="D41" s="247">
        <v>13</v>
      </c>
      <c r="E41" s="243"/>
      <c r="F41" s="243"/>
      <c r="G41" s="245"/>
      <c r="H41" s="244"/>
      <c r="I41" s="244"/>
      <c r="J41" s="141"/>
      <c r="K41" s="244"/>
      <c r="L41" s="244"/>
      <c r="M41" s="244"/>
      <c r="N41" s="244"/>
      <c r="O41" s="244"/>
    </row>
    <row r="42" spans="1:15" s="228" customFormat="1" ht="24">
      <c r="A42" s="249">
        <f t="shared" si="0"/>
        <v>29</v>
      </c>
      <c r="B42" s="131" t="s">
        <v>281</v>
      </c>
      <c r="C42" s="250" t="s">
        <v>25</v>
      </c>
      <c r="D42" s="247">
        <v>4</v>
      </c>
      <c r="E42" s="243"/>
      <c r="F42" s="243"/>
      <c r="G42" s="245"/>
      <c r="H42" s="244"/>
      <c r="I42" s="244"/>
      <c r="J42" s="141"/>
      <c r="K42" s="244"/>
      <c r="L42" s="244"/>
      <c r="M42" s="244"/>
      <c r="N42" s="244"/>
      <c r="O42" s="244"/>
    </row>
    <row r="43" spans="1:15" s="228" customFormat="1" ht="24">
      <c r="A43" s="249">
        <f t="shared" si="0"/>
        <v>30</v>
      </c>
      <c r="B43" s="131" t="s">
        <v>437</v>
      </c>
      <c r="C43" s="250" t="s">
        <v>25</v>
      </c>
      <c r="D43" s="247">
        <v>1</v>
      </c>
      <c r="E43" s="243"/>
      <c r="F43" s="243"/>
      <c r="G43" s="245"/>
      <c r="H43" s="244"/>
      <c r="I43" s="244"/>
      <c r="J43" s="141"/>
      <c r="K43" s="244"/>
      <c r="L43" s="244"/>
      <c r="M43" s="244"/>
      <c r="N43" s="244"/>
      <c r="O43" s="244"/>
    </row>
    <row r="44" spans="1:15" s="364" customFormat="1" ht="28.5" customHeight="1">
      <c r="A44" s="249">
        <f t="shared" si="0"/>
        <v>31</v>
      </c>
      <c r="B44" s="395" t="s">
        <v>571</v>
      </c>
      <c r="C44" s="381" t="s">
        <v>25</v>
      </c>
      <c r="D44" s="380">
        <v>1</v>
      </c>
      <c r="E44" s="243"/>
      <c r="F44" s="243"/>
      <c r="G44" s="245"/>
      <c r="H44" s="244"/>
      <c r="I44" s="244"/>
      <c r="J44" s="141"/>
      <c r="K44" s="244"/>
      <c r="L44" s="244"/>
      <c r="M44" s="244"/>
      <c r="N44" s="244"/>
      <c r="O44" s="244"/>
    </row>
    <row r="45" spans="1:15" s="228" customFormat="1" ht="37.5" customHeight="1">
      <c r="A45" s="249">
        <f t="shared" si="0"/>
        <v>32</v>
      </c>
      <c r="B45" s="131" t="s">
        <v>248</v>
      </c>
      <c r="C45" s="250" t="s">
        <v>20</v>
      </c>
      <c r="D45" s="247">
        <v>58.1</v>
      </c>
      <c r="E45" s="243"/>
      <c r="F45" s="243"/>
      <c r="G45" s="245"/>
      <c r="H45" s="244"/>
      <c r="I45" s="244"/>
      <c r="J45" s="141"/>
      <c r="K45" s="244"/>
      <c r="L45" s="244"/>
      <c r="M45" s="244"/>
      <c r="N45" s="244"/>
      <c r="O45" s="244"/>
    </row>
    <row r="46" spans="1:15" s="228" customFormat="1" ht="38.25" customHeight="1">
      <c r="A46" s="249">
        <f t="shared" si="0"/>
        <v>33</v>
      </c>
      <c r="B46" s="131" t="s">
        <v>249</v>
      </c>
      <c r="C46" s="250" t="s">
        <v>20</v>
      </c>
      <c r="D46" s="247">
        <v>206.6</v>
      </c>
      <c r="E46" s="243"/>
      <c r="F46" s="243"/>
      <c r="G46" s="245"/>
      <c r="H46" s="244"/>
      <c r="I46" s="244"/>
      <c r="J46" s="141"/>
      <c r="K46" s="244"/>
      <c r="L46" s="244"/>
      <c r="M46" s="244"/>
      <c r="N46" s="244"/>
      <c r="O46" s="244"/>
    </row>
    <row r="47" spans="1:15" s="241" customFormat="1" ht="35.25" customHeight="1">
      <c r="A47" s="249">
        <f t="shared" si="0"/>
        <v>34</v>
      </c>
      <c r="B47" s="131" t="s">
        <v>250</v>
      </c>
      <c r="C47" s="254" t="s">
        <v>20</v>
      </c>
      <c r="D47" s="255">
        <v>82.6</v>
      </c>
      <c r="E47" s="243"/>
      <c r="F47" s="243"/>
      <c r="G47" s="245"/>
      <c r="H47" s="243"/>
      <c r="I47" s="244"/>
      <c r="J47" s="141"/>
      <c r="K47" s="244"/>
      <c r="L47" s="244"/>
      <c r="M47" s="244"/>
      <c r="N47" s="244"/>
      <c r="O47" s="244"/>
    </row>
    <row r="48" spans="1:15" s="241" customFormat="1" ht="38.25" customHeight="1">
      <c r="A48" s="249">
        <f t="shared" si="0"/>
        <v>35</v>
      </c>
      <c r="B48" s="131" t="s">
        <v>251</v>
      </c>
      <c r="C48" s="254" t="s">
        <v>20</v>
      </c>
      <c r="D48" s="255">
        <v>67.3</v>
      </c>
      <c r="E48" s="251"/>
      <c r="F48" s="243"/>
      <c r="G48" s="245"/>
      <c r="H48" s="251"/>
      <c r="I48" s="252"/>
      <c r="J48" s="141"/>
      <c r="K48" s="244"/>
      <c r="L48" s="244"/>
      <c r="M48" s="244"/>
      <c r="N48" s="244"/>
      <c r="O48" s="244"/>
    </row>
    <row r="49" spans="1:15" s="241" customFormat="1" ht="38.25" customHeight="1">
      <c r="A49" s="249">
        <f t="shared" si="0"/>
        <v>36</v>
      </c>
      <c r="B49" s="131" t="s">
        <v>252</v>
      </c>
      <c r="C49" s="254" t="s">
        <v>20</v>
      </c>
      <c r="D49" s="255">
        <v>70.900000000000006</v>
      </c>
      <c r="E49" s="243"/>
      <c r="F49" s="243"/>
      <c r="G49" s="245"/>
      <c r="H49" s="244"/>
      <c r="I49" s="244"/>
      <c r="J49" s="141"/>
      <c r="K49" s="244"/>
      <c r="L49" s="244"/>
      <c r="M49" s="244"/>
      <c r="N49" s="244"/>
      <c r="O49" s="244"/>
    </row>
    <row r="50" spans="1:15" s="241" customFormat="1" ht="26.25" customHeight="1">
      <c r="A50" s="249">
        <f t="shared" si="0"/>
        <v>37</v>
      </c>
      <c r="B50" s="131" t="s">
        <v>253</v>
      </c>
      <c r="C50" s="254" t="s">
        <v>20</v>
      </c>
      <c r="D50" s="255">
        <v>58.1</v>
      </c>
      <c r="E50" s="243"/>
      <c r="F50" s="243"/>
      <c r="G50" s="245"/>
      <c r="H50" s="244"/>
      <c r="I50" s="244"/>
      <c r="J50" s="141"/>
      <c r="K50" s="244"/>
      <c r="L50" s="244"/>
      <c r="M50" s="244"/>
      <c r="N50" s="244"/>
      <c r="O50" s="244"/>
    </row>
    <row r="51" spans="1:15" s="228" customFormat="1" ht="27.75" customHeight="1">
      <c r="A51" s="249">
        <f t="shared" si="0"/>
        <v>38</v>
      </c>
      <c r="B51" s="131" t="s">
        <v>140</v>
      </c>
      <c r="C51" s="250" t="s">
        <v>20</v>
      </c>
      <c r="D51" s="247">
        <v>206.6</v>
      </c>
      <c r="E51" s="243"/>
      <c r="F51" s="243"/>
      <c r="G51" s="245"/>
      <c r="H51" s="244"/>
      <c r="I51" s="244"/>
      <c r="J51" s="141"/>
      <c r="K51" s="244"/>
      <c r="L51" s="244"/>
      <c r="M51" s="244"/>
      <c r="N51" s="244"/>
      <c r="O51" s="244"/>
    </row>
    <row r="52" spans="1:15" s="228" customFormat="1" ht="24" customHeight="1">
      <c r="A52" s="249">
        <f>A51+1</f>
        <v>39</v>
      </c>
      <c r="B52" s="246" t="s">
        <v>141</v>
      </c>
      <c r="C52" s="250" t="s">
        <v>20</v>
      </c>
      <c r="D52" s="247">
        <v>82.6</v>
      </c>
      <c r="E52" s="243"/>
      <c r="F52" s="243"/>
      <c r="G52" s="245"/>
      <c r="H52" s="244"/>
      <c r="I52" s="244"/>
      <c r="J52" s="141"/>
      <c r="K52" s="244"/>
      <c r="L52" s="244"/>
      <c r="M52" s="244"/>
      <c r="N52" s="244"/>
      <c r="O52" s="244"/>
    </row>
    <row r="53" spans="1:15" s="228" customFormat="1" ht="29.25" customHeight="1">
      <c r="A53" s="249">
        <f t="shared" ref="A53:A74" si="1">A52+1</f>
        <v>40</v>
      </c>
      <c r="B53" s="246" t="s">
        <v>142</v>
      </c>
      <c r="C53" s="250" t="s">
        <v>20</v>
      </c>
      <c r="D53" s="247">
        <v>67.3</v>
      </c>
      <c r="E53" s="243"/>
      <c r="F53" s="243"/>
      <c r="G53" s="245"/>
      <c r="H53" s="244"/>
      <c r="I53" s="244"/>
      <c r="J53" s="141"/>
      <c r="K53" s="244"/>
      <c r="L53" s="244"/>
      <c r="M53" s="244"/>
      <c r="N53" s="244"/>
      <c r="O53" s="244"/>
    </row>
    <row r="54" spans="1:15" s="228" customFormat="1" ht="26.25" customHeight="1">
      <c r="A54" s="249">
        <f t="shared" si="1"/>
        <v>41</v>
      </c>
      <c r="B54" s="246" t="s">
        <v>254</v>
      </c>
      <c r="C54" s="250" t="s">
        <v>20</v>
      </c>
      <c r="D54" s="247">
        <v>70.900000000000006</v>
      </c>
      <c r="E54" s="245"/>
      <c r="F54" s="243"/>
      <c r="G54" s="245"/>
      <c r="H54" s="245"/>
      <c r="I54" s="245"/>
      <c r="J54" s="141"/>
      <c r="K54" s="244"/>
      <c r="L54" s="244"/>
      <c r="M54" s="244"/>
      <c r="N54" s="244"/>
      <c r="O54" s="244"/>
    </row>
    <row r="55" spans="1:15" s="228" customFormat="1" ht="48">
      <c r="A55" s="249">
        <f t="shared" si="1"/>
        <v>42</v>
      </c>
      <c r="B55" s="246" t="s">
        <v>255</v>
      </c>
      <c r="C55" s="250" t="s">
        <v>20</v>
      </c>
      <c r="D55" s="247">
        <v>58.1</v>
      </c>
      <c r="E55" s="243"/>
      <c r="F55" s="243"/>
      <c r="G55" s="245"/>
      <c r="H55" s="243"/>
      <c r="I55" s="244"/>
      <c r="J55" s="141"/>
      <c r="K55" s="244"/>
      <c r="L55" s="244"/>
      <c r="M55" s="244"/>
      <c r="N55" s="244"/>
      <c r="O55" s="244"/>
    </row>
    <row r="56" spans="1:15" s="228" customFormat="1" ht="48">
      <c r="A56" s="249">
        <f t="shared" si="1"/>
        <v>43</v>
      </c>
      <c r="B56" s="246" t="s">
        <v>256</v>
      </c>
      <c r="C56" s="250" t="s">
        <v>20</v>
      </c>
      <c r="D56" s="247">
        <v>206.6</v>
      </c>
      <c r="E56" s="243"/>
      <c r="F56" s="243"/>
      <c r="G56" s="245"/>
      <c r="H56" s="244"/>
      <c r="I56" s="244"/>
      <c r="J56" s="141"/>
      <c r="K56" s="244"/>
      <c r="L56" s="244"/>
      <c r="M56" s="244"/>
      <c r="N56" s="244"/>
      <c r="O56" s="244"/>
    </row>
    <row r="57" spans="1:15" s="228" customFormat="1" ht="48">
      <c r="A57" s="249">
        <f t="shared" si="1"/>
        <v>44</v>
      </c>
      <c r="B57" s="246" t="s">
        <v>257</v>
      </c>
      <c r="C57" s="250" t="s">
        <v>20</v>
      </c>
      <c r="D57" s="247">
        <v>82.6</v>
      </c>
      <c r="E57" s="243"/>
      <c r="F57" s="243"/>
      <c r="G57" s="245"/>
      <c r="H57" s="244"/>
      <c r="I57" s="244"/>
      <c r="J57" s="141"/>
      <c r="K57" s="244"/>
      <c r="L57" s="244"/>
      <c r="M57" s="244"/>
      <c r="N57" s="244"/>
      <c r="O57" s="244"/>
    </row>
    <row r="58" spans="1:15" s="228" customFormat="1" ht="48">
      <c r="A58" s="249">
        <f t="shared" si="1"/>
        <v>45</v>
      </c>
      <c r="B58" s="246" t="s">
        <v>258</v>
      </c>
      <c r="C58" s="250" t="s">
        <v>20</v>
      </c>
      <c r="D58" s="247">
        <v>67.3</v>
      </c>
      <c r="E58" s="251"/>
      <c r="F58" s="243"/>
      <c r="G58" s="245"/>
      <c r="H58" s="251"/>
      <c r="I58" s="252"/>
      <c r="J58" s="141"/>
      <c r="K58" s="244"/>
      <c r="L58" s="244"/>
      <c r="M58" s="244"/>
      <c r="N58" s="244"/>
      <c r="O58" s="244"/>
    </row>
    <row r="59" spans="1:15" s="228" customFormat="1" ht="48">
      <c r="A59" s="249">
        <f t="shared" si="1"/>
        <v>46</v>
      </c>
      <c r="B59" s="246" t="s">
        <v>510</v>
      </c>
      <c r="C59" s="250" t="s">
        <v>20</v>
      </c>
      <c r="D59" s="247">
        <v>70.900000000000006</v>
      </c>
      <c r="E59" s="243"/>
      <c r="F59" s="243"/>
      <c r="G59" s="245"/>
      <c r="H59" s="244"/>
      <c r="I59" s="244"/>
      <c r="J59" s="141"/>
      <c r="K59" s="244"/>
      <c r="L59" s="244"/>
      <c r="M59" s="244"/>
      <c r="N59" s="244"/>
      <c r="O59" s="244"/>
    </row>
    <row r="60" spans="1:15" s="228" customFormat="1" ht="48">
      <c r="A60" s="249">
        <f t="shared" si="1"/>
        <v>47</v>
      </c>
      <c r="B60" s="246" t="s">
        <v>127</v>
      </c>
      <c r="C60" s="250" t="s">
        <v>102</v>
      </c>
      <c r="D60" s="247">
        <v>1735.4</v>
      </c>
      <c r="E60" s="243"/>
      <c r="F60" s="243"/>
      <c r="G60" s="245"/>
      <c r="H60" s="244"/>
      <c r="I60" s="244"/>
      <c r="J60" s="141"/>
      <c r="K60" s="244"/>
      <c r="L60" s="244"/>
      <c r="M60" s="244"/>
      <c r="N60" s="244"/>
      <c r="O60" s="244"/>
    </row>
    <row r="61" spans="1:15" s="228" customFormat="1" ht="24">
      <c r="A61" s="249">
        <f t="shared" si="1"/>
        <v>48</v>
      </c>
      <c r="B61" s="246" t="s">
        <v>259</v>
      </c>
      <c r="C61" s="250" t="s">
        <v>20</v>
      </c>
      <c r="D61" s="247">
        <v>485.5</v>
      </c>
      <c r="E61" s="243"/>
      <c r="F61" s="243"/>
      <c r="G61" s="245"/>
      <c r="H61" s="243"/>
      <c r="I61" s="244"/>
      <c r="J61" s="141"/>
      <c r="K61" s="244"/>
      <c r="L61" s="244"/>
      <c r="M61" s="244"/>
      <c r="N61" s="244"/>
      <c r="O61" s="244"/>
    </row>
    <row r="62" spans="1:15" s="228" customFormat="1" ht="12">
      <c r="A62" s="249">
        <f t="shared" si="1"/>
        <v>49</v>
      </c>
      <c r="B62" s="246" t="s">
        <v>260</v>
      </c>
      <c r="C62" s="250" t="s">
        <v>84</v>
      </c>
      <c r="D62" s="247">
        <v>3</v>
      </c>
      <c r="E62" s="243"/>
      <c r="F62" s="243"/>
      <c r="G62" s="245"/>
      <c r="H62" s="244"/>
      <c r="I62" s="244"/>
      <c r="J62" s="141"/>
      <c r="K62" s="244"/>
      <c r="L62" s="244"/>
      <c r="M62" s="244"/>
      <c r="N62" s="244"/>
      <c r="O62" s="244"/>
    </row>
    <row r="63" spans="1:15" s="228" customFormat="1" ht="36">
      <c r="A63" s="249">
        <f t="shared" si="1"/>
        <v>50</v>
      </c>
      <c r="B63" s="400" t="s">
        <v>629</v>
      </c>
      <c r="C63" s="250" t="s">
        <v>20</v>
      </c>
      <c r="D63" s="247">
        <v>12</v>
      </c>
      <c r="E63" s="243"/>
      <c r="F63" s="243"/>
      <c r="G63" s="245"/>
      <c r="H63" s="244"/>
      <c r="I63" s="244"/>
      <c r="J63" s="141"/>
      <c r="K63" s="244"/>
      <c r="L63" s="244"/>
      <c r="M63" s="244"/>
      <c r="N63" s="244"/>
      <c r="O63" s="244"/>
    </row>
    <row r="64" spans="1:15" s="364" customFormat="1" ht="24">
      <c r="A64" s="249">
        <f t="shared" si="1"/>
        <v>51</v>
      </c>
      <c r="B64" s="246" t="s">
        <v>261</v>
      </c>
      <c r="C64" s="250" t="s">
        <v>84</v>
      </c>
      <c r="D64" s="247">
        <v>13</v>
      </c>
      <c r="E64" s="243"/>
      <c r="F64" s="243"/>
      <c r="G64" s="245"/>
      <c r="H64" s="244"/>
      <c r="I64" s="244"/>
      <c r="J64" s="141"/>
      <c r="K64" s="244"/>
      <c r="L64" s="244"/>
      <c r="M64" s="244"/>
      <c r="N64" s="244"/>
      <c r="O64" s="244"/>
    </row>
    <row r="65" spans="1:15" s="364" customFormat="1" ht="24">
      <c r="A65" s="249">
        <f t="shared" si="1"/>
        <v>52</v>
      </c>
      <c r="B65" s="246" t="s">
        <v>273</v>
      </c>
      <c r="C65" s="250" t="s">
        <v>84</v>
      </c>
      <c r="D65" s="247">
        <v>18</v>
      </c>
      <c r="E65" s="243"/>
      <c r="F65" s="243"/>
      <c r="G65" s="245"/>
      <c r="H65" s="243"/>
      <c r="I65" s="244"/>
      <c r="J65" s="141"/>
      <c r="K65" s="244"/>
      <c r="L65" s="244"/>
      <c r="M65" s="244"/>
      <c r="N65" s="244"/>
      <c r="O65" s="244"/>
    </row>
    <row r="66" spans="1:15" s="364" customFormat="1" ht="24">
      <c r="A66" s="249">
        <f t="shared" si="1"/>
        <v>53</v>
      </c>
      <c r="B66" s="246" t="s">
        <v>282</v>
      </c>
      <c r="C66" s="250" t="s">
        <v>84</v>
      </c>
      <c r="D66" s="247">
        <v>1</v>
      </c>
      <c r="E66" s="245"/>
      <c r="F66" s="243"/>
      <c r="G66" s="245"/>
      <c r="H66" s="245"/>
      <c r="I66" s="245"/>
      <c r="J66" s="141"/>
      <c r="K66" s="244"/>
      <c r="L66" s="244"/>
      <c r="M66" s="244"/>
      <c r="N66" s="244"/>
      <c r="O66" s="244"/>
    </row>
    <row r="67" spans="1:15" s="364" customFormat="1" ht="12">
      <c r="A67" s="249">
        <f t="shared" si="1"/>
        <v>54</v>
      </c>
      <c r="B67" s="246" t="s">
        <v>262</v>
      </c>
      <c r="C67" s="250" t="s">
        <v>84</v>
      </c>
      <c r="D67" s="247">
        <v>24</v>
      </c>
      <c r="E67" s="243"/>
      <c r="F67" s="243"/>
      <c r="G67" s="245"/>
      <c r="H67" s="244"/>
      <c r="I67" s="244"/>
      <c r="J67" s="141"/>
      <c r="K67" s="244"/>
      <c r="L67" s="244"/>
      <c r="M67" s="244"/>
      <c r="N67" s="244"/>
      <c r="O67" s="244"/>
    </row>
    <row r="68" spans="1:15" s="364" customFormat="1" ht="12">
      <c r="A68" s="249">
        <f t="shared" si="1"/>
        <v>55</v>
      </c>
      <c r="B68" s="246" t="s">
        <v>263</v>
      </c>
      <c r="C68" s="250" t="s">
        <v>84</v>
      </c>
      <c r="D68" s="247">
        <v>9</v>
      </c>
      <c r="E68" s="243"/>
      <c r="F68" s="243"/>
      <c r="G68" s="245"/>
      <c r="H68" s="244"/>
      <c r="I68" s="244"/>
      <c r="J68" s="141"/>
      <c r="K68" s="244"/>
      <c r="L68" s="244"/>
      <c r="M68" s="244"/>
      <c r="N68" s="244"/>
      <c r="O68" s="244"/>
    </row>
    <row r="69" spans="1:15" s="364" customFormat="1" ht="24">
      <c r="A69" s="249">
        <f t="shared" si="1"/>
        <v>56</v>
      </c>
      <c r="B69" s="246" t="s">
        <v>264</v>
      </c>
      <c r="C69" s="250" t="s">
        <v>84</v>
      </c>
      <c r="D69" s="247">
        <v>8</v>
      </c>
      <c r="E69" s="243"/>
      <c r="F69" s="243"/>
      <c r="G69" s="245"/>
      <c r="H69" s="244"/>
      <c r="I69" s="244"/>
      <c r="J69" s="141"/>
      <c r="K69" s="244"/>
      <c r="L69" s="244"/>
      <c r="M69" s="244"/>
      <c r="N69" s="244"/>
      <c r="O69" s="244"/>
    </row>
    <row r="70" spans="1:15" s="364" customFormat="1" ht="36">
      <c r="A70" s="249">
        <f t="shared" si="1"/>
        <v>57</v>
      </c>
      <c r="B70" s="246" t="s">
        <v>91</v>
      </c>
      <c r="C70" s="250" t="s">
        <v>20</v>
      </c>
      <c r="D70" s="247">
        <v>373.9</v>
      </c>
      <c r="E70" s="243"/>
      <c r="F70" s="243"/>
      <c r="G70" s="245"/>
      <c r="H70" s="244"/>
      <c r="I70" s="244"/>
      <c r="J70" s="141"/>
      <c r="K70" s="244"/>
      <c r="L70" s="244"/>
      <c r="M70" s="244"/>
      <c r="N70" s="244"/>
      <c r="O70" s="244"/>
    </row>
    <row r="71" spans="1:15" s="364" customFormat="1" ht="24">
      <c r="A71" s="249">
        <f t="shared" si="1"/>
        <v>58</v>
      </c>
      <c r="B71" s="246" t="s">
        <v>265</v>
      </c>
      <c r="C71" s="250" t="s">
        <v>20</v>
      </c>
      <c r="D71" s="247">
        <v>485.5</v>
      </c>
      <c r="E71" s="243"/>
      <c r="F71" s="243"/>
      <c r="G71" s="245"/>
      <c r="H71" s="244"/>
      <c r="I71" s="244"/>
      <c r="J71" s="141"/>
      <c r="K71" s="244"/>
      <c r="L71" s="244"/>
      <c r="M71" s="244"/>
      <c r="N71" s="244"/>
      <c r="O71" s="244"/>
    </row>
    <row r="72" spans="1:15" s="364" customFormat="1" ht="12">
      <c r="A72" s="249">
        <f t="shared" si="1"/>
        <v>59</v>
      </c>
      <c r="B72" s="246" t="s">
        <v>99</v>
      </c>
      <c r="C72" s="250" t="s">
        <v>20</v>
      </c>
      <c r="D72" s="247">
        <v>485.5</v>
      </c>
      <c r="E72" s="243"/>
      <c r="F72" s="243"/>
      <c r="G72" s="245"/>
      <c r="H72" s="244"/>
      <c r="I72" s="244"/>
      <c r="J72" s="141"/>
      <c r="K72" s="244"/>
      <c r="L72" s="244"/>
      <c r="M72" s="244"/>
      <c r="N72" s="244"/>
      <c r="O72" s="244"/>
    </row>
    <row r="73" spans="1:15" s="364" customFormat="1" ht="48">
      <c r="A73" s="249">
        <f t="shared" si="1"/>
        <v>60</v>
      </c>
      <c r="B73" s="246" t="s">
        <v>107</v>
      </c>
      <c r="C73" s="250" t="s">
        <v>25</v>
      </c>
      <c r="D73" s="247">
        <v>1</v>
      </c>
      <c r="E73" s="243"/>
      <c r="F73" s="243"/>
      <c r="G73" s="245"/>
      <c r="H73" s="244"/>
      <c r="I73" s="244"/>
      <c r="J73" s="141"/>
      <c r="K73" s="244"/>
      <c r="L73" s="244"/>
      <c r="M73" s="244"/>
      <c r="N73" s="244"/>
      <c r="O73" s="244"/>
    </row>
    <row r="74" spans="1:15" s="364" customFormat="1" ht="24">
      <c r="A74" s="249">
        <f t="shared" si="1"/>
        <v>61</v>
      </c>
      <c r="B74" s="246" t="s">
        <v>266</v>
      </c>
      <c r="C74" s="250" t="s">
        <v>25</v>
      </c>
      <c r="D74" s="247">
        <v>1</v>
      </c>
      <c r="E74" s="243"/>
      <c r="F74" s="243"/>
      <c r="G74" s="245"/>
      <c r="H74" s="251"/>
      <c r="I74" s="244"/>
      <c r="J74" s="141"/>
      <c r="K74" s="244"/>
      <c r="L74" s="244"/>
      <c r="M74" s="244"/>
      <c r="N74" s="244"/>
      <c r="O74" s="244"/>
    </row>
    <row r="75" spans="1:15" s="228" customFormat="1" ht="12">
      <c r="A75" s="521" t="s">
        <v>267</v>
      </c>
      <c r="B75" s="522"/>
      <c r="C75" s="522"/>
      <c r="D75" s="522"/>
      <c r="E75" s="522"/>
      <c r="F75" s="522"/>
      <c r="G75" s="522"/>
      <c r="H75" s="522"/>
      <c r="I75" s="522"/>
      <c r="J75" s="522"/>
      <c r="K75" s="522"/>
      <c r="L75" s="522"/>
      <c r="M75" s="522"/>
      <c r="N75" s="522"/>
      <c r="O75" s="523"/>
    </row>
    <row r="76" spans="1:15" s="228" customFormat="1" ht="59.25" customHeight="1">
      <c r="A76" s="249">
        <f>A63+1</f>
        <v>51</v>
      </c>
      <c r="B76" s="246" t="s">
        <v>100</v>
      </c>
      <c r="C76" s="250" t="s">
        <v>102</v>
      </c>
      <c r="D76" s="247">
        <v>1268.7</v>
      </c>
      <c r="E76" s="251"/>
      <c r="F76" s="243"/>
      <c r="G76" s="245"/>
      <c r="H76" s="251"/>
      <c r="I76" s="252"/>
      <c r="J76" s="141"/>
      <c r="K76" s="244"/>
      <c r="L76" s="244"/>
      <c r="M76" s="244"/>
      <c r="N76" s="244"/>
      <c r="O76" s="244"/>
    </row>
    <row r="77" spans="1:15" s="204" customFormat="1" ht="12">
      <c r="A77" s="248" t="s">
        <v>42</v>
      </c>
      <c r="B77" s="512" t="s">
        <v>96</v>
      </c>
      <c r="C77" s="512"/>
      <c r="D77" s="512"/>
      <c r="E77" s="512"/>
      <c r="F77" s="512"/>
      <c r="G77" s="512"/>
      <c r="H77" s="512"/>
      <c r="I77" s="512"/>
      <c r="J77" s="512"/>
      <c r="K77" s="242"/>
      <c r="L77" s="403"/>
      <c r="M77" s="403"/>
      <c r="N77" s="403"/>
      <c r="O77" s="403"/>
    </row>
    <row r="78" spans="1:15">
      <c r="A78" s="210"/>
      <c r="B78" s="223"/>
      <c r="C78" s="211"/>
      <c r="D78" s="224"/>
      <c r="E78" s="211"/>
      <c r="F78" s="211"/>
      <c r="G78" s="211"/>
      <c r="H78" s="211"/>
      <c r="I78" s="211"/>
      <c r="J78" s="211"/>
      <c r="K78" s="211"/>
      <c r="L78" s="211"/>
      <c r="M78" s="211"/>
      <c r="N78" s="211"/>
      <c r="O78" s="211"/>
    </row>
    <row r="79" spans="1:15">
      <c r="A79" s="229" t="s">
        <v>78</v>
      </c>
      <c r="B79" s="230"/>
      <c r="C79" s="231"/>
      <c r="D79" s="231"/>
      <c r="E79" s="232"/>
      <c r="F79" s="233"/>
      <c r="G79" s="233"/>
      <c r="H79" s="233"/>
      <c r="I79" s="233"/>
      <c r="J79" s="233"/>
      <c r="K79" s="233"/>
      <c r="L79" s="234"/>
      <c r="M79" s="234"/>
      <c r="N79" s="234"/>
      <c r="O79" s="234"/>
    </row>
    <row r="80" spans="1:15" ht="12.75" customHeight="1">
      <c r="A80" s="235"/>
      <c r="B80" s="505" t="s">
        <v>144</v>
      </c>
      <c r="C80" s="505"/>
      <c r="D80" s="505"/>
      <c r="E80" s="505"/>
      <c r="F80" s="505"/>
      <c r="G80" s="505"/>
      <c r="H80" s="236"/>
      <c r="I80" s="236"/>
      <c r="J80" s="236"/>
      <c r="K80" s="236"/>
      <c r="L80" s="237"/>
      <c r="M80" s="237"/>
      <c r="N80" s="237"/>
      <c r="O80" s="237"/>
    </row>
    <row r="81" spans="1:15" ht="35.450000000000003" customHeight="1">
      <c r="A81" s="235"/>
      <c r="B81" s="505" t="s">
        <v>145</v>
      </c>
      <c r="C81" s="505"/>
      <c r="D81" s="505"/>
      <c r="E81" s="505"/>
      <c r="F81" s="505"/>
      <c r="G81" s="505"/>
      <c r="H81" s="505"/>
      <c r="I81" s="505"/>
      <c r="J81" s="505"/>
      <c r="K81" s="505"/>
      <c r="L81" s="505"/>
      <c r="M81" s="505"/>
      <c r="N81" s="505"/>
      <c r="O81" s="505"/>
    </row>
    <row r="82" spans="1:15" ht="11.45" customHeight="1">
      <c r="A82" s="235"/>
      <c r="B82" s="505" t="s">
        <v>146</v>
      </c>
      <c r="C82" s="505"/>
      <c r="D82" s="505"/>
      <c r="E82" s="505"/>
      <c r="F82" s="505"/>
      <c r="G82" s="505"/>
      <c r="H82" s="505"/>
      <c r="I82" s="505"/>
      <c r="J82" s="505"/>
      <c r="K82" s="505"/>
      <c r="L82" s="505"/>
      <c r="M82" s="505"/>
      <c r="N82" s="505"/>
      <c r="O82" s="505"/>
    </row>
    <row r="83" spans="1:15" ht="12.75" customHeight="1">
      <c r="A83" s="235"/>
      <c r="B83" s="505" t="s">
        <v>147</v>
      </c>
      <c r="C83" s="505"/>
      <c r="D83" s="505"/>
      <c r="E83" s="505"/>
      <c r="F83" s="505"/>
      <c r="G83" s="505"/>
      <c r="H83" s="505"/>
      <c r="I83" s="505"/>
      <c r="J83" s="505"/>
      <c r="K83" s="505"/>
      <c r="L83" s="505"/>
      <c r="M83" s="505"/>
      <c r="N83" s="505"/>
      <c r="O83" s="505"/>
    </row>
    <row r="84" spans="1:15">
      <c r="A84" s="235"/>
      <c r="B84" s="505" t="s">
        <v>148</v>
      </c>
      <c r="C84" s="505"/>
      <c r="D84" s="505"/>
      <c r="E84" s="505"/>
      <c r="F84" s="505"/>
      <c r="G84" s="505"/>
      <c r="H84" s="505"/>
      <c r="I84" s="505"/>
      <c r="J84" s="505"/>
      <c r="K84" s="505"/>
      <c r="L84" s="505"/>
      <c r="M84" s="505"/>
      <c r="N84" s="505"/>
      <c r="O84" s="505"/>
    </row>
    <row r="85" spans="1:15" ht="24.6" customHeight="1">
      <c r="A85" s="238"/>
      <c r="B85" s="505" t="s">
        <v>149</v>
      </c>
      <c r="C85" s="505"/>
      <c r="D85" s="505"/>
      <c r="E85" s="505"/>
      <c r="F85" s="505"/>
      <c r="G85" s="505"/>
      <c r="H85" s="505"/>
      <c r="I85" s="505"/>
      <c r="J85" s="505"/>
      <c r="K85" s="505"/>
      <c r="L85" s="505"/>
      <c r="M85" s="505"/>
      <c r="N85" s="505"/>
      <c r="O85" s="505"/>
    </row>
    <row r="86" spans="1:15">
      <c r="A86" s="238"/>
      <c r="B86" s="505" t="s">
        <v>150</v>
      </c>
      <c r="C86" s="505"/>
      <c r="D86" s="505"/>
      <c r="E86" s="505"/>
      <c r="F86" s="505"/>
      <c r="G86" s="505"/>
      <c r="H86" s="505"/>
      <c r="I86" s="505"/>
      <c r="J86" s="505"/>
      <c r="K86" s="505"/>
      <c r="L86" s="505"/>
      <c r="M86" s="505"/>
      <c r="N86" s="505"/>
      <c r="O86" s="505"/>
    </row>
    <row r="87" spans="1:15">
      <c r="A87" s="210"/>
      <c r="B87" s="223"/>
      <c r="C87" s="211"/>
      <c r="D87" s="224"/>
      <c r="E87" s="211"/>
      <c r="F87" s="211"/>
      <c r="G87" s="211"/>
      <c r="H87" s="211"/>
      <c r="I87" s="211"/>
      <c r="J87" s="211"/>
      <c r="K87" s="211"/>
      <c r="L87" s="211"/>
      <c r="M87" s="211"/>
      <c r="N87" s="211"/>
      <c r="O87" s="211"/>
    </row>
    <row r="88" spans="1:15">
      <c r="A88" s="210"/>
      <c r="B88" s="209" t="s">
        <v>45</v>
      </c>
      <c r="C88" s="503" t="s">
        <v>2</v>
      </c>
      <c r="D88" s="503"/>
      <c r="E88" s="503"/>
      <c r="F88" s="503"/>
      <c r="G88" s="503"/>
      <c r="H88" s="503"/>
      <c r="I88" s="503"/>
      <c r="J88" s="503"/>
      <c r="K88" s="503"/>
      <c r="L88" s="211"/>
      <c r="M88" s="443"/>
      <c r="N88" s="443"/>
      <c r="O88" s="443"/>
    </row>
    <row r="89" spans="1:15">
      <c r="A89" s="210"/>
      <c r="C89" s="503" t="s">
        <v>47</v>
      </c>
      <c r="D89" s="503"/>
      <c r="E89" s="503"/>
      <c r="F89" s="503"/>
      <c r="G89" s="503"/>
      <c r="H89" s="503"/>
      <c r="I89" s="503"/>
      <c r="J89" s="503"/>
      <c r="K89" s="503"/>
      <c r="L89" s="211"/>
      <c r="M89" s="503"/>
      <c r="N89" s="503"/>
      <c r="O89" s="503"/>
    </row>
    <row r="90" spans="1:15">
      <c r="A90" s="210"/>
      <c r="B90" s="504"/>
      <c r="C90" s="504"/>
      <c r="D90" s="224"/>
      <c r="E90" s="211"/>
      <c r="F90" s="211"/>
      <c r="G90" s="211"/>
      <c r="H90" s="211"/>
      <c r="I90" s="211"/>
      <c r="J90" s="211"/>
      <c r="K90" s="211"/>
      <c r="L90" s="211"/>
      <c r="M90" s="211"/>
      <c r="N90" s="211"/>
      <c r="O90" s="211"/>
    </row>
    <row r="91" spans="1:15">
      <c r="A91" s="210"/>
      <c r="B91" s="209" t="s">
        <v>22</v>
      </c>
      <c r="C91" s="503" t="s">
        <v>2</v>
      </c>
      <c r="D91" s="503"/>
      <c r="E91" s="503"/>
      <c r="F91" s="503"/>
      <c r="G91" s="503"/>
      <c r="H91" s="503"/>
      <c r="I91" s="503"/>
      <c r="J91" s="503"/>
      <c r="K91" s="503"/>
      <c r="L91" s="211"/>
      <c r="M91" s="443"/>
      <c r="N91" s="443"/>
      <c r="O91" s="443"/>
    </row>
    <row r="92" spans="1:15">
      <c r="A92" s="210"/>
      <c r="B92" s="209"/>
      <c r="C92" s="503" t="s">
        <v>47</v>
      </c>
      <c r="D92" s="503"/>
      <c r="E92" s="503"/>
      <c r="F92" s="448"/>
      <c r="G92" s="448"/>
      <c r="H92" s="448"/>
      <c r="I92" s="448"/>
      <c r="J92" s="448"/>
      <c r="K92" s="448"/>
      <c r="L92" s="211"/>
      <c r="M92" s="503"/>
      <c r="N92" s="503"/>
      <c r="O92" s="503"/>
    </row>
    <row r="93" spans="1:15">
      <c r="A93" s="225"/>
      <c r="B93" s="204"/>
      <c r="C93" s="226"/>
      <c r="D93" s="227"/>
      <c r="E93" s="226"/>
      <c r="F93" s="226"/>
      <c r="G93" s="226"/>
      <c r="H93" s="226"/>
      <c r="I93" s="226"/>
      <c r="J93" s="226"/>
      <c r="K93" s="226"/>
      <c r="L93" s="226"/>
      <c r="M93" s="226"/>
      <c r="N93" s="226"/>
      <c r="O93" s="226"/>
    </row>
  </sheetData>
  <mergeCells count="39">
    <mergeCell ref="N9:O9"/>
    <mergeCell ref="N10:O10"/>
    <mergeCell ref="A6:B6"/>
    <mergeCell ref="C6:O6"/>
    <mergeCell ref="A7:B7"/>
    <mergeCell ref="C7:O7"/>
    <mergeCell ref="A8:O8"/>
    <mergeCell ref="A1:O1"/>
    <mergeCell ref="A2:O2"/>
    <mergeCell ref="A3:O3"/>
    <mergeCell ref="A5:B5"/>
    <mergeCell ref="C5:O5"/>
    <mergeCell ref="A11:A12"/>
    <mergeCell ref="B11:B12"/>
    <mergeCell ref="E11:J11"/>
    <mergeCell ref="K11:O11"/>
    <mergeCell ref="B81:O81"/>
    <mergeCell ref="A13:O13"/>
    <mergeCell ref="A75:O75"/>
    <mergeCell ref="B77:J77"/>
    <mergeCell ref="C92:E92"/>
    <mergeCell ref="F92:K92"/>
    <mergeCell ref="M92:O92"/>
    <mergeCell ref="C89:E89"/>
    <mergeCell ref="F89:K89"/>
    <mergeCell ref="M89:O89"/>
    <mergeCell ref="B90:C90"/>
    <mergeCell ref="C91:E91"/>
    <mergeCell ref="F91:K91"/>
    <mergeCell ref="M91:O91"/>
    <mergeCell ref="M88:O88"/>
    <mergeCell ref="B80:G80"/>
    <mergeCell ref="B84:O84"/>
    <mergeCell ref="B85:O85"/>
    <mergeCell ref="B86:O86"/>
    <mergeCell ref="C88:E88"/>
    <mergeCell ref="F88:K88"/>
    <mergeCell ref="B82:O82"/>
    <mergeCell ref="B83:O83"/>
  </mergeCells>
  <printOptions horizontalCentered="1"/>
  <pageMargins left="0" right="0" top="0.67" bottom="0.45" header="0.31" footer="0.49"/>
  <pageSetup paperSize="9"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O128"/>
  <sheetViews>
    <sheetView view="pageBreakPreview" topLeftCell="A110" zoomScaleNormal="100" zoomScaleSheetLayoutView="100" workbookViewId="0">
      <selection activeCell="L102" sqref="L102"/>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539</v>
      </c>
      <c r="B1" s="506"/>
      <c r="C1" s="506"/>
      <c r="D1" s="506"/>
      <c r="E1" s="506"/>
      <c r="F1" s="506"/>
      <c r="G1" s="506"/>
      <c r="H1" s="506"/>
      <c r="I1" s="506"/>
      <c r="J1" s="506"/>
      <c r="K1" s="506"/>
      <c r="L1" s="506"/>
      <c r="M1" s="506"/>
      <c r="N1" s="506"/>
      <c r="O1" s="506"/>
    </row>
    <row r="2" spans="1:15" s="340" customFormat="1" ht="15">
      <c r="A2" s="437" t="s">
        <v>529</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340" customFormat="1" ht="30.7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598</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530</v>
      </c>
      <c r="B13" s="517"/>
      <c r="C13" s="517"/>
      <c r="D13" s="517"/>
      <c r="E13" s="517"/>
      <c r="F13" s="517"/>
      <c r="G13" s="517"/>
      <c r="H13" s="517"/>
      <c r="I13" s="517"/>
      <c r="J13" s="517"/>
      <c r="K13" s="517"/>
      <c r="L13" s="517"/>
      <c r="M13" s="517"/>
      <c r="N13" s="517"/>
      <c r="O13" s="517"/>
    </row>
    <row r="14" spans="1:15" s="364" customFormat="1" ht="84">
      <c r="A14" s="249">
        <v>1</v>
      </c>
      <c r="B14" s="246" t="s">
        <v>583</v>
      </c>
      <c r="C14" s="250" t="s">
        <v>20</v>
      </c>
      <c r="D14" s="247">
        <v>27.4</v>
      </c>
      <c r="E14" s="243"/>
      <c r="F14" s="243"/>
      <c r="G14" s="245"/>
      <c r="H14" s="244"/>
      <c r="I14" s="244"/>
      <c r="J14" s="141"/>
      <c r="K14" s="244"/>
      <c r="L14" s="244"/>
      <c r="M14" s="244"/>
      <c r="N14" s="244"/>
      <c r="O14" s="244"/>
    </row>
    <row r="15" spans="1:15" s="364" customFormat="1" ht="49.5" customHeight="1">
      <c r="A15" s="249">
        <f t="shared" ref="A15:A49" si="0">A14+1</f>
        <v>2</v>
      </c>
      <c r="B15" s="400" t="s">
        <v>555</v>
      </c>
      <c r="C15" s="250" t="s">
        <v>20</v>
      </c>
      <c r="D15" s="247">
        <v>27.4</v>
      </c>
      <c r="E15" s="243"/>
      <c r="F15" s="243"/>
      <c r="G15" s="245"/>
      <c r="H15" s="244"/>
      <c r="I15" s="245"/>
      <c r="J15" s="141"/>
      <c r="K15" s="244"/>
      <c r="L15" s="244"/>
      <c r="M15" s="244"/>
      <c r="N15" s="244"/>
      <c r="O15" s="244"/>
    </row>
    <row r="16" spans="1:15" s="364" customFormat="1" ht="24">
      <c r="A16" s="249">
        <f t="shared" si="0"/>
        <v>3</v>
      </c>
      <c r="B16" s="400" t="s">
        <v>245</v>
      </c>
      <c r="C16" s="250" t="s">
        <v>102</v>
      </c>
      <c r="D16" s="247">
        <v>25.1</v>
      </c>
      <c r="E16" s="243"/>
      <c r="F16" s="243"/>
      <c r="G16" s="245"/>
      <c r="H16" s="243"/>
      <c r="I16" s="244"/>
      <c r="J16" s="141"/>
      <c r="K16" s="244"/>
      <c r="L16" s="244"/>
      <c r="M16" s="244"/>
      <c r="N16" s="244"/>
      <c r="O16" s="244"/>
    </row>
    <row r="17" spans="1:15" s="364" customFormat="1" ht="84">
      <c r="A17" s="249">
        <f t="shared" si="0"/>
        <v>4</v>
      </c>
      <c r="B17" s="246" t="s">
        <v>556</v>
      </c>
      <c r="C17" s="250" t="s">
        <v>20</v>
      </c>
      <c r="D17" s="247">
        <v>203.7</v>
      </c>
      <c r="E17" s="243"/>
      <c r="F17" s="243"/>
      <c r="G17" s="245"/>
      <c r="H17" s="244"/>
      <c r="I17" s="244"/>
      <c r="J17" s="141"/>
      <c r="K17" s="244"/>
      <c r="L17" s="244"/>
      <c r="M17" s="244"/>
      <c r="N17" s="244"/>
      <c r="O17" s="244"/>
    </row>
    <row r="18" spans="1:15" s="364" customFormat="1" ht="53.25" customHeight="1">
      <c r="A18" s="249">
        <f t="shared" si="0"/>
        <v>5</v>
      </c>
      <c r="B18" s="400" t="s">
        <v>557</v>
      </c>
      <c r="C18" s="250" t="s">
        <v>20</v>
      </c>
      <c r="D18" s="247">
        <v>203.7</v>
      </c>
      <c r="E18" s="243"/>
      <c r="F18" s="243"/>
      <c r="G18" s="245"/>
      <c r="H18" s="244"/>
      <c r="I18" s="245"/>
      <c r="J18" s="141"/>
      <c r="K18" s="244"/>
      <c r="L18" s="244"/>
      <c r="M18" s="244"/>
      <c r="N18" s="244"/>
      <c r="O18" s="244"/>
    </row>
    <row r="19" spans="1:15" s="364" customFormat="1" ht="24">
      <c r="A19" s="249">
        <f t="shared" si="0"/>
        <v>6</v>
      </c>
      <c r="B19" s="400" t="s">
        <v>245</v>
      </c>
      <c r="C19" s="250" t="s">
        <v>102</v>
      </c>
      <c r="D19" s="247">
        <v>198.6</v>
      </c>
      <c r="E19" s="243"/>
      <c r="F19" s="243"/>
      <c r="G19" s="245"/>
      <c r="H19" s="243"/>
      <c r="I19" s="244"/>
      <c r="J19" s="141"/>
      <c r="K19" s="244"/>
      <c r="L19" s="244"/>
      <c r="M19" s="244"/>
      <c r="N19" s="244"/>
      <c r="O19" s="244"/>
    </row>
    <row r="20" spans="1:15" s="364" customFormat="1" ht="84.75" customHeight="1">
      <c r="A20" s="249">
        <f t="shared" si="0"/>
        <v>7</v>
      </c>
      <c r="B20" s="246" t="s">
        <v>584</v>
      </c>
      <c r="C20" s="250" t="s">
        <v>20</v>
      </c>
      <c r="D20" s="247">
        <v>105.9</v>
      </c>
      <c r="E20" s="243"/>
      <c r="F20" s="243"/>
      <c r="G20" s="245"/>
      <c r="H20" s="244"/>
      <c r="I20" s="244"/>
      <c r="J20" s="141"/>
      <c r="K20" s="244"/>
      <c r="L20" s="244"/>
      <c r="M20" s="244"/>
      <c r="N20" s="244"/>
      <c r="O20" s="244"/>
    </row>
    <row r="21" spans="1:15" s="364" customFormat="1" ht="49.5" customHeight="1">
      <c r="A21" s="249">
        <f t="shared" si="0"/>
        <v>8</v>
      </c>
      <c r="B21" s="400" t="s">
        <v>585</v>
      </c>
      <c r="C21" s="250" t="s">
        <v>20</v>
      </c>
      <c r="D21" s="247">
        <v>105.9</v>
      </c>
      <c r="E21" s="243"/>
      <c r="F21" s="243"/>
      <c r="G21" s="245"/>
      <c r="H21" s="244"/>
      <c r="I21" s="244"/>
      <c r="J21" s="141"/>
      <c r="K21" s="244"/>
      <c r="L21" s="244"/>
      <c r="M21" s="244"/>
      <c r="N21" s="244"/>
      <c r="O21" s="244"/>
    </row>
    <row r="22" spans="1:15" s="364" customFormat="1" ht="24">
      <c r="A22" s="249">
        <f t="shared" si="0"/>
        <v>9</v>
      </c>
      <c r="B22" s="400" t="s">
        <v>245</v>
      </c>
      <c r="C22" s="250" t="s">
        <v>102</v>
      </c>
      <c r="D22" s="247">
        <v>111.19499999999999</v>
      </c>
      <c r="E22" s="243"/>
      <c r="F22" s="243"/>
      <c r="G22" s="245"/>
      <c r="H22" s="243"/>
      <c r="I22" s="244"/>
      <c r="J22" s="141"/>
      <c r="K22" s="244"/>
      <c r="L22" s="244"/>
      <c r="M22" s="244"/>
      <c r="N22" s="244"/>
      <c r="O22" s="244"/>
    </row>
    <row r="23" spans="1:15" s="364" customFormat="1" ht="89.25" customHeight="1">
      <c r="A23" s="249">
        <f t="shared" si="0"/>
        <v>10</v>
      </c>
      <c r="B23" s="246" t="s">
        <v>630</v>
      </c>
      <c r="C23" s="250" t="s">
        <v>25</v>
      </c>
      <c r="D23" s="247">
        <v>1</v>
      </c>
      <c r="E23" s="243"/>
      <c r="F23" s="243"/>
      <c r="G23" s="245"/>
      <c r="H23" s="244"/>
      <c r="I23" s="244"/>
      <c r="J23" s="141"/>
      <c r="K23" s="244"/>
      <c r="L23" s="244"/>
      <c r="M23" s="244"/>
      <c r="N23" s="244"/>
      <c r="O23" s="244"/>
    </row>
    <row r="24" spans="1:15" s="364" customFormat="1" ht="84">
      <c r="A24" s="249">
        <f t="shared" si="0"/>
        <v>11</v>
      </c>
      <c r="B24" s="400" t="s">
        <v>631</v>
      </c>
      <c r="C24" s="250" t="s">
        <v>25</v>
      </c>
      <c r="D24" s="247">
        <v>1</v>
      </c>
      <c r="E24" s="243"/>
      <c r="F24" s="243"/>
      <c r="G24" s="245"/>
      <c r="H24" s="244"/>
      <c r="I24" s="244"/>
      <c r="J24" s="141"/>
      <c r="K24" s="244"/>
      <c r="L24" s="244"/>
      <c r="M24" s="244"/>
      <c r="N24" s="244"/>
      <c r="O24" s="244"/>
    </row>
    <row r="25" spans="1:15" s="364" customFormat="1" ht="24">
      <c r="A25" s="249">
        <f t="shared" si="0"/>
        <v>12</v>
      </c>
      <c r="B25" s="400" t="s">
        <v>98</v>
      </c>
      <c r="C25" s="250" t="s">
        <v>102</v>
      </c>
      <c r="D25" s="247">
        <v>0.1</v>
      </c>
      <c r="E25" s="243"/>
      <c r="F25" s="243"/>
      <c r="G25" s="245"/>
      <c r="H25" s="244"/>
      <c r="I25" s="244"/>
      <c r="J25" s="141"/>
      <c r="K25" s="244"/>
      <c r="L25" s="244"/>
      <c r="M25" s="244"/>
      <c r="N25" s="244"/>
      <c r="O25" s="244"/>
    </row>
    <row r="26" spans="1:15" s="364" customFormat="1" ht="24">
      <c r="A26" s="249">
        <f t="shared" si="0"/>
        <v>13</v>
      </c>
      <c r="B26" s="400" t="s">
        <v>246</v>
      </c>
      <c r="C26" s="250" t="s">
        <v>102</v>
      </c>
      <c r="D26" s="247">
        <v>0.1</v>
      </c>
      <c r="E26" s="243"/>
      <c r="F26" s="243"/>
      <c r="G26" s="245"/>
      <c r="H26" s="244"/>
      <c r="I26" s="244"/>
      <c r="J26" s="141"/>
      <c r="K26" s="244"/>
      <c r="L26" s="244"/>
      <c r="M26" s="244"/>
      <c r="N26" s="244"/>
      <c r="O26" s="244"/>
    </row>
    <row r="27" spans="1:15" s="364" customFormat="1" ht="87" customHeight="1">
      <c r="A27" s="249">
        <f t="shared" si="0"/>
        <v>14</v>
      </c>
      <c r="B27" s="246" t="s">
        <v>620</v>
      </c>
      <c r="C27" s="250" t="s">
        <v>25</v>
      </c>
      <c r="D27" s="247">
        <v>2</v>
      </c>
      <c r="E27" s="251"/>
      <c r="F27" s="243"/>
      <c r="G27" s="245"/>
      <c r="H27" s="251"/>
      <c r="I27" s="252"/>
      <c r="J27" s="141"/>
      <c r="K27" s="244"/>
      <c r="L27" s="244"/>
      <c r="M27" s="244"/>
      <c r="N27" s="244"/>
      <c r="O27" s="244"/>
    </row>
    <row r="28" spans="1:15" s="364" customFormat="1" ht="84">
      <c r="A28" s="249">
        <f t="shared" si="0"/>
        <v>15</v>
      </c>
      <c r="B28" s="400" t="s">
        <v>617</v>
      </c>
      <c r="C28" s="250" t="s">
        <v>25</v>
      </c>
      <c r="D28" s="247">
        <v>2</v>
      </c>
      <c r="E28" s="243"/>
      <c r="F28" s="243"/>
      <c r="G28" s="245"/>
      <c r="H28" s="244"/>
      <c r="I28" s="244"/>
      <c r="J28" s="141"/>
      <c r="K28" s="244"/>
      <c r="L28" s="244"/>
      <c r="M28" s="244"/>
      <c r="N28" s="244"/>
      <c r="O28" s="244"/>
    </row>
    <row r="29" spans="1:15" s="364" customFormat="1" ht="24">
      <c r="A29" s="249">
        <f t="shared" si="0"/>
        <v>16</v>
      </c>
      <c r="B29" s="400" t="s">
        <v>98</v>
      </c>
      <c r="C29" s="250" t="s">
        <v>102</v>
      </c>
      <c r="D29" s="247">
        <v>0.2</v>
      </c>
      <c r="E29" s="243"/>
      <c r="F29" s="243"/>
      <c r="G29" s="245"/>
      <c r="H29" s="243"/>
      <c r="I29" s="244"/>
      <c r="J29" s="141"/>
      <c r="K29" s="244"/>
      <c r="L29" s="244"/>
      <c r="M29" s="244"/>
      <c r="N29" s="244"/>
      <c r="O29" s="244"/>
    </row>
    <row r="30" spans="1:15" s="364" customFormat="1" ht="24">
      <c r="A30" s="249">
        <f t="shared" si="0"/>
        <v>17</v>
      </c>
      <c r="B30" s="400" t="s">
        <v>246</v>
      </c>
      <c r="C30" s="250" t="s">
        <v>102</v>
      </c>
      <c r="D30" s="247">
        <v>0.2</v>
      </c>
      <c r="E30" s="243"/>
      <c r="F30" s="243"/>
      <c r="G30" s="245"/>
      <c r="H30" s="244"/>
      <c r="I30" s="244"/>
      <c r="J30" s="141"/>
      <c r="K30" s="244"/>
      <c r="L30" s="244"/>
      <c r="M30" s="244"/>
      <c r="N30" s="244"/>
      <c r="O30" s="244"/>
    </row>
    <row r="31" spans="1:15" s="364" customFormat="1" ht="89.25" customHeight="1">
      <c r="A31" s="249">
        <f t="shared" si="0"/>
        <v>18</v>
      </c>
      <c r="B31" s="246" t="s">
        <v>618</v>
      </c>
      <c r="C31" s="250" t="s">
        <v>25</v>
      </c>
      <c r="D31" s="247">
        <v>1</v>
      </c>
      <c r="E31" s="243"/>
      <c r="F31" s="243"/>
      <c r="G31" s="245"/>
      <c r="H31" s="244"/>
      <c r="I31" s="244"/>
      <c r="J31" s="141"/>
      <c r="K31" s="244"/>
      <c r="L31" s="244"/>
      <c r="M31" s="244"/>
      <c r="N31" s="244"/>
      <c r="O31" s="244"/>
    </row>
    <row r="32" spans="1:15" s="364" customFormat="1" ht="84">
      <c r="A32" s="249">
        <f t="shared" si="0"/>
        <v>19</v>
      </c>
      <c r="B32" s="419" t="s">
        <v>619</v>
      </c>
      <c r="C32" s="250" t="s">
        <v>25</v>
      </c>
      <c r="D32" s="247">
        <v>1</v>
      </c>
      <c r="E32" s="243"/>
      <c r="F32" s="243"/>
      <c r="G32" s="245"/>
      <c r="H32" s="243"/>
      <c r="I32" s="244"/>
      <c r="J32" s="141"/>
      <c r="K32" s="244"/>
      <c r="L32" s="244"/>
      <c r="M32" s="244"/>
      <c r="N32" s="244"/>
      <c r="O32" s="244"/>
    </row>
    <row r="33" spans="1:15" s="364" customFormat="1" ht="24">
      <c r="A33" s="249">
        <f t="shared" si="0"/>
        <v>20</v>
      </c>
      <c r="B33" s="400" t="s">
        <v>98</v>
      </c>
      <c r="C33" s="250" t="s">
        <v>102</v>
      </c>
      <c r="D33" s="247">
        <v>0.1</v>
      </c>
      <c r="E33" s="243"/>
      <c r="F33" s="243"/>
      <c r="G33" s="245"/>
      <c r="H33" s="244"/>
      <c r="I33" s="244"/>
      <c r="J33" s="141"/>
      <c r="K33" s="244"/>
      <c r="L33" s="244"/>
      <c r="M33" s="244"/>
      <c r="N33" s="244"/>
      <c r="O33" s="244"/>
    </row>
    <row r="34" spans="1:15" s="364" customFormat="1" ht="24">
      <c r="A34" s="249">
        <f>A33+1</f>
        <v>21</v>
      </c>
      <c r="B34" s="400" t="s">
        <v>246</v>
      </c>
      <c r="C34" s="250" t="s">
        <v>102</v>
      </c>
      <c r="D34" s="247">
        <v>0.1</v>
      </c>
      <c r="E34" s="243"/>
      <c r="F34" s="243"/>
      <c r="G34" s="245"/>
      <c r="H34" s="244"/>
      <c r="I34" s="244"/>
      <c r="J34" s="141"/>
      <c r="K34" s="244"/>
      <c r="L34" s="244"/>
      <c r="M34" s="244"/>
      <c r="N34" s="244"/>
      <c r="O34" s="244"/>
    </row>
    <row r="35" spans="1:15" s="364" customFormat="1" ht="85.5" customHeight="1">
      <c r="A35" s="249">
        <f>A34+1</f>
        <v>22</v>
      </c>
      <c r="B35" s="246" t="s">
        <v>623</v>
      </c>
      <c r="C35" s="250" t="s">
        <v>25</v>
      </c>
      <c r="D35" s="247">
        <v>1</v>
      </c>
      <c r="E35" s="243"/>
      <c r="F35" s="243"/>
      <c r="G35" s="245"/>
      <c r="H35" s="244"/>
      <c r="I35" s="244"/>
      <c r="J35" s="141"/>
      <c r="K35" s="244"/>
      <c r="L35" s="244"/>
      <c r="M35" s="244"/>
      <c r="N35" s="244"/>
      <c r="O35" s="244"/>
    </row>
    <row r="36" spans="1:15" s="364" customFormat="1" ht="84">
      <c r="A36" s="249">
        <f t="shared" si="0"/>
        <v>23</v>
      </c>
      <c r="B36" s="419" t="s">
        <v>621</v>
      </c>
      <c r="C36" s="250" t="s">
        <v>25</v>
      </c>
      <c r="D36" s="247">
        <v>1</v>
      </c>
      <c r="E36" s="243"/>
      <c r="F36" s="243"/>
      <c r="G36" s="245"/>
      <c r="H36" s="243"/>
      <c r="I36" s="244"/>
      <c r="J36" s="141"/>
      <c r="K36" s="244"/>
      <c r="L36" s="244"/>
      <c r="M36" s="244"/>
      <c r="N36" s="244"/>
      <c r="O36" s="244"/>
    </row>
    <row r="37" spans="1:15" s="364" customFormat="1" ht="24">
      <c r="A37" s="249">
        <f t="shared" si="0"/>
        <v>24</v>
      </c>
      <c r="B37" s="400" t="s">
        <v>98</v>
      </c>
      <c r="C37" s="250" t="s">
        <v>102</v>
      </c>
      <c r="D37" s="247">
        <v>0.1</v>
      </c>
      <c r="E37" s="243"/>
      <c r="F37" s="243"/>
      <c r="G37" s="245"/>
      <c r="H37" s="244"/>
      <c r="I37" s="244"/>
      <c r="J37" s="141"/>
      <c r="K37" s="244"/>
      <c r="L37" s="244"/>
      <c r="M37" s="244"/>
      <c r="N37" s="244"/>
      <c r="O37" s="244"/>
    </row>
    <row r="38" spans="1:15" s="364" customFormat="1" ht="24">
      <c r="A38" s="249">
        <f t="shared" si="0"/>
        <v>25</v>
      </c>
      <c r="B38" s="400" t="s">
        <v>246</v>
      </c>
      <c r="C38" s="250" t="s">
        <v>102</v>
      </c>
      <c r="D38" s="247">
        <v>0.1</v>
      </c>
      <c r="E38" s="243"/>
      <c r="F38" s="243"/>
      <c r="G38" s="245"/>
      <c r="H38" s="244"/>
      <c r="I38" s="244"/>
      <c r="J38" s="141"/>
      <c r="K38" s="244"/>
      <c r="L38" s="244"/>
      <c r="M38" s="244"/>
      <c r="N38" s="244"/>
      <c r="O38" s="244"/>
    </row>
    <row r="39" spans="1:15" s="364" customFormat="1" ht="88.5" customHeight="1">
      <c r="A39" s="249">
        <f t="shared" si="0"/>
        <v>26</v>
      </c>
      <c r="B39" s="246" t="s">
        <v>625</v>
      </c>
      <c r="C39" s="250" t="s">
        <v>25</v>
      </c>
      <c r="D39" s="247">
        <v>1</v>
      </c>
      <c r="E39" s="243"/>
      <c r="F39" s="243"/>
      <c r="G39" s="245"/>
      <c r="H39" s="244"/>
      <c r="I39" s="244"/>
      <c r="J39" s="141"/>
      <c r="K39" s="244"/>
      <c r="L39" s="244"/>
      <c r="M39" s="244"/>
      <c r="N39" s="244"/>
      <c r="O39" s="244"/>
    </row>
    <row r="40" spans="1:15" s="364" customFormat="1" ht="90" customHeight="1">
      <c r="A40" s="249">
        <f t="shared" si="0"/>
        <v>27</v>
      </c>
      <c r="B40" s="419" t="s">
        <v>632</v>
      </c>
      <c r="C40" s="250" t="s">
        <v>25</v>
      </c>
      <c r="D40" s="247">
        <v>1</v>
      </c>
      <c r="E40" s="243"/>
      <c r="F40" s="243"/>
      <c r="G40" s="245"/>
      <c r="H40" s="244"/>
      <c r="I40" s="244"/>
      <c r="J40" s="141"/>
      <c r="K40" s="244"/>
      <c r="L40" s="244"/>
      <c r="M40" s="244"/>
      <c r="N40" s="244"/>
      <c r="O40" s="244"/>
    </row>
    <row r="41" spans="1:15" s="364" customFormat="1" ht="24">
      <c r="A41" s="249">
        <f t="shared" si="0"/>
        <v>28</v>
      </c>
      <c r="B41" s="400" t="s">
        <v>98</v>
      </c>
      <c r="C41" s="250" t="s">
        <v>102</v>
      </c>
      <c r="D41" s="247">
        <v>0.1</v>
      </c>
      <c r="E41" s="243"/>
      <c r="F41" s="243"/>
      <c r="G41" s="245"/>
      <c r="H41" s="243"/>
      <c r="I41" s="244"/>
      <c r="J41" s="141"/>
      <c r="K41" s="244"/>
      <c r="L41" s="244"/>
      <c r="M41" s="244"/>
      <c r="N41" s="244"/>
      <c r="O41" s="244"/>
    </row>
    <row r="42" spans="1:15" s="364" customFormat="1" ht="24">
      <c r="A42" s="249">
        <f t="shared" si="0"/>
        <v>29</v>
      </c>
      <c r="B42" s="400" t="s">
        <v>246</v>
      </c>
      <c r="C42" s="250" t="s">
        <v>102</v>
      </c>
      <c r="D42" s="247">
        <v>0.1</v>
      </c>
      <c r="E42" s="243"/>
      <c r="F42" s="243"/>
      <c r="G42" s="245"/>
      <c r="H42" s="244"/>
      <c r="I42" s="244"/>
      <c r="J42" s="141"/>
      <c r="K42" s="244"/>
      <c r="L42" s="244"/>
      <c r="M42" s="244"/>
      <c r="N42" s="244"/>
      <c r="O42" s="244"/>
    </row>
    <row r="43" spans="1:15" s="364" customFormat="1" ht="88.5" customHeight="1">
      <c r="A43" s="249">
        <f t="shared" si="0"/>
        <v>30</v>
      </c>
      <c r="B43" s="246" t="s">
        <v>627</v>
      </c>
      <c r="C43" s="250" t="s">
        <v>25</v>
      </c>
      <c r="D43" s="247">
        <v>3</v>
      </c>
      <c r="E43" s="243"/>
      <c r="F43" s="243"/>
      <c r="G43" s="245"/>
      <c r="H43" s="244"/>
      <c r="I43" s="244"/>
      <c r="J43" s="141"/>
      <c r="K43" s="244"/>
      <c r="L43" s="244"/>
      <c r="M43" s="244"/>
      <c r="N43" s="244"/>
      <c r="O43" s="244"/>
    </row>
    <row r="44" spans="1:15" s="364" customFormat="1" ht="89.25" customHeight="1">
      <c r="A44" s="249">
        <f t="shared" si="0"/>
        <v>31</v>
      </c>
      <c r="B44" s="419" t="s">
        <v>641</v>
      </c>
      <c r="C44" s="250" t="s">
        <v>25</v>
      </c>
      <c r="D44" s="247">
        <v>3</v>
      </c>
      <c r="E44" s="243"/>
      <c r="F44" s="243"/>
      <c r="G44" s="245"/>
      <c r="H44" s="244"/>
      <c r="I44" s="244"/>
      <c r="J44" s="141"/>
      <c r="K44" s="244"/>
      <c r="L44" s="244"/>
      <c r="M44" s="244"/>
      <c r="N44" s="244"/>
      <c r="O44" s="244"/>
    </row>
    <row r="45" spans="1:15" s="375" customFormat="1" ht="24">
      <c r="A45" s="249">
        <f t="shared" si="0"/>
        <v>32</v>
      </c>
      <c r="B45" s="400" t="s">
        <v>98</v>
      </c>
      <c r="C45" s="254" t="s">
        <v>102</v>
      </c>
      <c r="D45" s="255">
        <v>0.3</v>
      </c>
      <c r="E45" s="243"/>
      <c r="F45" s="243"/>
      <c r="G45" s="245"/>
      <c r="H45" s="251"/>
      <c r="I45" s="244"/>
      <c r="J45" s="141"/>
      <c r="K45" s="244"/>
      <c r="L45" s="244"/>
      <c r="M45" s="244"/>
      <c r="N45" s="244"/>
      <c r="O45" s="244"/>
    </row>
    <row r="46" spans="1:15" s="375" customFormat="1" ht="24">
      <c r="A46" s="249">
        <f t="shared" si="0"/>
        <v>33</v>
      </c>
      <c r="B46" s="400" t="s">
        <v>246</v>
      </c>
      <c r="C46" s="254" t="s">
        <v>102</v>
      </c>
      <c r="D46" s="255">
        <v>0.3</v>
      </c>
      <c r="E46" s="243"/>
      <c r="F46" s="243"/>
      <c r="G46" s="245"/>
      <c r="H46" s="244"/>
      <c r="I46" s="244"/>
      <c r="J46" s="141"/>
      <c r="K46" s="244"/>
      <c r="L46" s="244"/>
      <c r="M46" s="244"/>
      <c r="N46" s="244"/>
      <c r="O46" s="244"/>
    </row>
    <row r="47" spans="1:15" s="375" customFormat="1" ht="87.75" customHeight="1">
      <c r="A47" s="249">
        <f t="shared" si="0"/>
        <v>34</v>
      </c>
      <c r="B47" s="246" t="s">
        <v>633</v>
      </c>
      <c r="C47" s="254" t="s">
        <v>25</v>
      </c>
      <c r="D47" s="255">
        <v>3</v>
      </c>
      <c r="E47" s="243"/>
      <c r="F47" s="243"/>
      <c r="G47" s="245"/>
      <c r="H47" s="244"/>
      <c r="I47" s="244"/>
      <c r="J47" s="141"/>
      <c r="K47" s="244"/>
      <c r="L47" s="244"/>
      <c r="M47" s="244"/>
      <c r="N47" s="244"/>
      <c r="O47" s="244"/>
    </row>
    <row r="48" spans="1:15" s="375" customFormat="1" ht="86.25" customHeight="1">
      <c r="A48" s="249">
        <f t="shared" si="0"/>
        <v>35</v>
      </c>
      <c r="B48" s="419" t="s">
        <v>634</v>
      </c>
      <c r="C48" s="254" t="s">
        <v>25</v>
      </c>
      <c r="D48" s="255">
        <v>3</v>
      </c>
      <c r="E48" s="245"/>
      <c r="F48" s="243"/>
      <c r="G48" s="245"/>
      <c r="H48" s="245"/>
      <c r="I48" s="245"/>
      <c r="J48" s="141"/>
      <c r="K48" s="244"/>
      <c r="L48" s="244"/>
      <c r="M48" s="244"/>
      <c r="N48" s="244"/>
      <c r="O48" s="244"/>
    </row>
    <row r="49" spans="1:15" s="364" customFormat="1" ht="24">
      <c r="A49" s="249">
        <f t="shared" si="0"/>
        <v>36</v>
      </c>
      <c r="B49" s="400" t="s">
        <v>98</v>
      </c>
      <c r="C49" s="250" t="s">
        <v>102</v>
      </c>
      <c r="D49" s="247">
        <v>0.3</v>
      </c>
      <c r="E49" s="243"/>
      <c r="F49" s="243"/>
      <c r="G49" s="245"/>
      <c r="H49" s="244"/>
      <c r="I49" s="244"/>
      <c r="J49" s="141"/>
      <c r="K49" s="244"/>
      <c r="L49" s="244"/>
      <c r="M49" s="244"/>
      <c r="N49" s="244"/>
      <c r="O49" s="244"/>
    </row>
    <row r="50" spans="1:15" s="364" customFormat="1" ht="24">
      <c r="A50" s="249">
        <f>A49+1</f>
        <v>37</v>
      </c>
      <c r="B50" s="400" t="s">
        <v>246</v>
      </c>
      <c r="C50" s="250" t="s">
        <v>102</v>
      </c>
      <c r="D50" s="247">
        <v>0.3</v>
      </c>
      <c r="E50" s="245"/>
      <c r="F50" s="243"/>
      <c r="G50" s="245"/>
      <c r="H50" s="245"/>
      <c r="I50" s="245"/>
      <c r="J50" s="141"/>
      <c r="K50" s="244"/>
      <c r="L50" s="244"/>
      <c r="M50" s="244"/>
      <c r="N50" s="244"/>
      <c r="O50" s="244"/>
    </row>
    <row r="51" spans="1:15" s="364" customFormat="1" ht="24">
      <c r="A51" s="249">
        <f t="shared" ref="A51:A111" si="1">A50+1</f>
        <v>38</v>
      </c>
      <c r="B51" s="246" t="s">
        <v>247</v>
      </c>
      <c r="C51" s="250" t="s">
        <v>82</v>
      </c>
      <c r="D51" s="247">
        <v>4</v>
      </c>
      <c r="E51" s="243"/>
      <c r="F51" s="243"/>
      <c r="G51" s="245"/>
      <c r="H51" s="244"/>
      <c r="I51" s="244"/>
      <c r="J51" s="141"/>
      <c r="K51" s="244"/>
      <c r="L51" s="244"/>
      <c r="M51" s="244"/>
      <c r="N51" s="244"/>
      <c r="O51" s="244"/>
    </row>
    <row r="52" spans="1:15" s="364" customFormat="1" ht="29.25" customHeight="1">
      <c r="A52" s="249">
        <f t="shared" si="1"/>
        <v>39</v>
      </c>
      <c r="B52" s="246" t="s">
        <v>531</v>
      </c>
      <c r="C52" s="250" t="s">
        <v>25</v>
      </c>
      <c r="D52" s="247">
        <v>1</v>
      </c>
      <c r="E52" s="245"/>
      <c r="F52" s="243"/>
      <c r="G52" s="245"/>
      <c r="H52" s="245"/>
      <c r="I52" s="245"/>
      <c r="J52" s="141"/>
      <c r="K52" s="244"/>
      <c r="L52" s="244"/>
      <c r="M52" s="244"/>
      <c r="N52" s="244"/>
      <c r="O52" s="244"/>
    </row>
    <row r="53" spans="1:15" s="364" customFormat="1" ht="27.75" customHeight="1">
      <c r="A53" s="249">
        <f t="shared" si="1"/>
        <v>40</v>
      </c>
      <c r="B53" s="246" t="s">
        <v>532</v>
      </c>
      <c r="C53" s="250" t="s">
        <v>25</v>
      </c>
      <c r="D53" s="247">
        <v>1</v>
      </c>
      <c r="E53" s="245"/>
      <c r="F53" s="243"/>
      <c r="G53" s="245"/>
      <c r="H53" s="245"/>
      <c r="I53" s="245"/>
      <c r="J53" s="141"/>
      <c r="K53" s="244"/>
      <c r="L53" s="244"/>
      <c r="M53" s="244"/>
      <c r="N53" s="244"/>
      <c r="O53" s="244"/>
    </row>
    <row r="54" spans="1:15" s="364" customFormat="1" ht="29.25" customHeight="1">
      <c r="A54" s="249">
        <f t="shared" si="1"/>
        <v>41</v>
      </c>
      <c r="B54" s="246" t="s">
        <v>533</v>
      </c>
      <c r="C54" s="250" t="s">
        <v>25</v>
      </c>
      <c r="D54" s="247">
        <v>1</v>
      </c>
      <c r="E54" s="245"/>
      <c r="F54" s="243"/>
      <c r="G54" s="245"/>
      <c r="H54" s="245"/>
      <c r="I54" s="245"/>
      <c r="J54" s="141"/>
      <c r="K54" s="244"/>
      <c r="L54" s="244"/>
      <c r="M54" s="244"/>
      <c r="N54" s="244"/>
      <c r="O54" s="244"/>
    </row>
    <row r="55" spans="1:15" s="364" customFormat="1" ht="27.75" customHeight="1">
      <c r="A55" s="249">
        <f t="shared" si="1"/>
        <v>42</v>
      </c>
      <c r="B55" s="246" t="s">
        <v>534</v>
      </c>
      <c r="C55" s="250" t="s">
        <v>25</v>
      </c>
      <c r="D55" s="247">
        <v>1</v>
      </c>
      <c r="E55" s="245"/>
      <c r="F55" s="243"/>
      <c r="G55" s="245"/>
      <c r="H55" s="245"/>
      <c r="I55" s="245"/>
      <c r="J55" s="141"/>
      <c r="K55" s="244"/>
      <c r="L55" s="244"/>
      <c r="M55" s="244"/>
      <c r="N55" s="244"/>
      <c r="O55" s="244"/>
    </row>
    <row r="56" spans="1:15" s="364" customFormat="1" ht="38.25" customHeight="1">
      <c r="A56" s="249">
        <f t="shared" si="1"/>
        <v>43</v>
      </c>
      <c r="B56" s="246" t="s">
        <v>248</v>
      </c>
      <c r="C56" s="250" t="s">
        <v>20</v>
      </c>
      <c r="D56" s="247">
        <v>23.6</v>
      </c>
      <c r="E56" s="382"/>
      <c r="F56" s="243"/>
      <c r="G56" s="245"/>
      <c r="H56" s="382"/>
      <c r="I56" s="383"/>
      <c r="J56" s="141"/>
      <c r="K56" s="244"/>
      <c r="L56" s="244"/>
      <c r="M56" s="244"/>
      <c r="N56" s="244"/>
      <c r="O56" s="244"/>
    </row>
    <row r="57" spans="1:15" s="364" customFormat="1" ht="36" customHeight="1">
      <c r="A57" s="249">
        <f t="shared" si="1"/>
        <v>44</v>
      </c>
      <c r="B57" s="246" t="s">
        <v>249</v>
      </c>
      <c r="C57" s="250" t="s">
        <v>20</v>
      </c>
      <c r="D57" s="247">
        <v>72</v>
      </c>
      <c r="E57" s="243"/>
      <c r="F57" s="243"/>
      <c r="G57" s="245"/>
      <c r="H57" s="244"/>
      <c r="I57" s="244"/>
      <c r="J57" s="141"/>
      <c r="K57" s="244"/>
      <c r="L57" s="244"/>
      <c r="M57" s="244"/>
      <c r="N57" s="244"/>
      <c r="O57" s="244"/>
    </row>
    <row r="58" spans="1:15" s="364" customFormat="1" ht="38.25" customHeight="1">
      <c r="A58" s="249">
        <f t="shared" si="1"/>
        <v>45</v>
      </c>
      <c r="B58" s="246" t="s">
        <v>250</v>
      </c>
      <c r="C58" s="250" t="s">
        <v>20</v>
      </c>
      <c r="D58" s="247">
        <v>27.9</v>
      </c>
      <c r="E58" s="243"/>
      <c r="F58" s="243"/>
      <c r="G58" s="245"/>
      <c r="H58" s="244"/>
      <c r="I58" s="244"/>
      <c r="J58" s="141"/>
      <c r="K58" s="244"/>
      <c r="L58" s="244"/>
      <c r="M58" s="244"/>
      <c r="N58" s="244"/>
      <c r="O58" s="244"/>
    </row>
    <row r="59" spans="1:15" s="364" customFormat="1" ht="39.75" customHeight="1">
      <c r="A59" s="249">
        <f t="shared" si="1"/>
        <v>46</v>
      </c>
      <c r="B59" s="246" t="s">
        <v>251</v>
      </c>
      <c r="C59" s="250" t="s">
        <v>20</v>
      </c>
      <c r="D59" s="247">
        <v>71.599999999999994</v>
      </c>
      <c r="E59" s="243"/>
      <c r="F59" s="243"/>
      <c r="G59" s="245"/>
      <c r="H59" s="244"/>
      <c r="I59" s="244"/>
      <c r="J59" s="141"/>
      <c r="K59" s="244"/>
      <c r="L59" s="244"/>
      <c r="M59" s="244"/>
      <c r="N59" s="244"/>
      <c r="O59" s="244"/>
    </row>
    <row r="60" spans="1:15" s="364" customFormat="1" ht="39" customHeight="1">
      <c r="A60" s="249">
        <f t="shared" si="1"/>
        <v>47</v>
      </c>
      <c r="B60" s="246" t="s">
        <v>252</v>
      </c>
      <c r="C60" s="250" t="s">
        <v>20</v>
      </c>
      <c r="D60" s="247">
        <v>74.5</v>
      </c>
      <c r="E60" s="243"/>
      <c r="F60" s="243"/>
      <c r="G60" s="245"/>
      <c r="H60" s="244"/>
      <c r="I60" s="244"/>
      <c r="J60" s="141"/>
      <c r="K60" s="244"/>
      <c r="L60" s="244"/>
      <c r="M60" s="244"/>
      <c r="N60" s="244"/>
      <c r="O60" s="244"/>
    </row>
    <row r="61" spans="1:15" s="364" customFormat="1" ht="37.5" customHeight="1">
      <c r="A61" s="249">
        <f t="shared" si="1"/>
        <v>48</v>
      </c>
      <c r="B61" s="246" t="s">
        <v>535</v>
      </c>
      <c r="C61" s="250" t="s">
        <v>20</v>
      </c>
      <c r="D61" s="247">
        <v>67.400000000000006</v>
      </c>
      <c r="E61" s="243"/>
      <c r="F61" s="243"/>
      <c r="G61" s="245"/>
      <c r="H61" s="244"/>
      <c r="I61" s="244"/>
      <c r="J61" s="141"/>
      <c r="K61" s="244"/>
      <c r="L61" s="244"/>
      <c r="M61" s="244"/>
      <c r="N61" s="244"/>
      <c r="O61" s="244"/>
    </row>
    <row r="62" spans="1:15" s="364" customFormat="1" ht="26.25" customHeight="1">
      <c r="A62" s="249">
        <f t="shared" si="1"/>
        <v>49</v>
      </c>
      <c r="B62" s="246" t="s">
        <v>253</v>
      </c>
      <c r="C62" s="250" t="s">
        <v>20</v>
      </c>
      <c r="D62" s="247">
        <v>23.6</v>
      </c>
      <c r="E62" s="243"/>
      <c r="F62" s="243"/>
      <c r="G62" s="245"/>
      <c r="H62" s="244"/>
      <c r="I62" s="244"/>
      <c r="J62" s="141"/>
      <c r="K62" s="244"/>
      <c r="L62" s="244"/>
      <c r="M62" s="244"/>
      <c r="N62" s="244"/>
      <c r="O62" s="244"/>
    </row>
    <row r="63" spans="1:15" s="364" customFormat="1" ht="29.25" customHeight="1">
      <c r="A63" s="249">
        <f t="shared" si="1"/>
        <v>50</v>
      </c>
      <c r="B63" s="246" t="s">
        <v>140</v>
      </c>
      <c r="C63" s="250" t="s">
        <v>20</v>
      </c>
      <c r="D63" s="247">
        <v>72</v>
      </c>
      <c r="E63" s="243"/>
      <c r="F63" s="243"/>
      <c r="G63" s="245"/>
      <c r="H63" s="244"/>
      <c r="I63" s="244"/>
      <c r="J63" s="141"/>
      <c r="K63" s="244"/>
      <c r="L63" s="244"/>
      <c r="M63" s="244"/>
      <c r="N63" s="244"/>
      <c r="O63" s="244"/>
    </row>
    <row r="64" spans="1:15" s="364" customFormat="1" ht="27.75" customHeight="1">
      <c r="A64" s="249">
        <f t="shared" si="1"/>
        <v>51</v>
      </c>
      <c r="B64" s="246" t="s">
        <v>141</v>
      </c>
      <c r="C64" s="250" t="s">
        <v>20</v>
      </c>
      <c r="D64" s="247">
        <v>27.9</v>
      </c>
      <c r="E64" s="243"/>
      <c r="F64" s="243"/>
      <c r="G64" s="245"/>
      <c r="H64" s="244"/>
      <c r="I64" s="244"/>
      <c r="J64" s="141"/>
      <c r="K64" s="244"/>
      <c r="L64" s="244"/>
      <c r="M64" s="244"/>
      <c r="N64" s="244"/>
      <c r="O64" s="244"/>
    </row>
    <row r="65" spans="1:15" s="364" customFormat="1" ht="25.5" customHeight="1">
      <c r="A65" s="249">
        <f t="shared" si="1"/>
        <v>52</v>
      </c>
      <c r="B65" s="246" t="s">
        <v>142</v>
      </c>
      <c r="C65" s="250" t="s">
        <v>20</v>
      </c>
      <c r="D65" s="247">
        <v>71.599999999999994</v>
      </c>
      <c r="E65" s="243"/>
      <c r="F65" s="243"/>
      <c r="G65" s="245"/>
      <c r="H65" s="244"/>
      <c r="I65" s="244"/>
      <c r="J65" s="141"/>
      <c r="K65" s="244"/>
      <c r="L65" s="244"/>
      <c r="M65" s="244"/>
      <c r="N65" s="244"/>
      <c r="O65" s="244"/>
    </row>
    <row r="66" spans="1:15" s="364" customFormat="1" ht="29.25" customHeight="1">
      <c r="A66" s="249">
        <f t="shared" si="1"/>
        <v>53</v>
      </c>
      <c r="B66" s="246" t="s">
        <v>254</v>
      </c>
      <c r="C66" s="250" t="s">
        <v>20</v>
      </c>
      <c r="D66" s="247">
        <v>74.5</v>
      </c>
      <c r="E66" s="243"/>
      <c r="F66" s="243"/>
      <c r="G66" s="245"/>
      <c r="H66" s="244"/>
      <c r="I66" s="244"/>
      <c r="J66" s="141"/>
      <c r="K66" s="244"/>
      <c r="L66" s="244"/>
      <c r="M66" s="244"/>
      <c r="N66" s="244"/>
      <c r="O66" s="244"/>
    </row>
    <row r="67" spans="1:15" s="364" customFormat="1" ht="26.25" customHeight="1">
      <c r="A67" s="249">
        <f t="shared" si="1"/>
        <v>54</v>
      </c>
      <c r="B67" s="246" t="s">
        <v>536</v>
      </c>
      <c r="C67" s="250" t="s">
        <v>20</v>
      </c>
      <c r="D67" s="247">
        <v>67.400000000000006</v>
      </c>
      <c r="E67" s="243"/>
      <c r="F67" s="243"/>
      <c r="G67" s="245"/>
      <c r="H67" s="244"/>
      <c r="I67" s="244"/>
      <c r="J67" s="141"/>
      <c r="K67" s="244"/>
      <c r="L67" s="244"/>
      <c r="M67" s="244"/>
      <c r="N67" s="244"/>
      <c r="O67" s="244"/>
    </row>
    <row r="68" spans="1:15" s="364" customFormat="1" ht="48">
      <c r="A68" s="249">
        <f t="shared" si="1"/>
        <v>55</v>
      </c>
      <c r="B68" s="246" t="s">
        <v>255</v>
      </c>
      <c r="C68" s="250" t="s">
        <v>20</v>
      </c>
      <c r="D68" s="247">
        <v>23.6</v>
      </c>
      <c r="E68" s="243"/>
      <c r="F68" s="243"/>
      <c r="G68" s="245"/>
      <c r="H68" s="244"/>
      <c r="I68" s="244"/>
      <c r="J68" s="141"/>
      <c r="K68" s="244"/>
      <c r="L68" s="244"/>
      <c r="M68" s="244"/>
      <c r="N68" s="244"/>
      <c r="O68" s="244"/>
    </row>
    <row r="69" spans="1:15" s="364" customFormat="1" ht="48">
      <c r="A69" s="249">
        <f t="shared" si="1"/>
        <v>56</v>
      </c>
      <c r="B69" s="246" t="s">
        <v>256</v>
      </c>
      <c r="C69" s="250" t="s">
        <v>20</v>
      </c>
      <c r="D69" s="247">
        <v>72</v>
      </c>
      <c r="E69" s="243"/>
      <c r="F69" s="243"/>
      <c r="G69" s="245"/>
      <c r="H69" s="244"/>
      <c r="I69" s="244"/>
      <c r="J69" s="141"/>
      <c r="K69" s="244"/>
      <c r="L69" s="244"/>
      <c r="M69" s="244"/>
      <c r="N69" s="244"/>
      <c r="O69" s="244"/>
    </row>
    <row r="70" spans="1:15" s="364" customFormat="1" ht="48">
      <c r="A70" s="249">
        <f t="shared" si="1"/>
        <v>57</v>
      </c>
      <c r="B70" s="246" t="s">
        <v>257</v>
      </c>
      <c r="C70" s="250" t="s">
        <v>20</v>
      </c>
      <c r="D70" s="247">
        <v>27.9</v>
      </c>
      <c r="E70" s="243"/>
      <c r="F70" s="243"/>
      <c r="G70" s="245"/>
      <c r="H70" s="244"/>
      <c r="I70" s="244"/>
      <c r="J70" s="141"/>
      <c r="K70" s="244"/>
      <c r="L70" s="244"/>
      <c r="M70" s="244"/>
      <c r="N70" s="244"/>
      <c r="O70" s="244"/>
    </row>
    <row r="71" spans="1:15" s="364" customFormat="1" ht="48">
      <c r="A71" s="249">
        <f t="shared" si="1"/>
        <v>58</v>
      </c>
      <c r="B71" s="246" t="s">
        <v>258</v>
      </c>
      <c r="C71" s="250" t="s">
        <v>20</v>
      </c>
      <c r="D71" s="247">
        <v>71.599999999999994</v>
      </c>
      <c r="E71" s="243"/>
      <c r="F71" s="243"/>
      <c r="G71" s="245"/>
      <c r="H71" s="244"/>
      <c r="I71" s="244"/>
      <c r="J71" s="141"/>
      <c r="K71" s="244"/>
      <c r="L71" s="244"/>
      <c r="M71" s="244"/>
      <c r="N71" s="244"/>
      <c r="O71" s="244"/>
    </row>
    <row r="72" spans="1:15" s="364" customFormat="1" ht="48">
      <c r="A72" s="249">
        <f t="shared" si="1"/>
        <v>59</v>
      </c>
      <c r="B72" s="246" t="s">
        <v>510</v>
      </c>
      <c r="C72" s="250" t="s">
        <v>20</v>
      </c>
      <c r="D72" s="247">
        <v>74.5</v>
      </c>
      <c r="E72" s="243"/>
      <c r="F72" s="243"/>
      <c r="G72" s="245"/>
      <c r="H72" s="244"/>
      <c r="I72" s="244"/>
      <c r="J72" s="141"/>
      <c r="K72" s="244"/>
      <c r="L72" s="244"/>
      <c r="M72" s="244"/>
      <c r="N72" s="244"/>
      <c r="O72" s="244"/>
    </row>
    <row r="73" spans="1:15" s="364" customFormat="1" ht="48">
      <c r="A73" s="249">
        <f t="shared" si="1"/>
        <v>60</v>
      </c>
      <c r="B73" s="246" t="s">
        <v>537</v>
      </c>
      <c r="C73" s="250" t="s">
        <v>20</v>
      </c>
      <c r="D73" s="247">
        <v>67.400000000000006</v>
      </c>
      <c r="E73" s="243"/>
      <c r="F73" s="243"/>
      <c r="G73" s="245"/>
      <c r="H73" s="244"/>
      <c r="I73" s="244"/>
      <c r="J73" s="141"/>
      <c r="K73" s="244"/>
      <c r="L73" s="244"/>
      <c r="M73" s="244"/>
      <c r="N73" s="244"/>
      <c r="O73" s="244"/>
    </row>
    <row r="74" spans="1:15" s="364" customFormat="1" ht="37.5" customHeight="1">
      <c r="A74" s="249">
        <f t="shared" si="1"/>
        <v>61</v>
      </c>
      <c r="B74" s="246" t="s">
        <v>127</v>
      </c>
      <c r="C74" s="250" t="s">
        <v>102</v>
      </c>
      <c r="D74" s="247">
        <v>1491.5</v>
      </c>
      <c r="E74" s="243"/>
      <c r="F74" s="243"/>
      <c r="G74" s="245"/>
      <c r="H74" s="244"/>
      <c r="I74" s="244"/>
      <c r="J74" s="141"/>
      <c r="K74" s="244"/>
      <c r="L74" s="244"/>
      <c r="M74" s="244"/>
      <c r="N74" s="244"/>
      <c r="O74" s="244"/>
    </row>
    <row r="75" spans="1:15" s="364" customFormat="1" ht="24">
      <c r="A75" s="249">
        <f t="shared" si="1"/>
        <v>62</v>
      </c>
      <c r="B75" s="246" t="s">
        <v>259</v>
      </c>
      <c r="C75" s="250" t="s">
        <v>20</v>
      </c>
      <c r="D75" s="247">
        <v>337</v>
      </c>
      <c r="E75" s="243"/>
      <c r="F75" s="243"/>
      <c r="G75" s="245"/>
      <c r="H75" s="243"/>
      <c r="I75" s="244"/>
      <c r="J75" s="141"/>
      <c r="K75" s="244"/>
      <c r="L75" s="244"/>
      <c r="M75" s="244"/>
      <c r="N75" s="244"/>
      <c r="O75" s="244"/>
    </row>
    <row r="76" spans="1:15" s="364" customFormat="1" ht="12">
      <c r="A76" s="249">
        <f t="shared" si="1"/>
        <v>63</v>
      </c>
      <c r="B76" s="246" t="s">
        <v>260</v>
      </c>
      <c r="C76" s="250" t="s">
        <v>84</v>
      </c>
      <c r="D76" s="247">
        <v>4</v>
      </c>
      <c r="E76" s="243"/>
      <c r="F76" s="243"/>
      <c r="G76" s="245"/>
      <c r="H76" s="244"/>
      <c r="I76" s="244"/>
      <c r="J76" s="141"/>
      <c r="K76" s="244"/>
      <c r="L76" s="244"/>
      <c r="M76" s="244"/>
      <c r="N76" s="244"/>
      <c r="O76" s="244"/>
    </row>
    <row r="77" spans="1:15" s="364" customFormat="1" ht="36">
      <c r="A77" s="249">
        <f t="shared" si="1"/>
        <v>64</v>
      </c>
      <c r="B77" s="419" t="s">
        <v>635</v>
      </c>
      <c r="C77" s="250" t="s">
        <v>20</v>
      </c>
      <c r="D77" s="247">
        <v>16</v>
      </c>
      <c r="E77" s="243"/>
      <c r="F77" s="243"/>
      <c r="G77" s="245"/>
      <c r="H77" s="244"/>
      <c r="I77" s="244"/>
      <c r="J77" s="141"/>
      <c r="K77" s="244"/>
      <c r="L77" s="244"/>
      <c r="M77" s="244"/>
      <c r="N77" s="244"/>
      <c r="O77" s="244"/>
    </row>
    <row r="78" spans="1:15" s="364" customFormat="1" ht="24">
      <c r="A78" s="249">
        <f t="shared" si="1"/>
        <v>65</v>
      </c>
      <c r="B78" s="246" t="s">
        <v>273</v>
      </c>
      <c r="C78" s="250" t="s">
        <v>84</v>
      </c>
      <c r="D78" s="247">
        <v>9</v>
      </c>
      <c r="E78" s="243"/>
      <c r="F78" s="243"/>
      <c r="G78" s="245"/>
      <c r="H78" s="243"/>
      <c r="I78" s="244"/>
      <c r="J78" s="141"/>
      <c r="K78" s="244"/>
      <c r="L78" s="244"/>
      <c r="M78" s="244"/>
      <c r="N78" s="244"/>
      <c r="O78" s="244"/>
    </row>
    <row r="79" spans="1:15" s="364" customFormat="1" ht="12">
      <c r="A79" s="249">
        <f t="shared" si="1"/>
        <v>66</v>
      </c>
      <c r="B79" s="246" t="s">
        <v>262</v>
      </c>
      <c r="C79" s="250" t="s">
        <v>84</v>
      </c>
      <c r="D79" s="247">
        <v>7</v>
      </c>
      <c r="E79" s="243"/>
      <c r="F79" s="243"/>
      <c r="G79" s="245"/>
      <c r="H79" s="244"/>
      <c r="I79" s="244"/>
      <c r="J79" s="141"/>
      <c r="K79" s="244"/>
      <c r="L79" s="244"/>
      <c r="M79" s="244"/>
      <c r="N79" s="244"/>
      <c r="O79" s="244"/>
    </row>
    <row r="80" spans="1:15" s="364" customFormat="1" ht="12">
      <c r="A80" s="249">
        <f t="shared" si="1"/>
        <v>67</v>
      </c>
      <c r="B80" s="246" t="s">
        <v>263</v>
      </c>
      <c r="C80" s="250" t="s">
        <v>84</v>
      </c>
      <c r="D80" s="247">
        <v>4</v>
      </c>
      <c r="E80" s="243"/>
      <c r="F80" s="243"/>
      <c r="G80" s="245"/>
      <c r="H80" s="244"/>
      <c r="I80" s="244"/>
      <c r="J80" s="141"/>
      <c r="K80" s="244"/>
      <c r="L80" s="244"/>
      <c r="M80" s="244"/>
      <c r="N80" s="244"/>
      <c r="O80" s="244"/>
    </row>
    <row r="81" spans="1:15" s="364" customFormat="1" ht="36">
      <c r="A81" s="249">
        <f t="shared" si="1"/>
        <v>68</v>
      </c>
      <c r="B81" s="246" t="s">
        <v>91</v>
      </c>
      <c r="C81" s="250" t="s">
        <v>20</v>
      </c>
      <c r="D81" s="247">
        <v>309.60000000000002</v>
      </c>
      <c r="E81" s="243"/>
      <c r="F81" s="243"/>
      <c r="G81" s="245"/>
      <c r="H81" s="244"/>
      <c r="I81" s="244"/>
      <c r="J81" s="141"/>
      <c r="K81" s="244"/>
      <c r="L81" s="244"/>
      <c r="M81" s="244"/>
      <c r="N81" s="244"/>
      <c r="O81" s="244"/>
    </row>
    <row r="82" spans="1:15" s="364" customFormat="1" ht="24">
      <c r="A82" s="249">
        <f t="shared" si="1"/>
        <v>69</v>
      </c>
      <c r="B82" s="246" t="s">
        <v>265</v>
      </c>
      <c r="C82" s="250" t="s">
        <v>20</v>
      </c>
      <c r="D82" s="247">
        <v>337</v>
      </c>
      <c r="E82" s="243"/>
      <c r="F82" s="243"/>
      <c r="G82" s="245"/>
      <c r="H82" s="244"/>
      <c r="I82" s="244"/>
      <c r="J82" s="141"/>
      <c r="K82" s="244"/>
      <c r="L82" s="244"/>
      <c r="M82" s="244"/>
      <c r="N82" s="244"/>
      <c r="O82" s="244"/>
    </row>
    <row r="83" spans="1:15" s="364" customFormat="1" ht="12">
      <c r="A83" s="249">
        <f t="shared" si="1"/>
        <v>70</v>
      </c>
      <c r="B83" s="246" t="s">
        <v>99</v>
      </c>
      <c r="C83" s="250" t="s">
        <v>20</v>
      </c>
      <c r="D83" s="247">
        <v>337</v>
      </c>
      <c r="E83" s="243"/>
      <c r="F83" s="243"/>
      <c r="G83" s="245"/>
      <c r="H83" s="244"/>
      <c r="I83" s="244"/>
      <c r="J83" s="141"/>
      <c r="K83" s="244"/>
      <c r="L83" s="244"/>
      <c r="M83" s="244"/>
      <c r="N83" s="244"/>
      <c r="O83" s="244"/>
    </row>
    <row r="84" spans="1:15" s="364" customFormat="1" ht="24">
      <c r="A84" s="249">
        <f t="shared" si="1"/>
        <v>71</v>
      </c>
      <c r="B84" s="379" t="s">
        <v>586</v>
      </c>
      <c r="C84" s="381" t="s">
        <v>82</v>
      </c>
      <c r="D84" s="380">
        <v>2</v>
      </c>
      <c r="E84" s="376"/>
      <c r="F84" s="243"/>
      <c r="G84" s="245"/>
      <c r="H84" s="377"/>
      <c r="I84" s="377"/>
      <c r="J84" s="141"/>
      <c r="K84" s="244"/>
      <c r="L84" s="244"/>
      <c r="M84" s="244"/>
      <c r="N84" s="244"/>
      <c r="O84" s="244"/>
    </row>
    <row r="85" spans="1:15" s="364" customFormat="1" ht="48">
      <c r="A85" s="249">
        <f t="shared" si="1"/>
        <v>72</v>
      </c>
      <c r="B85" s="246" t="s">
        <v>107</v>
      </c>
      <c r="C85" s="250" t="s">
        <v>25</v>
      </c>
      <c r="D85" s="247">
        <v>1</v>
      </c>
      <c r="E85" s="243"/>
      <c r="F85" s="243"/>
      <c r="G85" s="245"/>
      <c r="H85" s="244"/>
      <c r="I85" s="244"/>
      <c r="J85" s="141"/>
      <c r="K85" s="244"/>
      <c r="L85" s="244"/>
      <c r="M85" s="244"/>
      <c r="N85" s="244"/>
      <c r="O85" s="244"/>
    </row>
    <row r="86" spans="1:15" s="364" customFormat="1" ht="24">
      <c r="A86" s="249">
        <f t="shared" si="1"/>
        <v>73</v>
      </c>
      <c r="B86" s="246" t="s">
        <v>266</v>
      </c>
      <c r="C86" s="250" t="s">
        <v>25</v>
      </c>
      <c r="D86" s="247">
        <v>1</v>
      </c>
      <c r="E86" s="243"/>
      <c r="F86" s="243"/>
      <c r="G86" s="245"/>
      <c r="H86" s="251"/>
      <c r="I86" s="244"/>
      <c r="J86" s="141"/>
      <c r="K86" s="244"/>
      <c r="L86" s="244"/>
      <c r="M86" s="244"/>
      <c r="N86" s="244"/>
      <c r="O86" s="244"/>
    </row>
    <row r="87" spans="1:15" s="364" customFormat="1" ht="12">
      <c r="A87" s="521" t="s">
        <v>267</v>
      </c>
      <c r="B87" s="522"/>
      <c r="C87" s="522"/>
      <c r="D87" s="522"/>
      <c r="E87" s="522"/>
      <c r="F87" s="522"/>
      <c r="G87" s="522"/>
      <c r="H87" s="522"/>
      <c r="I87" s="522"/>
      <c r="J87" s="522"/>
      <c r="K87" s="522"/>
      <c r="L87" s="522"/>
      <c r="M87" s="522"/>
      <c r="N87" s="522"/>
      <c r="O87" s="523"/>
    </row>
    <row r="88" spans="1:15" s="364" customFormat="1" ht="58.5" customHeight="1">
      <c r="A88" s="249">
        <f>A86+1</f>
        <v>74</v>
      </c>
      <c r="B88" s="246" t="s">
        <v>100</v>
      </c>
      <c r="C88" s="250" t="s">
        <v>102</v>
      </c>
      <c r="D88" s="247">
        <v>1156.5999999999999</v>
      </c>
      <c r="E88" s="251"/>
      <c r="F88" s="243"/>
      <c r="G88" s="245"/>
      <c r="H88" s="251"/>
      <c r="I88" s="252"/>
      <c r="J88" s="141"/>
      <c r="K88" s="244"/>
      <c r="L88" s="244"/>
      <c r="M88" s="244"/>
      <c r="N88" s="244"/>
      <c r="O88" s="244"/>
    </row>
    <row r="89" spans="1:15" s="364" customFormat="1" ht="12">
      <c r="A89" s="524" t="s">
        <v>538</v>
      </c>
      <c r="B89" s="525"/>
      <c r="C89" s="525"/>
      <c r="D89" s="525"/>
      <c r="E89" s="525"/>
      <c r="F89" s="525"/>
      <c r="G89" s="525"/>
      <c r="H89" s="525"/>
      <c r="I89" s="525"/>
      <c r="J89" s="525"/>
      <c r="K89" s="525"/>
      <c r="L89" s="525"/>
      <c r="M89" s="525"/>
      <c r="N89" s="525"/>
      <c r="O89" s="526"/>
    </row>
    <row r="90" spans="1:15" s="364" customFormat="1" ht="72">
      <c r="A90" s="249">
        <f>A88+1</f>
        <v>75</v>
      </c>
      <c r="B90" s="246" t="s">
        <v>636</v>
      </c>
      <c r="C90" s="250" t="s">
        <v>20</v>
      </c>
      <c r="D90" s="247">
        <v>7.9</v>
      </c>
      <c r="E90" s="243"/>
      <c r="F90" s="243"/>
      <c r="G90" s="245"/>
      <c r="H90" s="244"/>
      <c r="I90" s="244"/>
      <c r="J90" s="141"/>
      <c r="K90" s="244"/>
      <c r="L90" s="244"/>
      <c r="M90" s="244"/>
      <c r="N90" s="244"/>
      <c r="O90" s="244"/>
    </row>
    <row r="91" spans="1:15" s="364" customFormat="1" ht="36">
      <c r="A91" s="249">
        <f t="shared" si="1"/>
        <v>76</v>
      </c>
      <c r="B91" s="400" t="s">
        <v>637</v>
      </c>
      <c r="C91" s="250" t="s">
        <v>20</v>
      </c>
      <c r="D91" s="247">
        <v>7.9</v>
      </c>
      <c r="E91" s="243"/>
      <c r="F91" s="243"/>
      <c r="G91" s="245"/>
      <c r="H91" s="244"/>
      <c r="I91" s="244"/>
      <c r="J91" s="141"/>
      <c r="K91" s="244"/>
      <c r="L91" s="244"/>
      <c r="M91" s="244"/>
      <c r="N91" s="244"/>
      <c r="O91" s="244"/>
    </row>
    <row r="92" spans="1:15" s="364" customFormat="1" ht="24">
      <c r="A92" s="249">
        <f t="shared" si="1"/>
        <v>77</v>
      </c>
      <c r="B92" s="400" t="s">
        <v>101</v>
      </c>
      <c r="C92" s="250" t="s">
        <v>102</v>
      </c>
      <c r="D92" s="247">
        <v>6.6</v>
      </c>
      <c r="E92" s="243"/>
      <c r="F92" s="243"/>
      <c r="G92" s="245"/>
      <c r="H92" s="244"/>
      <c r="I92" s="244"/>
      <c r="J92" s="141"/>
      <c r="K92" s="244"/>
      <c r="L92" s="244"/>
      <c r="M92" s="244"/>
      <c r="N92" s="244"/>
      <c r="O92" s="244"/>
    </row>
    <row r="93" spans="1:15" s="364" customFormat="1" ht="24.75" customHeight="1">
      <c r="A93" s="249">
        <f t="shared" si="1"/>
        <v>78</v>
      </c>
      <c r="B93" s="246" t="s">
        <v>418</v>
      </c>
      <c r="C93" s="250" t="s">
        <v>82</v>
      </c>
      <c r="D93" s="247">
        <v>1</v>
      </c>
      <c r="E93" s="243"/>
      <c r="F93" s="243"/>
      <c r="G93" s="245"/>
      <c r="H93" s="244"/>
      <c r="I93" s="244"/>
      <c r="J93" s="141"/>
      <c r="K93" s="244"/>
      <c r="L93" s="244"/>
      <c r="M93" s="244"/>
      <c r="N93" s="244"/>
      <c r="O93" s="244"/>
    </row>
    <row r="94" spans="1:15" s="364" customFormat="1" ht="12">
      <c r="A94" s="249">
        <f t="shared" si="1"/>
        <v>79</v>
      </c>
      <c r="B94" s="246" t="s">
        <v>108</v>
      </c>
      <c r="C94" s="250" t="s">
        <v>82</v>
      </c>
      <c r="D94" s="247">
        <v>1</v>
      </c>
      <c r="E94" s="243"/>
      <c r="F94" s="243"/>
      <c r="G94" s="245"/>
      <c r="H94" s="244"/>
      <c r="I94" s="244"/>
      <c r="J94" s="141"/>
      <c r="K94" s="244"/>
      <c r="L94" s="244"/>
      <c r="M94" s="244"/>
      <c r="N94" s="244"/>
      <c r="O94" s="244"/>
    </row>
    <row r="95" spans="1:15" s="364" customFormat="1" ht="24">
      <c r="A95" s="249">
        <f t="shared" si="1"/>
        <v>80</v>
      </c>
      <c r="B95" s="400" t="s">
        <v>109</v>
      </c>
      <c r="C95" s="250" t="s">
        <v>102</v>
      </c>
      <c r="D95" s="247">
        <v>0.1</v>
      </c>
      <c r="E95" s="243"/>
      <c r="F95" s="243"/>
      <c r="G95" s="245"/>
      <c r="H95" s="244"/>
      <c r="I95" s="244"/>
      <c r="J95" s="141"/>
      <c r="K95" s="244"/>
      <c r="L95" s="244"/>
      <c r="M95" s="244"/>
      <c r="N95" s="244"/>
      <c r="O95" s="244"/>
    </row>
    <row r="96" spans="1:15" s="364" customFormat="1" ht="34.5" customHeight="1">
      <c r="A96" s="249">
        <f t="shared" si="1"/>
        <v>81</v>
      </c>
      <c r="B96" s="246" t="s">
        <v>121</v>
      </c>
      <c r="C96" s="250" t="s">
        <v>20</v>
      </c>
      <c r="D96" s="247">
        <v>7.9</v>
      </c>
      <c r="E96" s="243"/>
      <c r="F96" s="243"/>
      <c r="G96" s="245"/>
      <c r="H96" s="244"/>
      <c r="I96" s="244"/>
      <c r="J96" s="141"/>
      <c r="K96" s="244"/>
      <c r="L96" s="244"/>
      <c r="M96" s="244"/>
      <c r="N96" s="244"/>
      <c r="O96" s="244"/>
    </row>
    <row r="97" spans="1:15" s="364" customFormat="1" ht="24">
      <c r="A97" s="249">
        <f t="shared" si="1"/>
        <v>82</v>
      </c>
      <c r="B97" s="246" t="s">
        <v>122</v>
      </c>
      <c r="C97" s="250" t="s">
        <v>20</v>
      </c>
      <c r="D97" s="247">
        <v>7.9</v>
      </c>
      <c r="E97" s="243"/>
      <c r="F97" s="243"/>
      <c r="G97" s="245"/>
      <c r="H97" s="244"/>
      <c r="I97" s="244"/>
      <c r="J97" s="141"/>
      <c r="K97" s="244"/>
      <c r="L97" s="244"/>
      <c r="M97" s="244"/>
      <c r="N97" s="244"/>
      <c r="O97" s="244"/>
    </row>
    <row r="98" spans="1:15" s="364" customFormat="1" ht="24">
      <c r="A98" s="249">
        <f t="shared" si="1"/>
        <v>83</v>
      </c>
      <c r="B98" s="246" t="s">
        <v>276</v>
      </c>
      <c r="C98" s="250" t="s">
        <v>20</v>
      </c>
      <c r="D98" s="247">
        <v>7.9</v>
      </c>
      <c r="E98" s="243"/>
      <c r="F98" s="243"/>
      <c r="G98" s="245"/>
      <c r="H98" s="244"/>
      <c r="I98" s="244"/>
      <c r="J98" s="141"/>
      <c r="K98" s="244"/>
      <c r="L98" s="244"/>
      <c r="M98" s="244"/>
      <c r="N98" s="244"/>
      <c r="O98" s="244"/>
    </row>
    <row r="99" spans="1:15" s="364" customFormat="1" ht="39" customHeight="1">
      <c r="A99" s="249">
        <f t="shared" si="1"/>
        <v>84</v>
      </c>
      <c r="B99" s="246" t="s">
        <v>119</v>
      </c>
      <c r="C99" s="250" t="s">
        <v>102</v>
      </c>
      <c r="D99" s="247">
        <v>23.700000000000003</v>
      </c>
      <c r="E99" s="243"/>
      <c r="F99" s="243"/>
      <c r="G99" s="245"/>
      <c r="H99" s="244"/>
      <c r="I99" s="244"/>
      <c r="J99" s="141"/>
      <c r="K99" s="244"/>
      <c r="L99" s="244"/>
      <c r="M99" s="244"/>
      <c r="N99" s="244"/>
      <c r="O99" s="244"/>
    </row>
    <row r="100" spans="1:15" s="364" customFormat="1" ht="24">
      <c r="A100" s="249">
        <f t="shared" si="1"/>
        <v>85</v>
      </c>
      <c r="B100" s="379" t="s">
        <v>587</v>
      </c>
      <c r="C100" s="381" t="s">
        <v>20</v>
      </c>
      <c r="D100" s="380">
        <v>10</v>
      </c>
      <c r="E100" s="376"/>
      <c r="F100" s="243"/>
      <c r="G100" s="245"/>
      <c r="H100" s="377"/>
      <c r="I100" s="377"/>
      <c r="J100" s="141"/>
      <c r="K100" s="244"/>
      <c r="L100" s="244"/>
      <c r="M100" s="244"/>
      <c r="N100" s="244"/>
      <c r="O100" s="244"/>
    </row>
    <row r="101" spans="1:15" s="364" customFormat="1" ht="26.25" customHeight="1">
      <c r="A101" s="249">
        <f t="shared" si="1"/>
        <v>86</v>
      </c>
      <c r="B101" s="246" t="s">
        <v>123</v>
      </c>
      <c r="C101" s="250" t="s">
        <v>20</v>
      </c>
      <c r="D101" s="247">
        <v>7.9</v>
      </c>
      <c r="E101" s="243"/>
      <c r="F101" s="243"/>
      <c r="G101" s="245"/>
      <c r="H101" s="243"/>
      <c r="I101" s="244"/>
      <c r="J101" s="141"/>
      <c r="K101" s="244"/>
      <c r="L101" s="244"/>
      <c r="M101" s="244"/>
      <c r="N101" s="244"/>
      <c r="O101" s="244"/>
    </row>
    <row r="102" spans="1:15" s="364" customFormat="1" ht="12">
      <c r="A102" s="249">
        <f t="shared" si="1"/>
        <v>87</v>
      </c>
      <c r="B102" s="246" t="s">
        <v>124</v>
      </c>
      <c r="C102" s="250" t="s">
        <v>20</v>
      </c>
      <c r="D102" s="247">
        <v>7.9</v>
      </c>
      <c r="E102" s="243"/>
      <c r="F102" s="243"/>
      <c r="G102" s="245"/>
      <c r="H102" s="244"/>
      <c r="I102" s="244"/>
      <c r="J102" s="141"/>
      <c r="K102" s="244"/>
      <c r="L102" s="244"/>
      <c r="M102" s="244"/>
      <c r="N102" s="244"/>
      <c r="O102" s="244"/>
    </row>
    <row r="103" spans="1:15" s="364" customFormat="1" ht="24">
      <c r="A103" s="249">
        <f t="shared" si="1"/>
        <v>88</v>
      </c>
      <c r="B103" s="246" t="s">
        <v>588</v>
      </c>
      <c r="C103" s="250" t="s">
        <v>20</v>
      </c>
      <c r="D103" s="247">
        <v>7.9</v>
      </c>
      <c r="E103" s="243"/>
      <c r="F103" s="243"/>
      <c r="G103" s="245"/>
      <c r="H103" s="244"/>
      <c r="I103" s="244"/>
      <c r="J103" s="141"/>
      <c r="K103" s="244"/>
      <c r="L103" s="244"/>
      <c r="M103" s="244"/>
      <c r="N103" s="244"/>
      <c r="O103" s="244"/>
    </row>
    <row r="104" spans="1:15" s="364" customFormat="1" ht="12">
      <c r="A104" s="521" t="s">
        <v>310</v>
      </c>
      <c r="B104" s="522"/>
      <c r="C104" s="522"/>
      <c r="D104" s="522"/>
      <c r="E104" s="522"/>
      <c r="F104" s="522"/>
      <c r="G104" s="522"/>
      <c r="H104" s="522"/>
      <c r="I104" s="522"/>
      <c r="J104" s="522"/>
      <c r="K104" s="522"/>
      <c r="L104" s="522"/>
      <c r="M104" s="522"/>
      <c r="N104" s="522"/>
      <c r="O104" s="523"/>
    </row>
    <row r="105" spans="1:15" s="364" customFormat="1" ht="72">
      <c r="A105" s="249">
        <f>A103+1</f>
        <v>89</v>
      </c>
      <c r="B105" s="246" t="s">
        <v>143</v>
      </c>
      <c r="C105" s="250" t="s">
        <v>102</v>
      </c>
      <c r="D105" s="247">
        <v>17.100000000000001</v>
      </c>
      <c r="E105" s="251"/>
      <c r="F105" s="243"/>
      <c r="G105" s="245"/>
      <c r="H105" s="251"/>
      <c r="I105" s="252"/>
      <c r="J105" s="141"/>
      <c r="K105" s="244"/>
      <c r="L105" s="244"/>
      <c r="M105" s="244"/>
      <c r="N105" s="244"/>
      <c r="O105" s="244"/>
    </row>
    <row r="106" spans="1:15" s="364" customFormat="1" ht="12">
      <c r="A106" s="521" t="s">
        <v>277</v>
      </c>
      <c r="B106" s="522"/>
      <c r="C106" s="522"/>
      <c r="D106" s="522"/>
      <c r="E106" s="522"/>
      <c r="F106" s="522"/>
      <c r="G106" s="522"/>
      <c r="H106" s="522"/>
      <c r="I106" s="522"/>
      <c r="J106" s="522"/>
      <c r="K106" s="522"/>
      <c r="L106" s="522"/>
      <c r="M106" s="522"/>
      <c r="N106" s="522"/>
      <c r="O106" s="523"/>
    </row>
    <row r="107" spans="1:15" s="364" customFormat="1" ht="12">
      <c r="A107" s="249">
        <f>A105+1</f>
        <v>90</v>
      </c>
      <c r="B107" s="246" t="s">
        <v>120</v>
      </c>
      <c r="C107" s="250" t="s">
        <v>25</v>
      </c>
      <c r="D107" s="247">
        <v>1</v>
      </c>
      <c r="E107" s="243"/>
      <c r="F107" s="243"/>
      <c r="G107" s="245"/>
      <c r="H107" s="244"/>
      <c r="I107" s="244"/>
      <c r="J107" s="141"/>
      <c r="K107" s="244"/>
      <c r="L107" s="244"/>
      <c r="M107" s="244"/>
      <c r="N107" s="244"/>
      <c r="O107" s="244"/>
    </row>
    <row r="108" spans="1:15" s="364" customFormat="1" ht="60">
      <c r="A108" s="249">
        <f t="shared" si="1"/>
        <v>91</v>
      </c>
      <c r="B108" s="400" t="s">
        <v>638</v>
      </c>
      <c r="C108" s="250" t="s">
        <v>25</v>
      </c>
      <c r="D108" s="247">
        <v>1</v>
      </c>
      <c r="E108" s="243"/>
      <c r="F108" s="243"/>
      <c r="G108" s="245"/>
      <c r="H108" s="244"/>
      <c r="I108" s="244"/>
      <c r="J108" s="141"/>
      <c r="K108" s="244"/>
      <c r="L108" s="244"/>
      <c r="M108" s="244"/>
      <c r="N108" s="244"/>
      <c r="O108" s="244"/>
    </row>
    <row r="109" spans="1:15" s="364" customFormat="1" ht="36">
      <c r="A109" s="249">
        <f t="shared" si="1"/>
        <v>92</v>
      </c>
      <c r="B109" s="246" t="s">
        <v>540</v>
      </c>
      <c r="C109" s="250" t="s">
        <v>25</v>
      </c>
      <c r="D109" s="247">
        <v>1</v>
      </c>
      <c r="E109" s="243"/>
      <c r="F109" s="243"/>
      <c r="G109" s="245"/>
      <c r="H109" s="244"/>
      <c r="I109" s="244"/>
      <c r="J109" s="141"/>
      <c r="K109" s="244"/>
      <c r="L109" s="244"/>
      <c r="M109" s="244"/>
      <c r="N109" s="244"/>
      <c r="O109" s="244"/>
    </row>
    <row r="110" spans="1:15" s="364" customFormat="1" ht="36">
      <c r="A110" s="249">
        <f t="shared" si="1"/>
        <v>93</v>
      </c>
      <c r="B110" s="246" t="s">
        <v>278</v>
      </c>
      <c r="C110" s="250" t="s">
        <v>25</v>
      </c>
      <c r="D110" s="247">
        <v>1</v>
      </c>
      <c r="E110" s="243"/>
      <c r="F110" s="243"/>
      <c r="G110" s="245"/>
      <c r="H110" s="244"/>
      <c r="I110" s="244"/>
      <c r="J110" s="141"/>
      <c r="K110" s="244"/>
      <c r="L110" s="244"/>
      <c r="M110" s="244"/>
      <c r="N110" s="244"/>
      <c r="O110" s="244"/>
    </row>
    <row r="111" spans="1:15" s="364" customFormat="1" ht="36">
      <c r="A111" s="249">
        <f t="shared" si="1"/>
        <v>94</v>
      </c>
      <c r="B111" s="246" t="s">
        <v>541</v>
      </c>
      <c r="C111" s="250" t="s">
        <v>82</v>
      </c>
      <c r="D111" s="247">
        <v>1</v>
      </c>
      <c r="E111" s="243"/>
      <c r="F111" s="243"/>
      <c r="G111" s="245"/>
      <c r="H111" s="244"/>
      <c r="I111" s="244"/>
      <c r="J111" s="141"/>
      <c r="K111" s="244"/>
      <c r="L111" s="244"/>
      <c r="M111" s="244"/>
      <c r="N111" s="244"/>
      <c r="O111" s="244"/>
    </row>
    <row r="112" spans="1:15" s="340" customFormat="1" ht="12">
      <c r="A112" s="248" t="s">
        <v>42</v>
      </c>
      <c r="B112" s="512" t="s">
        <v>96</v>
      </c>
      <c r="C112" s="512"/>
      <c r="D112" s="512"/>
      <c r="E112" s="512"/>
      <c r="F112" s="512"/>
      <c r="G112" s="512"/>
      <c r="H112" s="512"/>
      <c r="I112" s="512"/>
      <c r="J112" s="512"/>
      <c r="K112" s="399"/>
      <c r="L112" s="403"/>
      <c r="M112" s="403"/>
      <c r="N112" s="403"/>
      <c r="O112" s="403"/>
    </row>
    <row r="113" spans="1:15">
      <c r="A113" s="346"/>
      <c r="B113" s="359"/>
      <c r="C113" s="347"/>
      <c r="D113" s="360"/>
      <c r="E113" s="347"/>
      <c r="F113" s="347"/>
      <c r="G113" s="347"/>
      <c r="H113" s="347"/>
      <c r="I113" s="347"/>
      <c r="J113" s="347"/>
      <c r="K113" s="347"/>
      <c r="L113" s="347"/>
      <c r="M113" s="347"/>
      <c r="N113" s="347"/>
      <c r="O113" s="347"/>
    </row>
    <row r="114" spans="1:15">
      <c r="A114" s="365" t="s">
        <v>78</v>
      </c>
      <c r="B114" s="366"/>
      <c r="C114" s="367"/>
      <c r="D114" s="367"/>
      <c r="E114" s="368"/>
      <c r="F114" s="369"/>
      <c r="G114" s="369"/>
      <c r="H114" s="369"/>
      <c r="I114" s="369"/>
      <c r="J114" s="369"/>
      <c r="K114" s="369"/>
      <c r="L114" s="370"/>
      <c r="M114" s="370"/>
      <c r="N114" s="370"/>
      <c r="O114" s="370"/>
    </row>
    <row r="115" spans="1:15" ht="12.75" customHeight="1">
      <c r="A115" s="371"/>
      <c r="B115" s="505" t="s">
        <v>144</v>
      </c>
      <c r="C115" s="505"/>
      <c r="D115" s="505"/>
      <c r="E115" s="505"/>
      <c r="F115" s="505"/>
      <c r="G115" s="505"/>
      <c r="H115" s="372"/>
      <c r="I115" s="372"/>
      <c r="J115" s="372"/>
      <c r="K115" s="372"/>
      <c r="L115" s="373"/>
      <c r="M115" s="373"/>
      <c r="N115" s="373"/>
      <c r="O115" s="373"/>
    </row>
    <row r="116" spans="1:15" ht="35.450000000000003" customHeight="1">
      <c r="A116" s="371"/>
      <c r="B116" s="505" t="s">
        <v>145</v>
      </c>
      <c r="C116" s="505"/>
      <c r="D116" s="505"/>
      <c r="E116" s="505"/>
      <c r="F116" s="505"/>
      <c r="G116" s="505"/>
      <c r="H116" s="505"/>
      <c r="I116" s="505"/>
      <c r="J116" s="505"/>
      <c r="K116" s="505"/>
      <c r="L116" s="505"/>
      <c r="M116" s="505"/>
      <c r="N116" s="505"/>
      <c r="O116" s="505"/>
    </row>
    <row r="117" spans="1:15" ht="11.45" customHeight="1">
      <c r="A117" s="371"/>
      <c r="B117" s="505" t="s">
        <v>146</v>
      </c>
      <c r="C117" s="505"/>
      <c r="D117" s="505"/>
      <c r="E117" s="505"/>
      <c r="F117" s="505"/>
      <c r="G117" s="505"/>
      <c r="H117" s="505"/>
      <c r="I117" s="505"/>
      <c r="J117" s="505"/>
      <c r="K117" s="505"/>
      <c r="L117" s="505"/>
      <c r="M117" s="505"/>
      <c r="N117" s="505"/>
      <c r="O117" s="505"/>
    </row>
    <row r="118" spans="1:15" ht="12.75" customHeight="1">
      <c r="A118" s="371"/>
      <c r="B118" s="505" t="s">
        <v>147</v>
      </c>
      <c r="C118" s="505"/>
      <c r="D118" s="505"/>
      <c r="E118" s="505"/>
      <c r="F118" s="505"/>
      <c r="G118" s="505"/>
      <c r="H118" s="505"/>
      <c r="I118" s="505"/>
      <c r="J118" s="505"/>
      <c r="K118" s="505"/>
      <c r="L118" s="505"/>
      <c r="M118" s="505"/>
      <c r="N118" s="505"/>
      <c r="O118" s="505"/>
    </row>
    <row r="119" spans="1:15">
      <c r="A119" s="371"/>
      <c r="B119" s="505" t="s">
        <v>148</v>
      </c>
      <c r="C119" s="505"/>
      <c r="D119" s="505"/>
      <c r="E119" s="505"/>
      <c r="F119" s="505"/>
      <c r="G119" s="505"/>
      <c r="H119" s="505"/>
      <c r="I119" s="505"/>
      <c r="J119" s="505"/>
      <c r="K119" s="505"/>
      <c r="L119" s="505"/>
      <c r="M119" s="505"/>
      <c r="N119" s="505"/>
      <c r="O119" s="505"/>
    </row>
    <row r="120" spans="1:15" ht="24.6" customHeight="1">
      <c r="A120" s="374"/>
      <c r="B120" s="505" t="s">
        <v>149</v>
      </c>
      <c r="C120" s="505"/>
      <c r="D120" s="505"/>
      <c r="E120" s="505"/>
      <c r="F120" s="505"/>
      <c r="G120" s="505"/>
      <c r="H120" s="505"/>
      <c r="I120" s="505"/>
      <c r="J120" s="505"/>
      <c r="K120" s="505"/>
      <c r="L120" s="505"/>
      <c r="M120" s="505"/>
      <c r="N120" s="505"/>
      <c r="O120" s="505"/>
    </row>
    <row r="121" spans="1:15">
      <c r="A121" s="374"/>
      <c r="B121" s="505" t="s">
        <v>150</v>
      </c>
      <c r="C121" s="505"/>
      <c r="D121" s="505"/>
      <c r="E121" s="505"/>
      <c r="F121" s="505"/>
      <c r="G121" s="505"/>
      <c r="H121" s="505"/>
      <c r="I121" s="505"/>
      <c r="J121" s="505"/>
      <c r="K121" s="505"/>
      <c r="L121" s="505"/>
      <c r="M121" s="505"/>
      <c r="N121" s="505"/>
      <c r="O121" s="505"/>
    </row>
    <row r="122" spans="1:15">
      <c r="A122" s="346"/>
      <c r="B122" s="359"/>
      <c r="C122" s="347"/>
      <c r="D122" s="360"/>
      <c r="E122" s="347"/>
      <c r="F122" s="347"/>
      <c r="G122" s="347"/>
      <c r="H122" s="347"/>
      <c r="I122" s="347"/>
      <c r="J122" s="347"/>
      <c r="K122" s="347"/>
      <c r="L122" s="347"/>
      <c r="M122" s="347"/>
      <c r="N122" s="347"/>
      <c r="O122" s="347"/>
    </row>
    <row r="123" spans="1:15">
      <c r="A123" s="346"/>
      <c r="B123" s="345" t="s">
        <v>45</v>
      </c>
      <c r="C123" s="503" t="s">
        <v>2</v>
      </c>
      <c r="D123" s="503"/>
      <c r="E123" s="503"/>
      <c r="F123" s="503"/>
      <c r="G123" s="503"/>
      <c r="H123" s="503"/>
      <c r="I123" s="503"/>
      <c r="J123" s="503"/>
      <c r="K123" s="503"/>
      <c r="L123" s="347"/>
      <c r="M123" s="443"/>
      <c r="N123" s="443"/>
      <c r="O123" s="443"/>
    </row>
    <row r="124" spans="1:15">
      <c r="A124" s="346"/>
      <c r="C124" s="503" t="s">
        <v>47</v>
      </c>
      <c r="D124" s="503"/>
      <c r="E124" s="503"/>
      <c r="F124" s="503"/>
      <c r="G124" s="503"/>
      <c r="H124" s="503"/>
      <c r="I124" s="503"/>
      <c r="J124" s="503"/>
      <c r="K124" s="503"/>
      <c r="L124" s="347"/>
      <c r="M124" s="503"/>
      <c r="N124" s="503"/>
      <c r="O124" s="503"/>
    </row>
    <row r="125" spans="1:15">
      <c r="A125" s="346"/>
      <c r="B125" s="504"/>
      <c r="C125" s="504"/>
      <c r="D125" s="360"/>
      <c r="E125" s="347"/>
      <c r="F125" s="347"/>
      <c r="G125" s="347"/>
      <c r="H125" s="347"/>
      <c r="I125" s="347"/>
      <c r="J125" s="347"/>
      <c r="K125" s="347"/>
      <c r="L125" s="347"/>
      <c r="M125" s="347"/>
      <c r="N125" s="347"/>
      <c r="O125" s="347"/>
    </row>
    <row r="126" spans="1:15">
      <c r="A126" s="346"/>
      <c r="B126" s="345" t="s">
        <v>22</v>
      </c>
      <c r="C126" s="503" t="s">
        <v>2</v>
      </c>
      <c r="D126" s="503"/>
      <c r="E126" s="503"/>
      <c r="F126" s="503"/>
      <c r="G126" s="503"/>
      <c r="H126" s="503"/>
      <c r="I126" s="503"/>
      <c r="J126" s="503"/>
      <c r="K126" s="503"/>
      <c r="L126" s="347"/>
      <c r="M126" s="443"/>
      <c r="N126" s="443"/>
      <c r="O126" s="443"/>
    </row>
    <row r="127" spans="1:15">
      <c r="A127" s="346"/>
      <c r="B127" s="345"/>
      <c r="C127" s="503" t="s">
        <v>47</v>
      </c>
      <c r="D127" s="503"/>
      <c r="E127" s="503"/>
      <c r="F127" s="448"/>
      <c r="G127" s="448"/>
      <c r="H127" s="448"/>
      <c r="I127" s="448"/>
      <c r="J127" s="448"/>
      <c r="K127" s="448"/>
      <c r="L127" s="347"/>
      <c r="M127" s="503"/>
      <c r="N127" s="503"/>
      <c r="O127" s="503"/>
    </row>
    <row r="128" spans="1:15">
      <c r="A128" s="361"/>
      <c r="B128" s="340"/>
      <c r="C128" s="362"/>
      <c r="D128" s="363"/>
      <c r="E128" s="362"/>
      <c r="F128" s="362"/>
      <c r="G128" s="362"/>
      <c r="H128" s="362"/>
      <c r="I128" s="362"/>
      <c r="J128" s="362"/>
      <c r="K128" s="362"/>
      <c r="L128" s="362"/>
      <c r="M128" s="362"/>
      <c r="N128" s="362"/>
      <c r="O128" s="362"/>
    </row>
  </sheetData>
  <mergeCells count="42">
    <mergeCell ref="C127:E127"/>
    <mergeCell ref="F127:K127"/>
    <mergeCell ref="M127:O127"/>
    <mergeCell ref="A87:O87"/>
    <mergeCell ref="A89:O89"/>
    <mergeCell ref="A104:O104"/>
    <mergeCell ref="A106:O106"/>
    <mergeCell ref="C124:E124"/>
    <mergeCell ref="F124:K124"/>
    <mergeCell ref="M124:O124"/>
    <mergeCell ref="B125:C125"/>
    <mergeCell ref="C126:E126"/>
    <mergeCell ref="F126:K126"/>
    <mergeCell ref="M126:O126"/>
    <mergeCell ref="B118:O118"/>
    <mergeCell ref="B119:O119"/>
    <mergeCell ref="B120:O120"/>
    <mergeCell ref="B121:O121"/>
    <mergeCell ref="C123:E123"/>
    <mergeCell ref="F123:K123"/>
    <mergeCell ref="M123:O123"/>
    <mergeCell ref="A13:O13"/>
    <mergeCell ref="B112:J112"/>
    <mergeCell ref="B115:G115"/>
    <mergeCell ref="B116:O116"/>
    <mergeCell ref="B117:O117"/>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O103"/>
  <sheetViews>
    <sheetView view="pageBreakPreview" topLeftCell="A84" zoomScaleNormal="100" zoomScaleSheetLayoutView="100" workbookViewId="0">
      <selection activeCell="B86" sqref="B86"/>
    </sheetView>
  </sheetViews>
  <sheetFormatPr defaultColWidth="9.140625" defaultRowHeight="12.75"/>
  <cols>
    <col min="1" max="1" width="4.85546875" style="295" customWidth="1"/>
    <col min="2" max="2" width="35.85546875" style="296" customWidth="1"/>
    <col min="3" max="3" width="6.140625" style="297" customWidth="1"/>
    <col min="4" max="4" width="8.42578125" style="312" customWidth="1"/>
    <col min="5" max="5" width="5.42578125" style="297" customWidth="1"/>
    <col min="6" max="6" width="4.85546875" style="297" customWidth="1"/>
    <col min="7" max="7" width="6.42578125" style="297" customWidth="1"/>
    <col min="8" max="8" width="7.5703125" style="297" customWidth="1"/>
    <col min="9" max="9" width="6.140625" style="297" customWidth="1"/>
    <col min="10" max="10" width="7.42578125" style="297" customWidth="1"/>
    <col min="11" max="11" width="8.42578125" style="297" customWidth="1"/>
    <col min="12" max="12" width="9.42578125" style="297" customWidth="1"/>
    <col min="13" max="14" width="9.85546875" style="297" customWidth="1"/>
    <col min="15" max="15" width="11.140625" style="297" customWidth="1"/>
    <col min="16" max="16384" width="9.140625" style="298"/>
  </cols>
  <sheetData>
    <row r="1" spans="1:15" s="299" customFormat="1" ht="15">
      <c r="A1" s="506" t="s">
        <v>210</v>
      </c>
      <c r="B1" s="506"/>
      <c r="C1" s="506"/>
      <c r="D1" s="506"/>
      <c r="E1" s="506"/>
      <c r="F1" s="506"/>
      <c r="G1" s="506"/>
      <c r="H1" s="506"/>
      <c r="I1" s="506"/>
      <c r="J1" s="506"/>
      <c r="K1" s="506"/>
      <c r="L1" s="506"/>
      <c r="M1" s="506"/>
      <c r="N1" s="506"/>
      <c r="O1" s="506"/>
    </row>
    <row r="2" spans="1:15" s="299" customFormat="1" ht="15">
      <c r="A2" s="437" t="s">
        <v>414</v>
      </c>
      <c r="B2" s="437"/>
      <c r="C2" s="437"/>
      <c r="D2" s="437"/>
      <c r="E2" s="437"/>
      <c r="F2" s="437"/>
      <c r="G2" s="437"/>
      <c r="H2" s="437"/>
      <c r="I2" s="437"/>
      <c r="J2" s="437"/>
      <c r="K2" s="437"/>
      <c r="L2" s="437"/>
      <c r="M2" s="437"/>
      <c r="N2" s="437"/>
      <c r="O2" s="437"/>
    </row>
    <row r="3" spans="1:15" s="299" customFormat="1" ht="11.25">
      <c r="A3" s="507" t="s">
        <v>3</v>
      </c>
      <c r="B3" s="507"/>
      <c r="C3" s="507"/>
      <c r="D3" s="507"/>
      <c r="E3" s="507"/>
      <c r="F3" s="507"/>
      <c r="G3" s="507"/>
      <c r="H3" s="507"/>
      <c r="I3" s="507"/>
      <c r="J3" s="507"/>
      <c r="K3" s="507"/>
      <c r="L3" s="507"/>
      <c r="M3" s="507"/>
      <c r="N3" s="507"/>
      <c r="O3" s="507"/>
    </row>
    <row r="4" spans="1:15" s="299" customFormat="1" ht="15">
      <c r="A4" s="300"/>
      <c r="B4" s="301"/>
      <c r="C4" s="300"/>
      <c r="D4" s="307"/>
      <c r="E4" s="302"/>
      <c r="F4" s="303"/>
      <c r="G4" s="303"/>
      <c r="H4" s="303"/>
      <c r="I4" s="303"/>
      <c r="J4" s="303"/>
      <c r="K4" s="303"/>
      <c r="L4" s="303"/>
      <c r="M4" s="303"/>
      <c r="N4" s="303"/>
      <c r="O4" s="303"/>
    </row>
    <row r="5" spans="1:15" s="299"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299"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299" customFormat="1" ht="31.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299" customFormat="1" ht="14.25">
      <c r="A8" s="520" t="s">
        <v>598</v>
      </c>
      <c r="B8" s="520"/>
      <c r="C8" s="520"/>
      <c r="D8" s="520"/>
      <c r="E8" s="520"/>
      <c r="F8" s="520"/>
      <c r="G8" s="520"/>
      <c r="H8" s="520"/>
      <c r="I8" s="520"/>
      <c r="J8" s="520"/>
      <c r="K8" s="520"/>
      <c r="L8" s="520"/>
      <c r="M8" s="520"/>
      <c r="N8" s="520"/>
      <c r="O8" s="520"/>
    </row>
    <row r="9" spans="1:15" s="299" customFormat="1" ht="14.25">
      <c r="B9" s="213"/>
      <c r="D9" s="214"/>
      <c r="E9" s="215"/>
      <c r="F9" s="216"/>
      <c r="G9" s="216"/>
      <c r="H9" s="216"/>
      <c r="I9" s="216"/>
      <c r="J9" s="216"/>
      <c r="K9" s="216"/>
      <c r="L9" s="217" t="s">
        <v>4</v>
      </c>
      <c r="M9" s="217"/>
      <c r="N9" s="511"/>
      <c r="O9" s="511"/>
    </row>
    <row r="10" spans="1:15" s="299" customFormat="1" ht="14.25">
      <c r="A10" s="308"/>
      <c r="B10" s="308"/>
      <c r="C10" s="309"/>
      <c r="D10" s="310"/>
      <c r="E10" s="311"/>
      <c r="F10" s="311"/>
      <c r="G10" s="311"/>
      <c r="H10" s="311"/>
      <c r="I10" s="311"/>
      <c r="J10" s="311"/>
      <c r="K10" s="311"/>
      <c r="L10" s="216" t="s">
        <v>5</v>
      </c>
      <c r="M10" s="216"/>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18" customFormat="1" ht="12">
      <c r="A13" s="517" t="s">
        <v>285</v>
      </c>
      <c r="B13" s="517"/>
      <c r="C13" s="517"/>
      <c r="D13" s="517"/>
      <c r="E13" s="517"/>
      <c r="F13" s="517"/>
      <c r="G13" s="517"/>
      <c r="H13" s="517"/>
      <c r="I13" s="517"/>
      <c r="J13" s="517"/>
      <c r="K13" s="517"/>
      <c r="L13" s="517"/>
      <c r="M13" s="517"/>
      <c r="N13" s="517"/>
      <c r="O13" s="517"/>
    </row>
    <row r="14" spans="1:15" s="318" customFormat="1" ht="84">
      <c r="A14" s="249">
        <v>1</v>
      </c>
      <c r="B14" s="246" t="s">
        <v>642</v>
      </c>
      <c r="C14" s="250" t="s">
        <v>20</v>
      </c>
      <c r="D14" s="247">
        <v>70.099999999999994</v>
      </c>
      <c r="E14" s="243"/>
      <c r="F14" s="243"/>
      <c r="G14" s="245"/>
      <c r="H14" s="244"/>
      <c r="I14" s="244"/>
      <c r="J14" s="141"/>
      <c r="K14" s="244"/>
      <c r="L14" s="244"/>
      <c r="M14" s="244"/>
      <c r="N14" s="244"/>
      <c r="O14" s="244"/>
    </row>
    <row r="15" spans="1:15" s="318" customFormat="1" ht="48">
      <c r="A15" s="249">
        <f t="shared" ref="A15:A84" si="0">A14+1</f>
        <v>2</v>
      </c>
      <c r="B15" s="253" t="s">
        <v>643</v>
      </c>
      <c r="C15" s="250" t="s">
        <v>20</v>
      </c>
      <c r="D15" s="247">
        <v>70.099999999999994</v>
      </c>
      <c r="E15" s="243"/>
      <c r="F15" s="243"/>
      <c r="G15" s="245"/>
      <c r="H15" s="252"/>
      <c r="I15" s="245"/>
      <c r="J15" s="141"/>
      <c r="K15" s="244"/>
      <c r="L15" s="244"/>
      <c r="M15" s="244"/>
      <c r="N15" s="244"/>
      <c r="O15" s="244"/>
    </row>
    <row r="16" spans="1:15" s="318" customFormat="1" ht="24">
      <c r="A16" s="249">
        <f t="shared" si="0"/>
        <v>3</v>
      </c>
      <c r="B16" s="253" t="s">
        <v>101</v>
      </c>
      <c r="C16" s="250" t="s">
        <v>102</v>
      </c>
      <c r="D16" s="247">
        <v>50.7</v>
      </c>
      <c r="E16" s="243"/>
      <c r="F16" s="243"/>
      <c r="G16" s="245"/>
      <c r="H16" s="243"/>
      <c r="I16" s="244"/>
      <c r="J16" s="141"/>
      <c r="K16" s="244"/>
      <c r="L16" s="244"/>
      <c r="M16" s="244"/>
      <c r="N16" s="244"/>
      <c r="O16" s="244"/>
    </row>
    <row r="17" spans="1:15" s="318" customFormat="1" ht="84">
      <c r="A17" s="249">
        <f t="shared" si="0"/>
        <v>4</v>
      </c>
      <c r="B17" s="246" t="s">
        <v>644</v>
      </c>
      <c r="C17" s="250" t="s">
        <v>20</v>
      </c>
      <c r="D17" s="247">
        <v>32.5</v>
      </c>
      <c r="E17" s="376"/>
      <c r="F17" s="243"/>
      <c r="G17" s="245"/>
      <c r="H17" s="377"/>
      <c r="I17" s="377"/>
      <c r="J17" s="141"/>
      <c r="K17" s="244"/>
      <c r="L17" s="244"/>
      <c r="M17" s="244"/>
      <c r="N17" s="244"/>
      <c r="O17" s="244"/>
    </row>
    <row r="18" spans="1:15" s="318" customFormat="1" ht="60">
      <c r="A18" s="249">
        <f t="shared" si="0"/>
        <v>5</v>
      </c>
      <c r="B18" s="253" t="s">
        <v>645</v>
      </c>
      <c r="C18" s="250" t="s">
        <v>20</v>
      </c>
      <c r="D18" s="247">
        <v>32.5</v>
      </c>
      <c r="E18" s="376"/>
      <c r="F18" s="243"/>
      <c r="G18" s="245"/>
      <c r="H18" s="383"/>
      <c r="I18" s="377"/>
      <c r="J18" s="141"/>
      <c r="K18" s="244"/>
      <c r="L18" s="244"/>
      <c r="M18" s="244"/>
      <c r="N18" s="244"/>
      <c r="O18" s="244"/>
    </row>
    <row r="19" spans="1:15" s="318" customFormat="1" ht="84">
      <c r="A19" s="249">
        <f t="shared" si="0"/>
        <v>6</v>
      </c>
      <c r="B19" s="246" t="s">
        <v>646</v>
      </c>
      <c r="C19" s="250" t="s">
        <v>20</v>
      </c>
      <c r="D19" s="247">
        <v>12.9</v>
      </c>
      <c r="E19" s="376"/>
      <c r="F19" s="243"/>
      <c r="G19" s="245"/>
      <c r="H19" s="377"/>
      <c r="I19" s="377"/>
      <c r="J19" s="141"/>
      <c r="K19" s="244"/>
      <c r="L19" s="244"/>
      <c r="M19" s="244"/>
      <c r="N19" s="244"/>
      <c r="O19" s="244"/>
    </row>
    <row r="20" spans="1:15" s="318" customFormat="1" ht="48">
      <c r="A20" s="249">
        <f t="shared" si="0"/>
        <v>7</v>
      </c>
      <c r="B20" s="253" t="s">
        <v>647</v>
      </c>
      <c r="C20" s="250" t="s">
        <v>20</v>
      </c>
      <c r="D20" s="247">
        <v>12.9</v>
      </c>
      <c r="E20" s="376"/>
      <c r="F20" s="243"/>
      <c r="G20" s="245"/>
      <c r="H20" s="383"/>
      <c r="I20" s="378"/>
      <c r="J20" s="141"/>
      <c r="K20" s="244"/>
      <c r="L20" s="244"/>
      <c r="M20" s="244"/>
      <c r="N20" s="244"/>
      <c r="O20" s="244"/>
    </row>
    <row r="21" spans="1:15" s="318" customFormat="1" ht="24">
      <c r="A21" s="249">
        <f t="shared" si="0"/>
        <v>8</v>
      </c>
      <c r="B21" s="400" t="s">
        <v>101</v>
      </c>
      <c r="C21" s="250" t="s">
        <v>102</v>
      </c>
      <c r="D21" s="247">
        <v>10.8</v>
      </c>
      <c r="E21" s="243"/>
      <c r="F21" s="243"/>
      <c r="G21" s="245"/>
      <c r="H21" s="243"/>
      <c r="I21" s="244"/>
      <c r="J21" s="141"/>
      <c r="K21" s="244"/>
      <c r="L21" s="244"/>
      <c r="M21" s="244"/>
      <c r="N21" s="244"/>
      <c r="O21" s="244"/>
    </row>
    <row r="22" spans="1:15" s="318" customFormat="1" ht="84">
      <c r="A22" s="249">
        <f t="shared" si="0"/>
        <v>9</v>
      </c>
      <c r="B22" s="246" t="s">
        <v>648</v>
      </c>
      <c r="C22" s="250" t="s">
        <v>20</v>
      </c>
      <c r="D22" s="247">
        <v>205.2</v>
      </c>
      <c r="E22" s="376"/>
      <c r="F22" s="243"/>
      <c r="G22" s="245"/>
      <c r="H22" s="377"/>
      <c r="I22" s="377"/>
      <c r="J22" s="141"/>
      <c r="K22" s="244"/>
      <c r="L22" s="244"/>
      <c r="M22" s="244"/>
      <c r="N22" s="244"/>
      <c r="O22" s="244"/>
    </row>
    <row r="23" spans="1:15" s="318" customFormat="1" ht="60">
      <c r="A23" s="249">
        <f t="shared" si="0"/>
        <v>10</v>
      </c>
      <c r="B23" s="400" t="s">
        <v>649</v>
      </c>
      <c r="C23" s="250" t="s">
        <v>20</v>
      </c>
      <c r="D23" s="247">
        <v>205.2</v>
      </c>
      <c r="E23" s="243"/>
      <c r="F23" s="243"/>
      <c r="G23" s="245"/>
      <c r="H23" s="244"/>
      <c r="I23" s="244"/>
      <c r="J23" s="141"/>
      <c r="K23" s="244"/>
      <c r="L23" s="244"/>
      <c r="M23" s="244"/>
      <c r="N23" s="244"/>
      <c r="O23" s="244"/>
    </row>
    <row r="24" spans="1:15" s="318" customFormat="1" ht="12">
      <c r="A24" s="249">
        <f t="shared" si="0"/>
        <v>11</v>
      </c>
      <c r="B24" s="246" t="s">
        <v>108</v>
      </c>
      <c r="C24" s="250" t="s">
        <v>82</v>
      </c>
      <c r="D24" s="247">
        <v>7</v>
      </c>
      <c r="E24" s="376"/>
      <c r="F24" s="243"/>
      <c r="G24" s="245"/>
      <c r="H24" s="377"/>
      <c r="I24" s="377"/>
      <c r="J24" s="141"/>
      <c r="K24" s="244"/>
      <c r="L24" s="244"/>
      <c r="M24" s="244"/>
      <c r="N24" s="244"/>
      <c r="O24" s="244"/>
    </row>
    <row r="25" spans="1:15" s="318" customFormat="1" ht="24">
      <c r="A25" s="249">
        <f t="shared" si="0"/>
        <v>12</v>
      </c>
      <c r="B25" s="400" t="s">
        <v>109</v>
      </c>
      <c r="C25" s="330" t="s">
        <v>102</v>
      </c>
      <c r="D25" s="329">
        <v>0.35000000000000003</v>
      </c>
      <c r="E25" s="243"/>
      <c r="F25" s="243"/>
      <c r="G25" s="245"/>
      <c r="H25" s="244"/>
      <c r="I25" s="244"/>
      <c r="J25" s="141"/>
      <c r="K25" s="244"/>
      <c r="L25" s="244"/>
      <c r="M25" s="244"/>
      <c r="N25" s="244"/>
      <c r="O25" s="244"/>
    </row>
    <row r="26" spans="1:15" s="318" customFormat="1" ht="24">
      <c r="A26" s="249">
        <f t="shared" si="0"/>
        <v>13</v>
      </c>
      <c r="B26" s="246" t="s">
        <v>415</v>
      </c>
      <c r="C26" s="330" t="s">
        <v>82</v>
      </c>
      <c r="D26" s="329">
        <v>1</v>
      </c>
      <c r="E26" s="376"/>
      <c r="F26" s="243"/>
      <c r="G26" s="245"/>
      <c r="H26" s="377"/>
      <c r="I26" s="378"/>
      <c r="J26" s="141"/>
      <c r="K26" s="244"/>
      <c r="L26" s="244"/>
      <c r="M26" s="244"/>
      <c r="N26" s="244"/>
      <c r="O26" s="244"/>
    </row>
    <row r="27" spans="1:15" s="318" customFormat="1" ht="24">
      <c r="A27" s="249">
        <f t="shared" si="0"/>
        <v>14</v>
      </c>
      <c r="B27" s="246" t="s">
        <v>416</v>
      </c>
      <c r="C27" s="330" t="s">
        <v>105</v>
      </c>
      <c r="D27" s="329">
        <v>6</v>
      </c>
      <c r="E27" s="376"/>
      <c r="F27" s="243"/>
      <c r="G27" s="245"/>
      <c r="H27" s="377"/>
      <c r="I27" s="378"/>
      <c r="J27" s="141"/>
      <c r="K27" s="244"/>
      <c r="L27" s="244"/>
      <c r="M27" s="244"/>
      <c r="N27" s="244"/>
      <c r="O27" s="244"/>
    </row>
    <row r="28" spans="1:15" s="318" customFormat="1" ht="24">
      <c r="A28" s="249">
        <f t="shared" si="0"/>
        <v>15</v>
      </c>
      <c r="B28" s="246" t="s">
        <v>288</v>
      </c>
      <c r="C28" s="330" t="s">
        <v>105</v>
      </c>
      <c r="D28" s="329">
        <v>1</v>
      </c>
      <c r="E28" s="376"/>
      <c r="F28" s="243"/>
      <c r="G28" s="245"/>
      <c r="H28" s="377"/>
      <c r="I28" s="378"/>
      <c r="J28" s="141"/>
      <c r="K28" s="244"/>
      <c r="L28" s="244"/>
      <c r="M28" s="244"/>
      <c r="N28" s="244"/>
      <c r="O28" s="244"/>
    </row>
    <row r="29" spans="1:15" s="318" customFormat="1" ht="24">
      <c r="A29" s="249">
        <f t="shared" si="0"/>
        <v>16</v>
      </c>
      <c r="B29" s="246" t="s">
        <v>417</v>
      </c>
      <c r="C29" s="330" t="s">
        <v>82</v>
      </c>
      <c r="D29" s="329">
        <v>1</v>
      </c>
      <c r="E29" s="376"/>
      <c r="F29" s="243"/>
      <c r="G29" s="245"/>
      <c r="H29" s="377"/>
      <c r="I29" s="378"/>
      <c r="J29" s="141"/>
      <c r="K29" s="244"/>
      <c r="L29" s="244"/>
      <c r="M29" s="244"/>
      <c r="N29" s="244"/>
      <c r="O29" s="244"/>
    </row>
    <row r="30" spans="1:15" s="318" customFormat="1" ht="26.25" customHeight="1">
      <c r="A30" s="249">
        <f t="shared" si="0"/>
        <v>17</v>
      </c>
      <c r="B30" s="246" t="s">
        <v>301</v>
      </c>
      <c r="C30" s="330" t="s">
        <v>82</v>
      </c>
      <c r="D30" s="329">
        <v>1</v>
      </c>
      <c r="E30" s="376"/>
      <c r="F30" s="243"/>
      <c r="G30" s="245"/>
      <c r="H30" s="377"/>
      <c r="I30" s="377"/>
      <c r="J30" s="141"/>
      <c r="K30" s="244"/>
      <c r="L30" s="244"/>
      <c r="M30" s="244"/>
      <c r="N30" s="244"/>
      <c r="O30" s="244"/>
    </row>
    <row r="31" spans="1:15" s="318" customFormat="1" ht="36">
      <c r="A31" s="249">
        <f t="shared" si="0"/>
        <v>18</v>
      </c>
      <c r="B31" s="246" t="s">
        <v>291</v>
      </c>
      <c r="C31" s="330" t="s">
        <v>82</v>
      </c>
      <c r="D31" s="329">
        <v>13</v>
      </c>
      <c r="E31" s="376"/>
      <c r="F31" s="243"/>
      <c r="G31" s="245"/>
      <c r="H31" s="377"/>
      <c r="I31" s="377"/>
      <c r="J31" s="141"/>
      <c r="K31" s="244"/>
      <c r="L31" s="244"/>
      <c r="M31" s="244"/>
      <c r="N31" s="244"/>
      <c r="O31" s="244"/>
    </row>
    <row r="32" spans="1:15" s="318" customFormat="1" ht="27" customHeight="1">
      <c r="A32" s="249">
        <f t="shared" si="0"/>
        <v>19</v>
      </c>
      <c r="B32" s="246" t="s">
        <v>418</v>
      </c>
      <c r="C32" s="330" t="s">
        <v>82</v>
      </c>
      <c r="D32" s="329">
        <v>1</v>
      </c>
      <c r="E32" s="376"/>
      <c r="F32" s="243"/>
      <c r="G32" s="245"/>
      <c r="H32" s="377"/>
      <c r="I32" s="377"/>
      <c r="J32" s="141"/>
      <c r="K32" s="244"/>
      <c r="L32" s="244"/>
      <c r="M32" s="244"/>
      <c r="N32" s="244"/>
      <c r="O32" s="244"/>
    </row>
    <row r="33" spans="1:15" s="318" customFormat="1" ht="25.5" customHeight="1">
      <c r="A33" s="249">
        <f t="shared" si="0"/>
        <v>20</v>
      </c>
      <c r="B33" s="246" t="s">
        <v>419</v>
      </c>
      <c r="C33" s="330" t="s">
        <v>82</v>
      </c>
      <c r="D33" s="329">
        <v>1</v>
      </c>
      <c r="E33" s="376"/>
      <c r="F33" s="243"/>
      <c r="G33" s="245"/>
      <c r="H33" s="377"/>
      <c r="I33" s="377"/>
      <c r="J33" s="141"/>
      <c r="K33" s="244"/>
      <c r="L33" s="244"/>
      <c r="M33" s="244"/>
      <c r="N33" s="244"/>
      <c r="O33" s="244"/>
    </row>
    <row r="34" spans="1:15" s="318" customFormat="1" ht="30" customHeight="1">
      <c r="A34" s="249">
        <f t="shared" si="0"/>
        <v>21</v>
      </c>
      <c r="B34" s="246" t="s">
        <v>309</v>
      </c>
      <c r="C34" s="330" t="s">
        <v>82</v>
      </c>
      <c r="D34" s="329">
        <v>1</v>
      </c>
      <c r="E34" s="376"/>
      <c r="F34" s="243"/>
      <c r="G34" s="245"/>
      <c r="H34" s="377"/>
      <c r="I34" s="377"/>
      <c r="J34" s="141"/>
      <c r="K34" s="244"/>
      <c r="L34" s="244"/>
      <c r="M34" s="244"/>
      <c r="N34" s="244"/>
      <c r="O34" s="244"/>
    </row>
    <row r="35" spans="1:15" s="318" customFormat="1" ht="60">
      <c r="A35" s="249">
        <f t="shared" si="0"/>
        <v>22</v>
      </c>
      <c r="B35" s="246" t="s">
        <v>125</v>
      </c>
      <c r="C35" s="330" t="s">
        <v>25</v>
      </c>
      <c r="D35" s="329">
        <v>14</v>
      </c>
      <c r="E35" s="376"/>
      <c r="F35" s="243"/>
      <c r="G35" s="245"/>
      <c r="H35" s="377"/>
      <c r="I35" s="377"/>
      <c r="J35" s="141"/>
      <c r="K35" s="244"/>
      <c r="L35" s="244"/>
      <c r="M35" s="244"/>
      <c r="N35" s="244"/>
      <c r="O35" s="244"/>
    </row>
    <row r="36" spans="1:15" s="318" customFormat="1" ht="27.75" customHeight="1">
      <c r="A36" s="249">
        <f t="shared" si="0"/>
        <v>23</v>
      </c>
      <c r="B36" s="246" t="s">
        <v>126</v>
      </c>
      <c r="C36" s="330" t="s">
        <v>82</v>
      </c>
      <c r="D36" s="329">
        <v>14</v>
      </c>
      <c r="E36" s="376"/>
      <c r="F36" s="243"/>
      <c r="G36" s="245"/>
      <c r="H36" s="377"/>
      <c r="I36" s="377"/>
      <c r="J36" s="141"/>
      <c r="K36" s="244"/>
      <c r="L36" s="244"/>
      <c r="M36" s="244"/>
      <c r="N36" s="244"/>
      <c r="O36" s="244"/>
    </row>
    <row r="37" spans="1:15" s="318" customFormat="1" ht="27" customHeight="1">
      <c r="A37" s="249">
        <f t="shared" si="0"/>
        <v>24</v>
      </c>
      <c r="B37" s="246" t="s">
        <v>420</v>
      </c>
      <c r="C37" s="330" t="s">
        <v>82</v>
      </c>
      <c r="D37" s="329">
        <v>2</v>
      </c>
      <c r="E37" s="376"/>
      <c r="F37" s="243"/>
      <c r="G37" s="245"/>
      <c r="H37" s="377"/>
      <c r="I37" s="377"/>
      <c r="J37" s="141"/>
      <c r="K37" s="244"/>
      <c r="L37" s="244"/>
      <c r="M37" s="244"/>
      <c r="N37" s="244"/>
      <c r="O37" s="244"/>
    </row>
    <row r="38" spans="1:15" s="318" customFormat="1" ht="16.5" customHeight="1">
      <c r="A38" s="249">
        <f t="shared" si="0"/>
        <v>25</v>
      </c>
      <c r="B38" s="246" t="s">
        <v>421</v>
      </c>
      <c r="C38" s="330" t="s">
        <v>82</v>
      </c>
      <c r="D38" s="329">
        <v>1</v>
      </c>
      <c r="E38" s="332"/>
      <c r="F38" s="243"/>
      <c r="G38" s="245"/>
      <c r="H38" s="333"/>
      <c r="I38" s="333"/>
      <c r="J38" s="141"/>
      <c r="K38" s="244"/>
      <c r="L38" s="244"/>
      <c r="M38" s="244"/>
      <c r="N38" s="244"/>
      <c r="O38" s="244"/>
    </row>
    <row r="39" spans="1:15" s="318" customFormat="1" ht="27" customHeight="1">
      <c r="A39" s="249">
        <f t="shared" si="0"/>
        <v>26</v>
      </c>
      <c r="B39" s="246" t="s">
        <v>294</v>
      </c>
      <c r="C39" s="330" t="s">
        <v>82</v>
      </c>
      <c r="D39" s="329">
        <v>4</v>
      </c>
      <c r="E39" s="376"/>
      <c r="F39" s="243"/>
      <c r="G39" s="245"/>
      <c r="H39" s="377"/>
      <c r="I39" s="377"/>
      <c r="J39" s="141"/>
      <c r="K39" s="244"/>
      <c r="L39" s="244"/>
      <c r="M39" s="244"/>
      <c r="N39" s="244"/>
      <c r="O39" s="244"/>
    </row>
    <row r="40" spans="1:15" s="318" customFormat="1" ht="26.25" customHeight="1">
      <c r="A40" s="249">
        <f t="shared" si="0"/>
        <v>27</v>
      </c>
      <c r="B40" s="246" t="s">
        <v>295</v>
      </c>
      <c r="C40" s="330" t="s">
        <v>82</v>
      </c>
      <c r="D40" s="329">
        <v>1</v>
      </c>
      <c r="E40" s="376"/>
      <c r="F40" s="243"/>
      <c r="G40" s="245"/>
      <c r="H40" s="377"/>
      <c r="I40" s="377"/>
      <c r="J40" s="141"/>
      <c r="K40" s="244"/>
      <c r="L40" s="244"/>
      <c r="M40" s="244"/>
      <c r="N40" s="244"/>
      <c r="O40" s="244"/>
    </row>
    <row r="41" spans="1:15" s="318" customFormat="1" ht="24">
      <c r="A41" s="249">
        <f t="shared" si="0"/>
        <v>28</v>
      </c>
      <c r="B41" s="246" t="s">
        <v>650</v>
      </c>
      <c r="C41" s="330" t="s">
        <v>105</v>
      </c>
      <c r="D41" s="329">
        <v>9</v>
      </c>
      <c r="E41" s="376"/>
      <c r="F41" s="243"/>
      <c r="G41" s="245"/>
      <c r="H41" s="377"/>
      <c r="I41" s="377"/>
      <c r="J41" s="141"/>
      <c r="K41" s="244"/>
      <c r="L41" s="244"/>
      <c r="M41" s="244"/>
      <c r="N41" s="244"/>
      <c r="O41" s="244"/>
    </row>
    <row r="42" spans="1:15" s="318" customFormat="1" ht="24">
      <c r="A42" s="249">
        <f t="shared" si="0"/>
        <v>29</v>
      </c>
      <c r="B42" s="246" t="s">
        <v>651</v>
      </c>
      <c r="C42" s="330" t="s">
        <v>105</v>
      </c>
      <c r="D42" s="329">
        <v>1</v>
      </c>
      <c r="E42" s="376"/>
      <c r="F42" s="243"/>
      <c r="G42" s="245"/>
      <c r="H42" s="377"/>
      <c r="I42" s="377"/>
      <c r="J42" s="141"/>
      <c r="K42" s="244"/>
      <c r="L42" s="244"/>
      <c r="M42" s="244"/>
      <c r="N42" s="244"/>
      <c r="O42" s="244"/>
    </row>
    <row r="43" spans="1:15" s="318" customFormat="1" ht="60">
      <c r="A43" s="249">
        <f t="shared" si="0"/>
        <v>30</v>
      </c>
      <c r="B43" s="246" t="s">
        <v>289</v>
      </c>
      <c r="C43" s="330" t="s">
        <v>82</v>
      </c>
      <c r="D43" s="329">
        <v>1</v>
      </c>
      <c r="E43" s="376"/>
      <c r="F43" s="243"/>
      <c r="G43" s="245"/>
      <c r="H43" s="377"/>
      <c r="I43" s="377"/>
      <c r="J43" s="141"/>
      <c r="K43" s="244"/>
      <c r="L43" s="244"/>
      <c r="M43" s="244"/>
      <c r="N43" s="244"/>
      <c r="O43" s="244"/>
    </row>
    <row r="44" spans="1:15" s="318" customFormat="1" ht="36">
      <c r="A44" s="249">
        <f t="shared" si="0"/>
        <v>31</v>
      </c>
      <c r="B44" s="246" t="s">
        <v>290</v>
      </c>
      <c r="C44" s="330" t="s">
        <v>25</v>
      </c>
      <c r="D44" s="329">
        <v>1</v>
      </c>
      <c r="E44" s="376"/>
      <c r="F44" s="243"/>
      <c r="G44" s="245"/>
      <c r="H44" s="377"/>
      <c r="I44" s="377"/>
      <c r="J44" s="141"/>
      <c r="K44" s="244"/>
      <c r="L44" s="244"/>
      <c r="M44" s="244"/>
      <c r="N44" s="244"/>
      <c r="O44" s="244"/>
    </row>
    <row r="45" spans="1:15" s="318" customFormat="1" ht="38.25" customHeight="1">
      <c r="A45" s="249">
        <f t="shared" si="0"/>
        <v>32</v>
      </c>
      <c r="B45" s="246" t="s">
        <v>249</v>
      </c>
      <c r="C45" s="330" t="s">
        <v>20</v>
      </c>
      <c r="D45" s="329">
        <v>83</v>
      </c>
      <c r="E45" s="243"/>
      <c r="F45" s="243"/>
      <c r="G45" s="245"/>
      <c r="H45" s="244"/>
      <c r="I45" s="244"/>
      <c r="J45" s="141"/>
      <c r="K45" s="244"/>
      <c r="L45" s="244"/>
      <c r="M45" s="244"/>
      <c r="N45" s="244"/>
      <c r="O45" s="244"/>
    </row>
    <row r="46" spans="1:15" s="318" customFormat="1" ht="27.75" customHeight="1">
      <c r="A46" s="249">
        <f t="shared" si="0"/>
        <v>33</v>
      </c>
      <c r="B46" s="246" t="s">
        <v>140</v>
      </c>
      <c r="C46" s="330" t="s">
        <v>20</v>
      </c>
      <c r="D46" s="329">
        <v>83</v>
      </c>
      <c r="E46" s="243"/>
      <c r="F46" s="243"/>
      <c r="G46" s="245"/>
      <c r="H46" s="244"/>
      <c r="I46" s="244"/>
      <c r="J46" s="141"/>
      <c r="K46" s="244"/>
      <c r="L46" s="244"/>
      <c r="M46" s="244"/>
      <c r="N46" s="244"/>
      <c r="O46" s="244"/>
    </row>
    <row r="47" spans="1:15" s="318" customFormat="1" ht="48">
      <c r="A47" s="249">
        <f t="shared" si="0"/>
        <v>34</v>
      </c>
      <c r="B47" s="246" t="s">
        <v>297</v>
      </c>
      <c r="C47" s="330" t="s">
        <v>20</v>
      </c>
      <c r="D47" s="329">
        <v>83</v>
      </c>
      <c r="E47" s="243"/>
      <c r="F47" s="243"/>
      <c r="G47" s="245"/>
      <c r="H47" s="244"/>
      <c r="I47" s="244"/>
      <c r="J47" s="141"/>
      <c r="K47" s="244"/>
      <c r="L47" s="244"/>
      <c r="M47" s="244"/>
      <c r="N47" s="244"/>
      <c r="O47" s="244"/>
    </row>
    <row r="48" spans="1:15" s="318" customFormat="1" ht="39" customHeight="1">
      <c r="A48" s="249">
        <f t="shared" si="0"/>
        <v>35</v>
      </c>
      <c r="B48" s="246" t="s">
        <v>127</v>
      </c>
      <c r="C48" s="330" t="s">
        <v>102</v>
      </c>
      <c r="D48" s="329">
        <v>249</v>
      </c>
      <c r="E48" s="243"/>
      <c r="F48" s="243"/>
      <c r="G48" s="245"/>
      <c r="H48" s="244"/>
      <c r="I48" s="244"/>
      <c r="J48" s="141"/>
      <c r="K48" s="244"/>
      <c r="L48" s="244"/>
      <c r="M48" s="244"/>
      <c r="N48" s="244"/>
      <c r="O48" s="244"/>
    </row>
    <row r="49" spans="1:15" s="318" customFormat="1" ht="30" customHeight="1">
      <c r="A49" s="249">
        <f t="shared" si="0"/>
        <v>36</v>
      </c>
      <c r="B49" s="246" t="s">
        <v>128</v>
      </c>
      <c r="C49" s="330" t="s">
        <v>20</v>
      </c>
      <c r="D49" s="329">
        <v>83</v>
      </c>
      <c r="E49" s="243"/>
      <c r="F49" s="243"/>
      <c r="G49" s="245"/>
      <c r="H49" s="243"/>
      <c r="I49" s="244"/>
      <c r="J49" s="141"/>
      <c r="K49" s="244"/>
      <c r="L49" s="244"/>
      <c r="M49" s="244"/>
      <c r="N49" s="244"/>
      <c r="O49" s="244"/>
    </row>
    <row r="50" spans="1:15" s="318" customFormat="1" ht="108">
      <c r="A50" s="249">
        <f t="shared" si="0"/>
        <v>37</v>
      </c>
      <c r="B50" s="246" t="s">
        <v>423</v>
      </c>
      <c r="C50" s="330" t="s">
        <v>25</v>
      </c>
      <c r="D50" s="329">
        <v>10</v>
      </c>
      <c r="E50" s="251"/>
      <c r="F50" s="243"/>
      <c r="G50" s="245"/>
      <c r="H50" s="251"/>
      <c r="I50" s="252"/>
      <c r="J50" s="141"/>
      <c r="K50" s="244"/>
      <c r="L50" s="244"/>
      <c r="M50" s="244"/>
      <c r="N50" s="244"/>
      <c r="O50" s="244"/>
    </row>
    <row r="51" spans="1:15" s="318" customFormat="1" ht="24">
      <c r="A51" s="249">
        <f t="shared" si="0"/>
        <v>38</v>
      </c>
      <c r="B51" s="400" t="s">
        <v>131</v>
      </c>
      <c r="C51" s="330" t="s">
        <v>105</v>
      </c>
      <c r="D51" s="329">
        <v>20</v>
      </c>
      <c r="E51" s="243"/>
      <c r="F51" s="243"/>
      <c r="G51" s="245"/>
      <c r="H51" s="244"/>
      <c r="I51" s="244"/>
      <c r="J51" s="141"/>
      <c r="K51" s="244"/>
      <c r="L51" s="244"/>
      <c r="M51" s="244"/>
      <c r="N51" s="244"/>
      <c r="O51" s="244"/>
    </row>
    <row r="52" spans="1:15" s="318" customFormat="1" ht="12">
      <c r="A52" s="249">
        <f t="shared" si="0"/>
        <v>39</v>
      </c>
      <c r="B52" s="400" t="s">
        <v>132</v>
      </c>
      <c r="C52" s="330" t="s">
        <v>105</v>
      </c>
      <c r="D52" s="329">
        <v>20</v>
      </c>
      <c r="E52" s="243"/>
      <c r="F52" s="243"/>
      <c r="G52" s="245"/>
      <c r="H52" s="244"/>
      <c r="I52" s="244"/>
      <c r="J52" s="141"/>
      <c r="K52" s="244"/>
      <c r="L52" s="244"/>
      <c r="M52" s="244"/>
      <c r="N52" s="244"/>
      <c r="O52" s="244"/>
    </row>
    <row r="53" spans="1:15" s="318" customFormat="1" ht="12">
      <c r="A53" s="249">
        <f t="shared" si="0"/>
        <v>40</v>
      </c>
      <c r="B53" s="400" t="s">
        <v>424</v>
      </c>
      <c r="C53" s="330" t="s">
        <v>105</v>
      </c>
      <c r="D53" s="329">
        <v>20</v>
      </c>
      <c r="E53" s="245"/>
      <c r="F53" s="243"/>
      <c r="G53" s="245"/>
      <c r="H53" s="245"/>
      <c r="I53" s="245"/>
      <c r="J53" s="141"/>
      <c r="K53" s="244"/>
      <c r="L53" s="244"/>
      <c r="M53" s="244"/>
      <c r="N53" s="244"/>
      <c r="O53" s="244"/>
    </row>
    <row r="54" spans="1:15" s="318" customFormat="1" ht="12">
      <c r="A54" s="249">
        <f t="shared" si="0"/>
        <v>41</v>
      </c>
      <c r="B54" s="400" t="s">
        <v>133</v>
      </c>
      <c r="C54" s="330" t="s">
        <v>105</v>
      </c>
      <c r="D54" s="329">
        <v>10</v>
      </c>
      <c r="E54" s="243"/>
      <c r="F54" s="243"/>
      <c r="G54" s="245"/>
      <c r="H54" s="244"/>
      <c r="I54" s="244"/>
      <c r="J54" s="141"/>
      <c r="K54" s="244"/>
      <c r="L54" s="244"/>
      <c r="M54" s="244"/>
      <c r="N54" s="244"/>
      <c r="O54" s="244"/>
    </row>
    <row r="55" spans="1:15" s="318" customFormat="1" ht="12">
      <c r="A55" s="249">
        <f t="shared" si="0"/>
        <v>42</v>
      </c>
      <c r="B55" s="400" t="s">
        <v>592</v>
      </c>
      <c r="C55" s="330" t="s">
        <v>105</v>
      </c>
      <c r="D55" s="329">
        <v>20</v>
      </c>
      <c r="E55" s="376"/>
      <c r="F55" s="243"/>
      <c r="G55" s="245"/>
      <c r="H55" s="377"/>
      <c r="I55" s="377"/>
      <c r="J55" s="141"/>
      <c r="K55" s="244"/>
      <c r="L55" s="244"/>
      <c r="M55" s="244"/>
      <c r="N55" s="244"/>
      <c r="O55" s="244"/>
    </row>
    <row r="56" spans="1:15" s="318" customFormat="1" ht="36">
      <c r="A56" s="249">
        <f t="shared" si="0"/>
        <v>43</v>
      </c>
      <c r="B56" s="400" t="s">
        <v>135</v>
      </c>
      <c r="C56" s="330" t="s">
        <v>105</v>
      </c>
      <c r="D56" s="329">
        <v>10</v>
      </c>
      <c r="E56" s="376"/>
      <c r="F56" s="243"/>
      <c r="G56" s="245"/>
      <c r="H56" s="377"/>
      <c r="I56" s="377"/>
      <c r="J56" s="141"/>
      <c r="K56" s="244"/>
      <c r="L56" s="244"/>
      <c r="M56" s="244"/>
      <c r="N56" s="244"/>
      <c r="O56" s="244"/>
    </row>
    <row r="57" spans="1:15" s="318" customFormat="1" ht="12">
      <c r="A57" s="249">
        <f t="shared" si="0"/>
        <v>44</v>
      </c>
      <c r="B57" s="400" t="s">
        <v>427</v>
      </c>
      <c r="C57" s="330" t="s">
        <v>105</v>
      </c>
      <c r="D57" s="329">
        <v>10</v>
      </c>
      <c r="E57" s="376"/>
      <c r="F57" s="243"/>
      <c r="G57" s="245"/>
      <c r="H57" s="377"/>
      <c r="I57" s="377"/>
      <c r="J57" s="141"/>
      <c r="K57" s="244"/>
      <c r="L57" s="244"/>
      <c r="M57" s="244"/>
      <c r="N57" s="244"/>
      <c r="O57" s="244"/>
    </row>
    <row r="58" spans="1:15" s="318" customFormat="1" ht="12">
      <c r="A58" s="249">
        <f t="shared" si="0"/>
        <v>45</v>
      </c>
      <c r="B58" s="400" t="s">
        <v>137</v>
      </c>
      <c r="C58" s="330" t="s">
        <v>105</v>
      </c>
      <c r="D58" s="329">
        <v>10</v>
      </c>
      <c r="E58" s="376"/>
      <c r="F58" s="243"/>
      <c r="G58" s="245"/>
      <c r="H58" s="377"/>
      <c r="I58" s="377"/>
      <c r="J58" s="141"/>
      <c r="K58" s="244"/>
      <c r="L58" s="244"/>
      <c r="M58" s="244"/>
      <c r="N58" s="244"/>
      <c r="O58" s="244"/>
    </row>
    <row r="59" spans="1:15" s="318" customFormat="1" ht="24">
      <c r="A59" s="249">
        <f t="shared" si="0"/>
        <v>46</v>
      </c>
      <c r="B59" s="400" t="s">
        <v>138</v>
      </c>
      <c r="C59" s="330" t="s">
        <v>82</v>
      </c>
      <c r="D59" s="329">
        <v>20</v>
      </c>
      <c r="E59" s="376"/>
      <c r="F59" s="243"/>
      <c r="G59" s="245"/>
      <c r="H59" s="377"/>
      <c r="I59" s="377"/>
      <c r="J59" s="141"/>
      <c r="K59" s="244"/>
      <c r="L59" s="244"/>
      <c r="M59" s="244"/>
      <c r="N59" s="244"/>
      <c r="O59" s="244"/>
    </row>
    <row r="60" spans="1:15" s="318" customFormat="1" ht="99" customHeight="1">
      <c r="A60" s="249">
        <f t="shared" si="0"/>
        <v>47</v>
      </c>
      <c r="B60" s="400" t="s">
        <v>425</v>
      </c>
      <c r="C60" s="330" t="s">
        <v>82</v>
      </c>
      <c r="D60" s="329">
        <v>10</v>
      </c>
      <c r="E60" s="376"/>
      <c r="F60" s="243"/>
      <c r="G60" s="245"/>
      <c r="H60" s="377"/>
      <c r="I60" s="377"/>
      <c r="J60" s="141"/>
      <c r="K60" s="244"/>
      <c r="L60" s="244"/>
      <c r="M60" s="244"/>
      <c r="N60" s="244"/>
      <c r="O60" s="244"/>
    </row>
    <row r="61" spans="1:15" s="318" customFormat="1" ht="113.25" customHeight="1">
      <c r="A61" s="249">
        <f t="shared" si="0"/>
        <v>48</v>
      </c>
      <c r="B61" s="246" t="s">
        <v>426</v>
      </c>
      <c r="C61" s="330" t="s">
        <v>25</v>
      </c>
      <c r="D61" s="329">
        <v>4</v>
      </c>
      <c r="E61" s="251"/>
      <c r="F61" s="243"/>
      <c r="G61" s="245"/>
      <c r="H61" s="251"/>
      <c r="I61" s="252"/>
      <c r="J61" s="141"/>
      <c r="K61" s="244"/>
      <c r="L61" s="244"/>
      <c r="M61" s="244"/>
      <c r="N61" s="244"/>
      <c r="O61" s="244"/>
    </row>
    <row r="62" spans="1:15" s="318" customFormat="1" ht="24">
      <c r="A62" s="249">
        <f t="shared" si="0"/>
        <v>49</v>
      </c>
      <c r="B62" s="400" t="s">
        <v>131</v>
      </c>
      <c r="C62" s="330" t="s">
        <v>105</v>
      </c>
      <c r="D62" s="329">
        <v>8</v>
      </c>
      <c r="E62" s="243"/>
      <c r="F62" s="243"/>
      <c r="G62" s="245"/>
      <c r="H62" s="244"/>
      <c r="I62" s="244"/>
      <c r="J62" s="141"/>
      <c r="K62" s="244"/>
      <c r="L62" s="244"/>
      <c r="M62" s="244"/>
      <c r="N62" s="244"/>
      <c r="O62" s="244"/>
    </row>
    <row r="63" spans="1:15" s="318" customFormat="1" ht="12">
      <c r="A63" s="249">
        <f t="shared" si="0"/>
        <v>50</v>
      </c>
      <c r="B63" s="400" t="s">
        <v>132</v>
      </c>
      <c r="C63" s="330" t="s">
        <v>105</v>
      </c>
      <c r="D63" s="329">
        <v>8</v>
      </c>
      <c r="E63" s="243"/>
      <c r="F63" s="243"/>
      <c r="G63" s="245"/>
      <c r="H63" s="244"/>
      <c r="I63" s="244"/>
      <c r="J63" s="141"/>
      <c r="K63" s="244"/>
      <c r="L63" s="244"/>
      <c r="M63" s="244"/>
      <c r="N63" s="244"/>
      <c r="O63" s="244"/>
    </row>
    <row r="64" spans="1:15" s="318" customFormat="1" ht="12">
      <c r="A64" s="249">
        <f t="shared" si="0"/>
        <v>51</v>
      </c>
      <c r="B64" s="400" t="s">
        <v>424</v>
      </c>
      <c r="C64" s="330" t="s">
        <v>105</v>
      </c>
      <c r="D64" s="329">
        <v>8</v>
      </c>
      <c r="E64" s="245"/>
      <c r="F64" s="243"/>
      <c r="G64" s="245"/>
      <c r="H64" s="245"/>
      <c r="I64" s="245"/>
      <c r="J64" s="141"/>
      <c r="K64" s="244"/>
      <c r="L64" s="244"/>
      <c r="M64" s="244"/>
      <c r="N64" s="244"/>
      <c r="O64" s="244"/>
    </row>
    <row r="65" spans="1:15" s="318" customFormat="1" ht="12">
      <c r="A65" s="249">
        <f t="shared" si="0"/>
        <v>52</v>
      </c>
      <c r="B65" s="400" t="s">
        <v>133</v>
      </c>
      <c r="C65" s="330" t="s">
        <v>105</v>
      </c>
      <c r="D65" s="329">
        <v>4</v>
      </c>
      <c r="E65" s="243"/>
      <c r="F65" s="243"/>
      <c r="G65" s="245"/>
      <c r="H65" s="244"/>
      <c r="I65" s="244"/>
      <c r="J65" s="141"/>
      <c r="K65" s="244"/>
      <c r="L65" s="244"/>
      <c r="M65" s="244"/>
      <c r="N65" s="244"/>
      <c r="O65" s="244"/>
    </row>
    <row r="66" spans="1:15" s="318" customFormat="1" ht="12">
      <c r="A66" s="249">
        <f t="shared" si="0"/>
        <v>53</v>
      </c>
      <c r="B66" s="400" t="s">
        <v>592</v>
      </c>
      <c r="C66" s="330" t="s">
        <v>105</v>
      </c>
      <c r="D66" s="329">
        <v>8</v>
      </c>
      <c r="E66" s="376"/>
      <c r="F66" s="243"/>
      <c r="G66" s="245"/>
      <c r="H66" s="377"/>
      <c r="I66" s="377"/>
      <c r="J66" s="141"/>
      <c r="K66" s="244"/>
      <c r="L66" s="244"/>
      <c r="M66" s="244"/>
      <c r="N66" s="244"/>
      <c r="O66" s="244"/>
    </row>
    <row r="67" spans="1:15" s="318" customFormat="1" ht="36">
      <c r="A67" s="249">
        <f t="shared" si="0"/>
        <v>54</v>
      </c>
      <c r="B67" s="400" t="s">
        <v>135</v>
      </c>
      <c r="C67" s="330" t="s">
        <v>105</v>
      </c>
      <c r="D67" s="329">
        <v>4</v>
      </c>
      <c r="E67" s="376"/>
      <c r="F67" s="243"/>
      <c r="G67" s="245"/>
      <c r="H67" s="377"/>
      <c r="I67" s="377"/>
      <c r="J67" s="141"/>
      <c r="K67" s="244"/>
      <c r="L67" s="244"/>
      <c r="M67" s="244"/>
      <c r="N67" s="244"/>
      <c r="O67" s="244"/>
    </row>
    <row r="68" spans="1:15" s="318" customFormat="1" ht="12">
      <c r="A68" s="249">
        <f t="shared" si="0"/>
        <v>55</v>
      </c>
      <c r="B68" s="400" t="s">
        <v>427</v>
      </c>
      <c r="C68" s="330" t="s">
        <v>105</v>
      </c>
      <c r="D68" s="329">
        <v>4</v>
      </c>
      <c r="E68" s="376"/>
      <c r="F68" s="243"/>
      <c r="G68" s="245"/>
      <c r="H68" s="377"/>
      <c r="I68" s="377"/>
      <c r="J68" s="141"/>
      <c r="K68" s="244"/>
      <c r="L68" s="244"/>
      <c r="M68" s="244"/>
      <c r="N68" s="244"/>
      <c r="O68" s="244"/>
    </row>
    <row r="69" spans="1:15" s="318" customFormat="1" ht="12">
      <c r="A69" s="249">
        <f t="shared" si="0"/>
        <v>56</v>
      </c>
      <c r="B69" s="400" t="s">
        <v>137</v>
      </c>
      <c r="C69" s="330" t="s">
        <v>105</v>
      </c>
      <c r="D69" s="329">
        <v>4</v>
      </c>
      <c r="E69" s="376"/>
      <c r="F69" s="243"/>
      <c r="G69" s="245"/>
      <c r="H69" s="377"/>
      <c r="I69" s="377"/>
      <c r="J69" s="141"/>
      <c r="K69" s="244"/>
      <c r="L69" s="244"/>
      <c r="M69" s="244"/>
      <c r="N69" s="244"/>
      <c r="O69" s="244"/>
    </row>
    <row r="70" spans="1:15" s="318" customFormat="1" ht="24">
      <c r="A70" s="249">
        <f t="shared" si="0"/>
        <v>57</v>
      </c>
      <c r="B70" s="400" t="s">
        <v>138</v>
      </c>
      <c r="C70" s="330" t="s">
        <v>82</v>
      </c>
      <c r="D70" s="329">
        <v>8</v>
      </c>
      <c r="E70" s="376"/>
      <c r="F70" s="243"/>
      <c r="G70" s="245"/>
      <c r="H70" s="377"/>
      <c r="I70" s="377"/>
      <c r="J70" s="141"/>
      <c r="K70" s="244"/>
      <c r="L70" s="244"/>
      <c r="M70" s="244"/>
      <c r="N70" s="244"/>
      <c r="O70" s="244"/>
    </row>
    <row r="71" spans="1:15" s="318" customFormat="1" ht="120">
      <c r="A71" s="249">
        <f t="shared" si="0"/>
        <v>58</v>
      </c>
      <c r="B71" s="400" t="s">
        <v>652</v>
      </c>
      <c r="C71" s="330" t="s">
        <v>82</v>
      </c>
      <c r="D71" s="329">
        <v>4</v>
      </c>
      <c r="E71" s="376"/>
      <c r="F71" s="243"/>
      <c r="G71" s="245"/>
      <c r="H71" s="377"/>
      <c r="I71" s="377"/>
      <c r="J71" s="141"/>
      <c r="K71" s="244"/>
      <c r="L71" s="244"/>
      <c r="M71" s="244"/>
      <c r="N71" s="244"/>
      <c r="O71" s="244"/>
    </row>
    <row r="72" spans="1:15" s="318" customFormat="1" ht="24">
      <c r="A72" s="249">
        <f t="shared" si="0"/>
        <v>59</v>
      </c>
      <c r="B72" s="246" t="s">
        <v>298</v>
      </c>
      <c r="C72" s="330" t="s">
        <v>84</v>
      </c>
      <c r="D72" s="329">
        <v>2</v>
      </c>
      <c r="E72" s="376"/>
      <c r="F72" s="243"/>
      <c r="G72" s="245"/>
      <c r="H72" s="377"/>
      <c r="I72" s="377"/>
      <c r="J72" s="141"/>
      <c r="K72" s="244"/>
      <c r="L72" s="244"/>
      <c r="M72" s="244"/>
      <c r="N72" s="244"/>
      <c r="O72" s="244"/>
    </row>
    <row r="73" spans="1:15" s="318" customFormat="1" ht="12">
      <c r="A73" s="249">
        <f t="shared" si="0"/>
        <v>60</v>
      </c>
      <c r="B73" s="246" t="s">
        <v>260</v>
      </c>
      <c r="C73" s="330" t="s">
        <v>84</v>
      </c>
      <c r="D73" s="329">
        <v>7</v>
      </c>
      <c r="E73" s="243"/>
      <c r="F73" s="243"/>
      <c r="G73" s="245"/>
      <c r="H73" s="244"/>
      <c r="I73" s="244"/>
      <c r="J73" s="141"/>
      <c r="K73" s="244"/>
      <c r="L73" s="244"/>
      <c r="M73" s="244"/>
      <c r="N73" s="244"/>
      <c r="O73" s="244"/>
    </row>
    <row r="74" spans="1:15" s="318" customFormat="1" ht="36">
      <c r="A74" s="249">
        <f t="shared" si="0"/>
        <v>61</v>
      </c>
      <c r="B74" s="400" t="s">
        <v>640</v>
      </c>
      <c r="C74" s="330" t="s">
        <v>20</v>
      </c>
      <c r="D74" s="329">
        <v>28</v>
      </c>
      <c r="E74" s="243"/>
      <c r="F74" s="243"/>
      <c r="G74" s="245"/>
      <c r="H74" s="244"/>
      <c r="I74" s="244"/>
      <c r="J74" s="141"/>
      <c r="K74" s="244"/>
      <c r="L74" s="244"/>
      <c r="M74" s="244"/>
      <c r="N74" s="244"/>
      <c r="O74" s="244"/>
    </row>
    <row r="75" spans="1:15" s="318" customFormat="1" ht="24">
      <c r="A75" s="249">
        <f t="shared" si="0"/>
        <v>62</v>
      </c>
      <c r="B75" s="246" t="s">
        <v>261</v>
      </c>
      <c r="C75" s="330" t="s">
        <v>84</v>
      </c>
      <c r="D75" s="329">
        <v>6</v>
      </c>
      <c r="E75" s="243"/>
      <c r="F75" s="243"/>
      <c r="G75" s="245"/>
      <c r="H75" s="244"/>
      <c r="I75" s="244"/>
      <c r="J75" s="141"/>
      <c r="K75" s="244"/>
      <c r="L75" s="244"/>
      <c r="M75" s="244"/>
      <c r="N75" s="244"/>
      <c r="O75" s="244"/>
    </row>
    <row r="76" spans="1:15" s="318" customFormat="1" ht="24">
      <c r="A76" s="249">
        <f t="shared" si="0"/>
        <v>63</v>
      </c>
      <c r="B76" s="246" t="s">
        <v>284</v>
      </c>
      <c r="C76" s="330" t="s">
        <v>84</v>
      </c>
      <c r="D76" s="329">
        <v>9</v>
      </c>
      <c r="E76" s="243"/>
      <c r="F76" s="243"/>
      <c r="G76" s="245"/>
      <c r="H76" s="243"/>
      <c r="I76" s="244"/>
      <c r="J76" s="141"/>
      <c r="K76" s="244"/>
      <c r="L76" s="244"/>
      <c r="M76" s="244"/>
      <c r="N76" s="244"/>
      <c r="O76" s="244"/>
    </row>
    <row r="77" spans="1:15" s="318" customFormat="1" ht="12">
      <c r="A77" s="249">
        <f t="shared" si="0"/>
        <v>64</v>
      </c>
      <c r="B77" s="246" t="s">
        <v>262</v>
      </c>
      <c r="C77" s="330" t="s">
        <v>84</v>
      </c>
      <c r="D77" s="329">
        <v>10</v>
      </c>
      <c r="E77" s="243"/>
      <c r="F77" s="243"/>
      <c r="G77" s="245"/>
      <c r="H77" s="244"/>
      <c r="I77" s="244"/>
      <c r="J77" s="141"/>
      <c r="K77" s="244"/>
      <c r="L77" s="244"/>
      <c r="M77" s="244"/>
      <c r="N77" s="244"/>
      <c r="O77" s="244"/>
    </row>
    <row r="78" spans="1:15" s="318" customFormat="1" ht="12">
      <c r="A78" s="249">
        <f t="shared" si="0"/>
        <v>65</v>
      </c>
      <c r="B78" s="246" t="s">
        <v>263</v>
      </c>
      <c r="C78" s="330" t="s">
        <v>84</v>
      </c>
      <c r="D78" s="329">
        <v>7</v>
      </c>
      <c r="E78" s="243"/>
      <c r="F78" s="243"/>
      <c r="G78" s="245"/>
      <c r="H78" s="244"/>
      <c r="I78" s="244"/>
      <c r="J78" s="141"/>
      <c r="K78" s="244"/>
      <c r="L78" s="244"/>
      <c r="M78" s="244"/>
      <c r="N78" s="244"/>
      <c r="O78" s="244"/>
    </row>
    <row r="79" spans="1:15" s="318" customFormat="1" ht="24">
      <c r="A79" s="249">
        <f t="shared" si="0"/>
        <v>66</v>
      </c>
      <c r="B79" s="246" t="s">
        <v>264</v>
      </c>
      <c r="C79" s="330" t="s">
        <v>84</v>
      </c>
      <c r="D79" s="329">
        <v>1</v>
      </c>
      <c r="E79" s="243"/>
      <c r="F79" s="243"/>
      <c r="G79" s="245"/>
      <c r="H79" s="244"/>
      <c r="I79" s="244"/>
      <c r="J79" s="141"/>
      <c r="K79" s="244"/>
      <c r="L79" s="244"/>
      <c r="M79" s="244"/>
      <c r="N79" s="244"/>
      <c r="O79" s="244"/>
    </row>
    <row r="80" spans="1:15" s="318" customFormat="1" ht="12">
      <c r="A80" s="249">
        <f t="shared" si="0"/>
        <v>67</v>
      </c>
      <c r="B80" s="246" t="s">
        <v>129</v>
      </c>
      <c r="C80" s="330" t="s">
        <v>20</v>
      </c>
      <c r="D80" s="329">
        <v>320.7</v>
      </c>
      <c r="E80" s="376"/>
      <c r="F80" s="243"/>
      <c r="G80" s="245"/>
      <c r="H80" s="377"/>
      <c r="I80" s="377"/>
      <c r="J80" s="141"/>
      <c r="K80" s="244"/>
      <c r="L80" s="244"/>
      <c r="M80" s="244"/>
      <c r="N80" s="244"/>
      <c r="O80" s="244"/>
    </row>
    <row r="81" spans="1:15" s="318" customFormat="1" ht="24">
      <c r="A81" s="249">
        <f t="shared" si="0"/>
        <v>68</v>
      </c>
      <c r="B81" s="246" t="s">
        <v>306</v>
      </c>
      <c r="C81" s="330" t="s">
        <v>20</v>
      </c>
      <c r="D81" s="329">
        <v>320.7</v>
      </c>
      <c r="E81" s="376"/>
      <c r="F81" s="243"/>
      <c r="G81" s="245"/>
      <c r="H81" s="377"/>
      <c r="I81" s="377"/>
      <c r="J81" s="141"/>
      <c r="K81" s="244"/>
      <c r="L81" s="244"/>
      <c r="M81" s="244"/>
      <c r="N81" s="244"/>
      <c r="O81" s="244"/>
    </row>
    <row r="82" spans="1:15" s="318" customFormat="1" ht="24">
      <c r="A82" s="249">
        <f t="shared" si="0"/>
        <v>69</v>
      </c>
      <c r="B82" s="246" t="s">
        <v>428</v>
      </c>
      <c r="C82" s="330" t="s">
        <v>20</v>
      </c>
      <c r="D82" s="329">
        <v>65</v>
      </c>
      <c r="E82" s="376"/>
      <c r="F82" s="243"/>
      <c r="G82" s="245"/>
      <c r="H82" s="377"/>
      <c r="I82" s="377"/>
      <c r="J82" s="141"/>
      <c r="K82" s="244"/>
      <c r="L82" s="244"/>
      <c r="M82" s="244"/>
      <c r="N82" s="244"/>
      <c r="O82" s="244"/>
    </row>
    <row r="83" spans="1:15" s="318" customFormat="1" ht="24">
      <c r="A83" s="249">
        <f t="shared" si="0"/>
        <v>70</v>
      </c>
      <c r="B83" s="246" t="s">
        <v>429</v>
      </c>
      <c r="C83" s="330" t="s">
        <v>20</v>
      </c>
      <c r="D83" s="329">
        <v>50</v>
      </c>
      <c r="E83" s="334"/>
      <c r="F83" s="243"/>
      <c r="G83" s="245"/>
      <c r="H83" s="335"/>
      <c r="I83" s="335"/>
      <c r="J83" s="141"/>
      <c r="K83" s="244"/>
      <c r="L83" s="244"/>
      <c r="M83" s="244"/>
      <c r="N83" s="244"/>
      <c r="O83" s="244"/>
    </row>
    <row r="84" spans="1:15" s="318" customFormat="1" ht="48">
      <c r="A84" s="249">
        <f t="shared" si="0"/>
        <v>71</v>
      </c>
      <c r="B84" s="246" t="s">
        <v>130</v>
      </c>
      <c r="C84" s="330" t="s">
        <v>25</v>
      </c>
      <c r="D84" s="329">
        <v>1</v>
      </c>
      <c r="E84" s="376"/>
      <c r="F84" s="243"/>
      <c r="G84" s="245"/>
      <c r="H84" s="377"/>
      <c r="I84" s="377"/>
      <c r="J84" s="141"/>
      <c r="K84" s="244"/>
      <c r="L84" s="244"/>
      <c r="M84" s="244"/>
      <c r="N84" s="244"/>
      <c r="O84" s="244"/>
    </row>
    <row r="85" spans="1:15" s="318" customFormat="1" ht="12">
      <c r="A85" s="521" t="s">
        <v>286</v>
      </c>
      <c r="B85" s="522"/>
      <c r="C85" s="522"/>
      <c r="D85" s="522"/>
      <c r="E85" s="522"/>
      <c r="F85" s="522"/>
      <c r="G85" s="522"/>
      <c r="H85" s="522"/>
      <c r="I85" s="522"/>
      <c r="J85" s="522"/>
      <c r="K85" s="522"/>
      <c r="L85" s="522"/>
      <c r="M85" s="522"/>
      <c r="N85" s="522"/>
      <c r="O85" s="523"/>
    </row>
    <row r="86" spans="1:15" s="318" customFormat="1" ht="65.25" customHeight="1">
      <c r="A86" s="249">
        <f>A84+1</f>
        <v>72</v>
      </c>
      <c r="B86" s="246" t="s">
        <v>100</v>
      </c>
      <c r="C86" s="330" t="s">
        <v>102</v>
      </c>
      <c r="D86" s="329">
        <v>187.5</v>
      </c>
      <c r="E86" s="251"/>
      <c r="F86" s="243"/>
      <c r="G86" s="245"/>
      <c r="H86" s="251"/>
      <c r="I86" s="252"/>
      <c r="J86" s="141"/>
      <c r="K86" s="244"/>
      <c r="L86" s="244"/>
      <c r="M86" s="244"/>
      <c r="N86" s="244"/>
      <c r="O86" s="244"/>
    </row>
    <row r="87" spans="1:15" s="299" customFormat="1" ht="12">
      <c r="A87" s="248" t="s">
        <v>42</v>
      </c>
      <c r="B87" s="512" t="s">
        <v>96</v>
      </c>
      <c r="C87" s="512"/>
      <c r="D87" s="512"/>
      <c r="E87" s="512"/>
      <c r="F87" s="512"/>
      <c r="G87" s="512"/>
      <c r="H87" s="512"/>
      <c r="I87" s="512"/>
      <c r="J87" s="512"/>
      <c r="K87" s="242"/>
      <c r="L87" s="403"/>
      <c r="M87" s="403"/>
      <c r="N87" s="403"/>
      <c r="O87" s="403"/>
    </row>
    <row r="88" spans="1:15">
      <c r="A88" s="305"/>
      <c r="B88" s="313"/>
      <c r="C88" s="306"/>
      <c r="D88" s="314"/>
      <c r="E88" s="306"/>
      <c r="F88" s="306"/>
      <c r="G88" s="306"/>
      <c r="H88" s="306"/>
      <c r="I88" s="306"/>
      <c r="J88" s="306"/>
      <c r="K88" s="306"/>
      <c r="L88" s="306"/>
      <c r="M88" s="306"/>
      <c r="N88" s="306"/>
      <c r="O88" s="306"/>
    </row>
    <row r="89" spans="1:15">
      <c r="A89" s="319" t="s">
        <v>78</v>
      </c>
      <c r="B89" s="320"/>
      <c r="C89" s="321"/>
      <c r="D89" s="321"/>
      <c r="E89" s="322"/>
      <c r="F89" s="323"/>
      <c r="G89" s="323"/>
      <c r="H89" s="323"/>
      <c r="I89" s="323"/>
      <c r="J89" s="323"/>
      <c r="K89" s="323"/>
      <c r="L89" s="324"/>
      <c r="M89" s="324"/>
      <c r="N89" s="324"/>
      <c r="O89" s="324"/>
    </row>
    <row r="90" spans="1:15" ht="12.75" customHeight="1">
      <c r="A90" s="325"/>
      <c r="B90" s="505" t="s">
        <v>144</v>
      </c>
      <c r="C90" s="505"/>
      <c r="D90" s="505"/>
      <c r="E90" s="505"/>
      <c r="F90" s="505"/>
      <c r="G90" s="505"/>
      <c r="H90" s="326"/>
      <c r="I90" s="326"/>
      <c r="J90" s="326"/>
      <c r="K90" s="326"/>
      <c r="L90" s="327"/>
      <c r="M90" s="327"/>
      <c r="N90" s="327"/>
      <c r="O90" s="327"/>
    </row>
    <row r="91" spans="1:15" ht="35.450000000000003" customHeight="1">
      <c r="A91" s="325"/>
      <c r="B91" s="505" t="s">
        <v>145</v>
      </c>
      <c r="C91" s="505"/>
      <c r="D91" s="505"/>
      <c r="E91" s="505"/>
      <c r="F91" s="505"/>
      <c r="G91" s="505"/>
      <c r="H91" s="505"/>
      <c r="I91" s="505"/>
      <c r="J91" s="505"/>
      <c r="K91" s="505"/>
      <c r="L91" s="505"/>
      <c r="M91" s="505"/>
      <c r="N91" s="505"/>
      <c r="O91" s="505"/>
    </row>
    <row r="92" spans="1:15" ht="11.45" customHeight="1">
      <c r="A92" s="325"/>
      <c r="B92" s="505" t="s">
        <v>146</v>
      </c>
      <c r="C92" s="505"/>
      <c r="D92" s="505"/>
      <c r="E92" s="505"/>
      <c r="F92" s="505"/>
      <c r="G92" s="505"/>
      <c r="H92" s="505"/>
      <c r="I92" s="505"/>
      <c r="J92" s="505"/>
      <c r="K92" s="505"/>
      <c r="L92" s="505"/>
      <c r="M92" s="505"/>
      <c r="N92" s="505"/>
      <c r="O92" s="505"/>
    </row>
    <row r="93" spans="1:15" ht="12.75" customHeight="1">
      <c r="A93" s="325"/>
      <c r="B93" s="505" t="s">
        <v>147</v>
      </c>
      <c r="C93" s="505"/>
      <c r="D93" s="505"/>
      <c r="E93" s="505"/>
      <c r="F93" s="505"/>
      <c r="G93" s="505"/>
      <c r="H93" s="505"/>
      <c r="I93" s="505"/>
      <c r="J93" s="505"/>
      <c r="K93" s="505"/>
      <c r="L93" s="505"/>
      <c r="M93" s="505"/>
      <c r="N93" s="505"/>
      <c r="O93" s="505"/>
    </row>
    <row r="94" spans="1:15">
      <c r="A94" s="325"/>
      <c r="B94" s="505" t="s">
        <v>148</v>
      </c>
      <c r="C94" s="505"/>
      <c r="D94" s="505"/>
      <c r="E94" s="505"/>
      <c r="F94" s="505"/>
      <c r="G94" s="505"/>
      <c r="H94" s="505"/>
      <c r="I94" s="505"/>
      <c r="J94" s="505"/>
      <c r="K94" s="505"/>
      <c r="L94" s="505"/>
      <c r="M94" s="505"/>
      <c r="N94" s="505"/>
      <c r="O94" s="505"/>
    </row>
    <row r="95" spans="1:15" ht="24.6" customHeight="1">
      <c r="A95" s="328"/>
      <c r="B95" s="505" t="s">
        <v>149</v>
      </c>
      <c r="C95" s="505"/>
      <c r="D95" s="505"/>
      <c r="E95" s="505"/>
      <c r="F95" s="505"/>
      <c r="G95" s="505"/>
      <c r="H95" s="505"/>
      <c r="I95" s="505"/>
      <c r="J95" s="505"/>
      <c r="K95" s="505"/>
      <c r="L95" s="505"/>
      <c r="M95" s="505"/>
      <c r="N95" s="505"/>
      <c r="O95" s="505"/>
    </row>
    <row r="96" spans="1:15">
      <c r="A96" s="328"/>
      <c r="B96" s="505" t="s">
        <v>150</v>
      </c>
      <c r="C96" s="505"/>
      <c r="D96" s="505"/>
      <c r="E96" s="505"/>
      <c r="F96" s="505"/>
      <c r="G96" s="505"/>
      <c r="H96" s="505"/>
      <c r="I96" s="505"/>
      <c r="J96" s="505"/>
      <c r="K96" s="505"/>
      <c r="L96" s="505"/>
      <c r="M96" s="505"/>
      <c r="N96" s="505"/>
      <c r="O96" s="505"/>
    </row>
    <row r="97" spans="1:15">
      <c r="A97" s="305"/>
      <c r="B97" s="313"/>
      <c r="C97" s="306"/>
      <c r="D97" s="314"/>
      <c r="E97" s="306"/>
      <c r="F97" s="306"/>
      <c r="G97" s="306"/>
      <c r="H97" s="306"/>
      <c r="I97" s="306"/>
      <c r="J97" s="306"/>
      <c r="K97" s="306"/>
      <c r="L97" s="306"/>
      <c r="M97" s="306"/>
      <c r="N97" s="306"/>
      <c r="O97" s="306"/>
    </row>
    <row r="98" spans="1:15">
      <c r="A98" s="305"/>
      <c r="B98" s="304" t="s">
        <v>45</v>
      </c>
      <c r="C98" s="503" t="s">
        <v>2</v>
      </c>
      <c r="D98" s="503"/>
      <c r="E98" s="503"/>
      <c r="F98" s="503"/>
      <c r="G98" s="503"/>
      <c r="H98" s="503"/>
      <c r="I98" s="503"/>
      <c r="J98" s="503"/>
      <c r="K98" s="503"/>
      <c r="L98" s="306"/>
      <c r="M98" s="443"/>
      <c r="N98" s="443"/>
      <c r="O98" s="443"/>
    </row>
    <row r="99" spans="1:15">
      <c r="A99" s="305"/>
      <c r="C99" s="503" t="s">
        <v>47</v>
      </c>
      <c r="D99" s="503"/>
      <c r="E99" s="503"/>
      <c r="F99" s="503"/>
      <c r="G99" s="503"/>
      <c r="H99" s="503"/>
      <c r="I99" s="503"/>
      <c r="J99" s="503"/>
      <c r="K99" s="503"/>
      <c r="L99" s="306"/>
      <c r="M99" s="503"/>
      <c r="N99" s="503"/>
      <c r="O99" s="503"/>
    </row>
    <row r="100" spans="1:15">
      <c r="A100" s="305"/>
      <c r="B100" s="504"/>
      <c r="C100" s="504"/>
      <c r="D100" s="314"/>
      <c r="E100" s="306"/>
      <c r="F100" s="306"/>
      <c r="G100" s="306"/>
      <c r="H100" s="306"/>
      <c r="I100" s="306"/>
      <c r="J100" s="306"/>
      <c r="K100" s="306"/>
      <c r="L100" s="306"/>
      <c r="M100" s="306"/>
      <c r="N100" s="306"/>
      <c r="O100" s="306"/>
    </row>
    <row r="101" spans="1:15">
      <c r="A101" s="305"/>
      <c r="B101" s="304" t="s">
        <v>22</v>
      </c>
      <c r="C101" s="503" t="s">
        <v>2</v>
      </c>
      <c r="D101" s="503"/>
      <c r="E101" s="503"/>
      <c r="F101" s="503"/>
      <c r="G101" s="503"/>
      <c r="H101" s="503"/>
      <c r="I101" s="503"/>
      <c r="J101" s="503"/>
      <c r="K101" s="503"/>
      <c r="L101" s="306"/>
      <c r="M101" s="443"/>
      <c r="N101" s="443"/>
      <c r="O101" s="443"/>
    </row>
    <row r="102" spans="1:15">
      <c r="A102" s="305"/>
      <c r="B102" s="304"/>
      <c r="C102" s="503" t="s">
        <v>47</v>
      </c>
      <c r="D102" s="503"/>
      <c r="E102" s="503"/>
      <c r="F102" s="448"/>
      <c r="G102" s="448"/>
      <c r="H102" s="448"/>
      <c r="I102" s="448"/>
      <c r="J102" s="448"/>
      <c r="K102" s="448"/>
      <c r="L102" s="306"/>
      <c r="M102" s="503"/>
      <c r="N102" s="503"/>
      <c r="O102" s="503"/>
    </row>
    <row r="103" spans="1:15">
      <c r="A103" s="315"/>
      <c r="B103" s="299"/>
      <c r="C103" s="316"/>
      <c r="D103" s="317"/>
      <c r="E103" s="316"/>
      <c r="F103" s="316"/>
      <c r="G103" s="316"/>
      <c r="H103" s="316"/>
      <c r="I103" s="316"/>
      <c r="J103" s="316"/>
      <c r="K103" s="316"/>
      <c r="L103" s="316"/>
      <c r="M103" s="316"/>
      <c r="N103" s="316"/>
      <c r="O103" s="316"/>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C98:E98"/>
    <mergeCell ref="F98:K98"/>
    <mergeCell ref="M98:O98"/>
    <mergeCell ref="A13:O13"/>
    <mergeCell ref="B87:J87"/>
    <mergeCell ref="B90:G90"/>
    <mergeCell ref="B91:O91"/>
    <mergeCell ref="C102:E102"/>
    <mergeCell ref="F102:K102"/>
    <mergeCell ref="M102:O102"/>
    <mergeCell ref="A85:O85"/>
    <mergeCell ref="C99:E99"/>
    <mergeCell ref="F99:K99"/>
    <mergeCell ref="M99:O99"/>
    <mergeCell ref="B100:C100"/>
    <mergeCell ref="C101:E101"/>
    <mergeCell ref="F101:K101"/>
    <mergeCell ref="M101:O101"/>
    <mergeCell ref="B92:O92"/>
    <mergeCell ref="B93:O93"/>
    <mergeCell ref="B94:O94"/>
    <mergeCell ref="B95:O95"/>
    <mergeCell ref="B96:O96"/>
  </mergeCells>
  <printOptions horizontalCentered="1"/>
  <pageMargins left="0" right="0" top="0.67" bottom="0.45" header="0.31" footer="0.49"/>
  <pageSetup paperSize="9" firstPageNumber="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O93"/>
  <sheetViews>
    <sheetView view="pageBreakPreview" topLeftCell="A76" zoomScaleNormal="100" zoomScaleSheetLayoutView="100" workbookViewId="0">
      <selection activeCell="B70" sqref="B70"/>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303</v>
      </c>
      <c r="B1" s="506"/>
      <c r="C1" s="506"/>
      <c r="D1" s="506"/>
      <c r="E1" s="506"/>
      <c r="F1" s="506"/>
      <c r="G1" s="506"/>
      <c r="H1" s="506"/>
      <c r="I1" s="506"/>
      <c r="J1" s="506"/>
      <c r="K1" s="506"/>
      <c r="L1" s="506"/>
      <c r="M1" s="506"/>
      <c r="N1" s="506"/>
      <c r="O1" s="506"/>
    </row>
    <row r="2" spans="1:15" s="340" customFormat="1" ht="15">
      <c r="A2" s="437" t="s">
        <v>434</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340" customFormat="1" ht="32.2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598</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435</v>
      </c>
      <c r="B13" s="517"/>
      <c r="C13" s="517"/>
      <c r="D13" s="517"/>
      <c r="E13" s="517"/>
      <c r="F13" s="517"/>
      <c r="G13" s="517"/>
      <c r="H13" s="517"/>
      <c r="I13" s="517"/>
      <c r="J13" s="517"/>
      <c r="K13" s="517"/>
      <c r="L13" s="517"/>
      <c r="M13" s="517"/>
      <c r="N13" s="517"/>
      <c r="O13" s="517"/>
    </row>
    <row r="14" spans="1:15" s="364" customFormat="1" ht="84">
      <c r="A14" s="249">
        <v>1</v>
      </c>
      <c r="B14" s="246" t="s">
        <v>642</v>
      </c>
      <c r="C14" s="250" t="s">
        <v>20</v>
      </c>
      <c r="D14" s="247">
        <v>17.100000000000001</v>
      </c>
      <c r="E14" s="243"/>
      <c r="F14" s="243"/>
      <c r="G14" s="245"/>
      <c r="H14" s="244"/>
      <c r="I14" s="244"/>
      <c r="J14" s="141"/>
      <c r="K14" s="244"/>
      <c r="L14" s="244"/>
      <c r="M14" s="244"/>
      <c r="N14" s="244"/>
      <c r="O14" s="244"/>
    </row>
    <row r="15" spans="1:15" s="364" customFormat="1" ht="48">
      <c r="A15" s="249">
        <f t="shared" ref="A15:A50" si="0">A14+1</f>
        <v>2</v>
      </c>
      <c r="B15" s="253" t="s">
        <v>643</v>
      </c>
      <c r="C15" s="250" t="s">
        <v>20</v>
      </c>
      <c r="D15" s="247">
        <v>17.100000000000001</v>
      </c>
      <c r="E15" s="243"/>
      <c r="F15" s="243"/>
      <c r="G15" s="245"/>
      <c r="H15" s="252"/>
      <c r="I15" s="245"/>
      <c r="J15" s="141"/>
      <c r="K15" s="244"/>
      <c r="L15" s="244"/>
      <c r="M15" s="244"/>
      <c r="N15" s="244"/>
      <c r="O15" s="244"/>
    </row>
    <row r="16" spans="1:15" s="364" customFormat="1" ht="24">
      <c r="A16" s="249">
        <f t="shared" si="0"/>
        <v>3</v>
      </c>
      <c r="B16" s="253" t="s">
        <v>101</v>
      </c>
      <c r="C16" s="250" t="s">
        <v>102</v>
      </c>
      <c r="D16" s="247">
        <v>12.4</v>
      </c>
      <c r="E16" s="243"/>
      <c r="F16" s="243"/>
      <c r="G16" s="245"/>
      <c r="H16" s="243"/>
      <c r="I16" s="244"/>
      <c r="J16" s="141"/>
      <c r="K16" s="244"/>
      <c r="L16" s="244"/>
      <c r="M16" s="244"/>
      <c r="N16" s="244"/>
      <c r="O16" s="244"/>
    </row>
    <row r="17" spans="1:15" s="364" customFormat="1" ht="84">
      <c r="A17" s="249">
        <f t="shared" si="0"/>
        <v>4</v>
      </c>
      <c r="B17" s="131" t="s">
        <v>644</v>
      </c>
      <c r="C17" s="250" t="s">
        <v>20</v>
      </c>
      <c r="D17" s="247">
        <v>46</v>
      </c>
      <c r="E17" s="376"/>
      <c r="F17" s="243"/>
      <c r="G17" s="245"/>
      <c r="H17" s="377"/>
      <c r="I17" s="377"/>
      <c r="J17" s="141"/>
      <c r="K17" s="244"/>
      <c r="L17" s="244"/>
      <c r="M17" s="244"/>
      <c r="N17" s="244"/>
      <c r="O17" s="244"/>
    </row>
    <row r="18" spans="1:15" s="364" customFormat="1" ht="52.5" customHeight="1">
      <c r="A18" s="249">
        <f t="shared" si="0"/>
        <v>5</v>
      </c>
      <c r="B18" s="400" t="s">
        <v>645</v>
      </c>
      <c r="C18" s="250" t="s">
        <v>20</v>
      </c>
      <c r="D18" s="247">
        <v>46</v>
      </c>
      <c r="E18" s="376"/>
      <c r="F18" s="243"/>
      <c r="G18" s="245"/>
      <c r="H18" s="383"/>
      <c r="I18" s="377"/>
      <c r="J18" s="141"/>
      <c r="K18" s="244"/>
      <c r="L18" s="244"/>
      <c r="M18" s="244"/>
      <c r="N18" s="244"/>
      <c r="O18" s="244"/>
    </row>
    <row r="19" spans="1:15" s="364" customFormat="1" ht="96">
      <c r="A19" s="249">
        <f t="shared" si="0"/>
        <v>6</v>
      </c>
      <c r="B19" s="131" t="s">
        <v>653</v>
      </c>
      <c r="C19" s="250" t="s">
        <v>20</v>
      </c>
      <c r="D19" s="247">
        <v>29</v>
      </c>
      <c r="E19" s="376"/>
      <c r="F19" s="243"/>
      <c r="G19" s="245"/>
      <c r="H19" s="377"/>
      <c r="I19" s="377"/>
      <c r="J19" s="141"/>
      <c r="K19" s="244"/>
      <c r="L19" s="244"/>
      <c r="M19" s="244"/>
      <c r="N19" s="244"/>
      <c r="O19" s="244"/>
    </row>
    <row r="20" spans="1:15" s="364" customFormat="1" ht="60">
      <c r="A20" s="249">
        <f t="shared" si="0"/>
        <v>7</v>
      </c>
      <c r="B20" s="419" t="s">
        <v>654</v>
      </c>
      <c r="C20" s="250" t="s">
        <v>20</v>
      </c>
      <c r="D20" s="247">
        <v>29</v>
      </c>
      <c r="E20" s="376"/>
      <c r="F20" s="243"/>
      <c r="G20" s="245"/>
      <c r="H20" s="383"/>
      <c r="I20" s="378"/>
      <c r="J20" s="141"/>
      <c r="K20" s="244"/>
      <c r="L20" s="244"/>
      <c r="M20" s="244"/>
      <c r="N20" s="244"/>
      <c r="O20" s="244"/>
    </row>
    <row r="21" spans="1:15" s="364" customFormat="1" ht="24">
      <c r="A21" s="249">
        <f t="shared" si="0"/>
        <v>8</v>
      </c>
      <c r="B21" s="400" t="s">
        <v>101</v>
      </c>
      <c r="C21" s="250" t="s">
        <v>102</v>
      </c>
      <c r="D21" s="247">
        <v>24.4</v>
      </c>
      <c r="E21" s="243"/>
      <c r="F21" s="243"/>
      <c r="G21" s="245"/>
      <c r="H21" s="243"/>
      <c r="I21" s="244"/>
      <c r="J21" s="141"/>
      <c r="K21" s="244"/>
      <c r="L21" s="244"/>
      <c r="M21" s="244"/>
      <c r="N21" s="244"/>
      <c r="O21" s="244"/>
    </row>
    <row r="22" spans="1:15" s="364" customFormat="1" ht="84">
      <c r="A22" s="249">
        <f>A21+1</f>
        <v>9</v>
      </c>
      <c r="B22" s="131" t="s">
        <v>655</v>
      </c>
      <c r="C22" s="250" t="s">
        <v>20</v>
      </c>
      <c r="D22" s="247">
        <v>173.4</v>
      </c>
      <c r="E22" s="376"/>
      <c r="F22" s="243"/>
      <c r="G22" s="245"/>
      <c r="H22" s="377"/>
      <c r="I22" s="377"/>
      <c r="J22" s="141"/>
      <c r="K22" s="244"/>
      <c r="L22" s="244"/>
      <c r="M22" s="244"/>
      <c r="N22" s="244"/>
      <c r="O22" s="244"/>
    </row>
    <row r="23" spans="1:15" s="364" customFormat="1" ht="60">
      <c r="A23" s="249">
        <f t="shared" si="0"/>
        <v>10</v>
      </c>
      <c r="B23" s="400" t="s">
        <v>649</v>
      </c>
      <c r="C23" s="250" t="s">
        <v>20</v>
      </c>
      <c r="D23" s="247">
        <v>173.4</v>
      </c>
      <c r="E23" s="243"/>
      <c r="F23" s="243"/>
      <c r="G23" s="245"/>
      <c r="H23" s="244"/>
      <c r="I23" s="244"/>
      <c r="J23" s="141"/>
      <c r="K23" s="244"/>
      <c r="L23" s="244"/>
      <c r="M23" s="244"/>
      <c r="N23" s="244"/>
      <c r="O23" s="244"/>
    </row>
    <row r="24" spans="1:15" s="364" customFormat="1" ht="12">
      <c r="A24" s="249">
        <f t="shared" si="0"/>
        <v>11</v>
      </c>
      <c r="B24" s="395" t="s">
        <v>108</v>
      </c>
      <c r="C24" s="381" t="s">
        <v>82</v>
      </c>
      <c r="D24" s="380">
        <v>5</v>
      </c>
      <c r="E24" s="376"/>
      <c r="F24" s="243"/>
      <c r="G24" s="245"/>
      <c r="H24" s="377"/>
      <c r="I24" s="377"/>
      <c r="J24" s="141"/>
      <c r="K24" s="244"/>
      <c r="L24" s="244"/>
      <c r="M24" s="244"/>
      <c r="N24" s="244"/>
      <c r="O24" s="244"/>
    </row>
    <row r="25" spans="1:15" s="364" customFormat="1" ht="24">
      <c r="A25" s="249">
        <f t="shared" si="0"/>
        <v>12</v>
      </c>
      <c r="B25" s="401" t="s">
        <v>109</v>
      </c>
      <c r="C25" s="381" t="s">
        <v>102</v>
      </c>
      <c r="D25" s="380">
        <v>0.25</v>
      </c>
      <c r="E25" s="243"/>
      <c r="F25" s="243"/>
      <c r="G25" s="245"/>
      <c r="H25" s="244"/>
      <c r="I25" s="244"/>
      <c r="J25" s="141"/>
      <c r="K25" s="244"/>
      <c r="L25" s="244"/>
      <c r="M25" s="244"/>
      <c r="N25" s="244"/>
      <c r="O25" s="244"/>
    </row>
    <row r="26" spans="1:15" s="364" customFormat="1" ht="24">
      <c r="A26" s="249">
        <f t="shared" si="0"/>
        <v>13</v>
      </c>
      <c r="B26" s="395" t="s">
        <v>416</v>
      </c>
      <c r="C26" s="381" t="s">
        <v>105</v>
      </c>
      <c r="D26" s="380">
        <v>4</v>
      </c>
      <c r="E26" s="376"/>
      <c r="F26" s="243"/>
      <c r="G26" s="245"/>
      <c r="H26" s="377"/>
      <c r="I26" s="378"/>
      <c r="J26" s="141"/>
      <c r="K26" s="244"/>
      <c r="L26" s="244"/>
      <c r="M26" s="244"/>
      <c r="N26" s="244"/>
      <c r="O26" s="244"/>
    </row>
    <row r="27" spans="1:15" s="364" customFormat="1" ht="24">
      <c r="A27" s="249">
        <f t="shared" si="0"/>
        <v>14</v>
      </c>
      <c r="B27" s="395" t="s">
        <v>288</v>
      </c>
      <c r="C27" s="381" t="s">
        <v>105</v>
      </c>
      <c r="D27" s="380">
        <v>1</v>
      </c>
      <c r="E27" s="376"/>
      <c r="F27" s="243"/>
      <c r="G27" s="245"/>
      <c r="H27" s="377"/>
      <c r="I27" s="378"/>
      <c r="J27" s="141"/>
      <c r="K27" s="244"/>
      <c r="L27" s="244"/>
      <c r="M27" s="244"/>
      <c r="N27" s="244"/>
      <c r="O27" s="244"/>
    </row>
    <row r="28" spans="1:15" s="364" customFormat="1" ht="36">
      <c r="A28" s="249">
        <f t="shared" si="0"/>
        <v>15</v>
      </c>
      <c r="B28" s="395" t="s">
        <v>291</v>
      </c>
      <c r="C28" s="381" t="s">
        <v>82</v>
      </c>
      <c r="D28" s="380">
        <v>2</v>
      </c>
      <c r="E28" s="376"/>
      <c r="F28" s="243"/>
      <c r="G28" s="245"/>
      <c r="H28" s="377"/>
      <c r="I28" s="377"/>
      <c r="J28" s="141"/>
      <c r="K28" s="244"/>
      <c r="L28" s="244"/>
      <c r="M28" s="244"/>
      <c r="N28" s="244"/>
      <c r="O28" s="244"/>
    </row>
    <row r="29" spans="1:15" s="364" customFormat="1" ht="29.25" customHeight="1">
      <c r="A29" s="249">
        <f t="shared" si="0"/>
        <v>16</v>
      </c>
      <c r="B29" s="395" t="s">
        <v>418</v>
      </c>
      <c r="C29" s="381" t="s">
        <v>82</v>
      </c>
      <c r="D29" s="380">
        <v>5</v>
      </c>
      <c r="E29" s="376"/>
      <c r="F29" s="243"/>
      <c r="G29" s="245"/>
      <c r="H29" s="377"/>
      <c r="I29" s="377"/>
      <c r="J29" s="141"/>
      <c r="K29" s="244"/>
      <c r="L29" s="244"/>
      <c r="M29" s="244"/>
      <c r="N29" s="244"/>
      <c r="O29" s="244"/>
    </row>
    <row r="30" spans="1:15" s="364" customFormat="1" ht="60">
      <c r="A30" s="249">
        <f t="shared" si="0"/>
        <v>17</v>
      </c>
      <c r="B30" s="395" t="s">
        <v>125</v>
      </c>
      <c r="C30" s="381" t="s">
        <v>25</v>
      </c>
      <c r="D30" s="380">
        <v>2</v>
      </c>
      <c r="E30" s="376"/>
      <c r="F30" s="243"/>
      <c r="G30" s="245"/>
      <c r="H30" s="377"/>
      <c r="I30" s="377"/>
      <c r="J30" s="141"/>
      <c r="K30" s="244"/>
      <c r="L30" s="244"/>
      <c r="M30" s="244"/>
      <c r="N30" s="244"/>
      <c r="O30" s="244"/>
    </row>
    <row r="31" spans="1:15" s="364" customFormat="1" ht="36">
      <c r="A31" s="249">
        <f t="shared" si="0"/>
        <v>18</v>
      </c>
      <c r="B31" s="395" t="s">
        <v>126</v>
      </c>
      <c r="C31" s="381" t="s">
        <v>82</v>
      </c>
      <c r="D31" s="380">
        <v>2</v>
      </c>
      <c r="E31" s="376"/>
      <c r="F31" s="243"/>
      <c r="G31" s="245"/>
      <c r="H31" s="377"/>
      <c r="I31" s="377"/>
      <c r="J31" s="141"/>
      <c r="K31" s="244"/>
      <c r="L31" s="244"/>
      <c r="M31" s="244"/>
      <c r="N31" s="244"/>
      <c r="O31" s="244"/>
    </row>
    <row r="32" spans="1:15" s="364" customFormat="1" ht="36">
      <c r="A32" s="249">
        <f t="shared" si="0"/>
        <v>19</v>
      </c>
      <c r="B32" s="395" t="s">
        <v>294</v>
      </c>
      <c r="C32" s="381" t="s">
        <v>82</v>
      </c>
      <c r="D32" s="380">
        <v>1</v>
      </c>
      <c r="E32" s="243"/>
      <c r="F32" s="243"/>
      <c r="G32" s="245"/>
      <c r="H32" s="244"/>
      <c r="I32" s="244"/>
      <c r="J32" s="141"/>
      <c r="K32" s="244"/>
      <c r="L32" s="244"/>
      <c r="M32" s="244"/>
      <c r="N32" s="244"/>
      <c r="O32" s="244"/>
    </row>
    <row r="33" spans="1:15" s="364" customFormat="1" ht="24">
      <c r="A33" s="249">
        <f t="shared" si="0"/>
        <v>20</v>
      </c>
      <c r="B33" s="395" t="s">
        <v>650</v>
      </c>
      <c r="C33" s="381" t="s">
        <v>105</v>
      </c>
      <c r="D33" s="380">
        <v>1</v>
      </c>
      <c r="E33" s="376"/>
      <c r="F33" s="243"/>
      <c r="G33" s="245"/>
      <c r="H33" s="377"/>
      <c r="I33" s="377"/>
      <c r="J33" s="141"/>
      <c r="K33" s="244"/>
      <c r="L33" s="244"/>
      <c r="M33" s="244"/>
      <c r="N33" s="244"/>
      <c r="O33" s="244"/>
    </row>
    <row r="34" spans="1:15" s="364" customFormat="1" ht="36.75" customHeight="1">
      <c r="A34" s="249">
        <f t="shared" si="0"/>
        <v>21</v>
      </c>
      <c r="B34" s="395" t="s">
        <v>249</v>
      </c>
      <c r="C34" s="381" t="s">
        <v>20</v>
      </c>
      <c r="D34" s="380">
        <v>33.6</v>
      </c>
      <c r="E34" s="243"/>
      <c r="F34" s="243"/>
      <c r="G34" s="245"/>
      <c r="H34" s="244"/>
      <c r="I34" s="244"/>
      <c r="J34" s="141"/>
      <c r="K34" s="244"/>
      <c r="L34" s="244"/>
      <c r="M34" s="244"/>
      <c r="N34" s="244"/>
      <c r="O34" s="244"/>
    </row>
    <row r="35" spans="1:15" s="364" customFormat="1" ht="42" customHeight="1">
      <c r="A35" s="249">
        <f t="shared" si="0"/>
        <v>22</v>
      </c>
      <c r="B35" s="395" t="s">
        <v>250</v>
      </c>
      <c r="C35" s="381" t="s">
        <v>20</v>
      </c>
      <c r="D35" s="380">
        <v>8.5</v>
      </c>
      <c r="E35" s="243"/>
      <c r="F35" s="243"/>
      <c r="G35" s="245"/>
      <c r="H35" s="244"/>
      <c r="I35" s="244"/>
      <c r="J35" s="141"/>
      <c r="K35" s="244"/>
      <c r="L35" s="244"/>
      <c r="M35" s="244"/>
      <c r="N35" s="244"/>
      <c r="O35" s="244"/>
    </row>
    <row r="36" spans="1:15" s="364" customFormat="1" ht="40.5" customHeight="1">
      <c r="A36" s="249">
        <f t="shared" si="0"/>
        <v>23</v>
      </c>
      <c r="B36" s="395" t="s">
        <v>251</v>
      </c>
      <c r="C36" s="381" t="s">
        <v>20</v>
      </c>
      <c r="D36" s="380">
        <v>4</v>
      </c>
      <c r="E36" s="243"/>
      <c r="F36" s="243"/>
      <c r="G36" s="245"/>
      <c r="H36" s="244"/>
      <c r="I36" s="244"/>
      <c r="J36" s="141"/>
      <c r="K36" s="244"/>
      <c r="L36" s="244"/>
      <c r="M36" s="244"/>
      <c r="N36" s="244"/>
      <c r="O36" s="244"/>
    </row>
    <row r="37" spans="1:15" s="364" customFormat="1" ht="27" customHeight="1">
      <c r="A37" s="249">
        <f t="shared" si="0"/>
        <v>24</v>
      </c>
      <c r="B37" s="395" t="s">
        <v>140</v>
      </c>
      <c r="C37" s="381" t="s">
        <v>20</v>
      </c>
      <c r="D37" s="380">
        <v>33.6</v>
      </c>
      <c r="E37" s="243"/>
      <c r="F37" s="243"/>
      <c r="G37" s="245"/>
      <c r="H37" s="244"/>
      <c r="I37" s="244"/>
      <c r="J37" s="141"/>
      <c r="K37" s="244"/>
      <c r="L37" s="244"/>
      <c r="M37" s="244"/>
      <c r="N37" s="244"/>
      <c r="O37" s="244"/>
    </row>
    <row r="38" spans="1:15" s="364" customFormat="1" ht="28.5" customHeight="1">
      <c r="A38" s="249">
        <f t="shared" si="0"/>
        <v>25</v>
      </c>
      <c r="B38" s="395" t="s">
        <v>141</v>
      </c>
      <c r="C38" s="381" t="s">
        <v>20</v>
      </c>
      <c r="D38" s="380">
        <v>8.5</v>
      </c>
      <c r="E38" s="243"/>
      <c r="F38" s="243"/>
      <c r="G38" s="245"/>
      <c r="H38" s="244"/>
      <c r="I38" s="244"/>
      <c r="J38" s="141"/>
      <c r="K38" s="244"/>
      <c r="L38" s="244"/>
      <c r="M38" s="244"/>
      <c r="N38" s="244"/>
      <c r="O38" s="244"/>
    </row>
    <row r="39" spans="1:15" s="364" customFormat="1" ht="27.75" customHeight="1">
      <c r="A39" s="249">
        <f t="shared" si="0"/>
        <v>26</v>
      </c>
      <c r="B39" s="395" t="s">
        <v>142</v>
      </c>
      <c r="C39" s="381" t="s">
        <v>20</v>
      </c>
      <c r="D39" s="380">
        <v>4</v>
      </c>
      <c r="E39" s="243"/>
      <c r="F39" s="243"/>
      <c r="G39" s="245"/>
      <c r="H39" s="244"/>
      <c r="I39" s="244"/>
      <c r="J39" s="141"/>
      <c r="K39" s="244"/>
      <c r="L39" s="244"/>
      <c r="M39" s="244"/>
      <c r="N39" s="244"/>
      <c r="O39" s="244"/>
    </row>
    <row r="40" spans="1:15" s="364" customFormat="1" ht="48">
      <c r="A40" s="249">
        <f t="shared" si="0"/>
        <v>27</v>
      </c>
      <c r="B40" s="395" t="s">
        <v>297</v>
      </c>
      <c r="C40" s="381" t="s">
        <v>20</v>
      </c>
      <c r="D40" s="380">
        <v>33.6</v>
      </c>
      <c r="E40" s="243"/>
      <c r="F40" s="243"/>
      <c r="G40" s="245"/>
      <c r="H40" s="244"/>
      <c r="I40" s="244"/>
      <c r="J40" s="141"/>
      <c r="K40" s="244"/>
      <c r="L40" s="244"/>
      <c r="M40" s="244"/>
      <c r="N40" s="244"/>
      <c r="O40" s="244"/>
    </row>
    <row r="41" spans="1:15" s="364" customFormat="1" ht="48">
      <c r="A41" s="249">
        <f t="shared" si="0"/>
        <v>28</v>
      </c>
      <c r="B41" s="131" t="s">
        <v>271</v>
      </c>
      <c r="C41" s="381" t="s">
        <v>20</v>
      </c>
      <c r="D41" s="380">
        <v>8.5</v>
      </c>
      <c r="E41" s="243"/>
      <c r="F41" s="243"/>
      <c r="G41" s="245"/>
      <c r="H41" s="244"/>
      <c r="I41" s="244"/>
      <c r="J41" s="141"/>
      <c r="K41" s="244"/>
      <c r="L41" s="244"/>
      <c r="M41" s="244"/>
      <c r="N41" s="244"/>
      <c r="O41" s="244"/>
    </row>
    <row r="42" spans="1:15" s="364" customFormat="1" ht="48">
      <c r="A42" s="249">
        <f t="shared" si="0"/>
        <v>29</v>
      </c>
      <c r="B42" s="131" t="s">
        <v>272</v>
      </c>
      <c r="C42" s="381" t="s">
        <v>20</v>
      </c>
      <c r="D42" s="380">
        <v>4</v>
      </c>
      <c r="E42" s="243"/>
      <c r="F42" s="243"/>
      <c r="G42" s="245"/>
      <c r="H42" s="244"/>
      <c r="I42" s="244"/>
      <c r="J42" s="141"/>
      <c r="K42" s="244"/>
      <c r="L42" s="244"/>
      <c r="M42" s="244"/>
      <c r="N42" s="244"/>
      <c r="O42" s="244"/>
    </row>
    <row r="43" spans="1:15" s="364" customFormat="1" ht="36.75" customHeight="1">
      <c r="A43" s="249">
        <f t="shared" si="0"/>
        <v>30</v>
      </c>
      <c r="B43" s="131" t="s">
        <v>127</v>
      </c>
      <c r="C43" s="381" t="s">
        <v>102</v>
      </c>
      <c r="D43" s="380">
        <v>150.69999999999999</v>
      </c>
      <c r="E43" s="243"/>
      <c r="F43" s="243"/>
      <c r="G43" s="245"/>
      <c r="H43" s="244"/>
      <c r="I43" s="244"/>
      <c r="J43" s="141"/>
      <c r="K43" s="244"/>
      <c r="L43" s="244"/>
      <c r="M43" s="244"/>
      <c r="N43" s="244"/>
      <c r="O43" s="244"/>
    </row>
    <row r="44" spans="1:15" s="364" customFormat="1" ht="25.5" customHeight="1">
      <c r="A44" s="249">
        <f t="shared" si="0"/>
        <v>31</v>
      </c>
      <c r="B44" s="131" t="s">
        <v>128</v>
      </c>
      <c r="C44" s="381" t="s">
        <v>20</v>
      </c>
      <c r="D44" s="380">
        <v>46.1</v>
      </c>
      <c r="E44" s="243"/>
      <c r="F44" s="243"/>
      <c r="G44" s="245"/>
      <c r="H44" s="243"/>
      <c r="I44" s="244"/>
      <c r="J44" s="141"/>
      <c r="K44" s="244"/>
      <c r="L44" s="244"/>
      <c r="M44" s="244"/>
      <c r="N44" s="244"/>
      <c r="O44" s="244"/>
    </row>
    <row r="45" spans="1:15" s="364" customFormat="1" ht="99.75" customHeight="1">
      <c r="A45" s="249">
        <f t="shared" si="0"/>
        <v>32</v>
      </c>
      <c r="B45" s="131" t="s">
        <v>423</v>
      </c>
      <c r="C45" s="381" t="s">
        <v>25</v>
      </c>
      <c r="D45" s="380">
        <v>2</v>
      </c>
      <c r="E45" s="251"/>
      <c r="F45" s="243"/>
      <c r="G45" s="245"/>
      <c r="H45" s="251"/>
      <c r="I45" s="252"/>
      <c r="J45" s="141"/>
      <c r="K45" s="244"/>
      <c r="L45" s="244"/>
      <c r="M45" s="244"/>
      <c r="N45" s="244"/>
      <c r="O45" s="244"/>
    </row>
    <row r="46" spans="1:15" s="364" customFormat="1" ht="24">
      <c r="A46" s="249">
        <f t="shared" si="0"/>
        <v>33</v>
      </c>
      <c r="B46" s="400" t="s">
        <v>131</v>
      </c>
      <c r="C46" s="381" t="s">
        <v>105</v>
      </c>
      <c r="D46" s="380">
        <v>4</v>
      </c>
      <c r="E46" s="243"/>
      <c r="F46" s="243"/>
      <c r="G46" s="245"/>
      <c r="H46" s="244"/>
      <c r="I46" s="244"/>
      <c r="J46" s="141"/>
      <c r="K46" s="244"/>
      <c r="L46" s="244"/>
      <c r="M46" s="244"/>
      <c r="N46" s="244"/>
      <c r="O46" s="244"/>
    </row>
    <row r="47" spans="1:15" s="364" customFormat="1" ht="12">
      <c r="A47" s="249">
        <f t="shared" si="0"/>
        <v>34</v>
      </c>
      <c r="B47" s="400" t="s">
        <v>132</v>
      </c>
      <c r="C47" s="381" t="s">
        <v>105</v>
      </c>
      <c r="D47" s="380">
        <v>4</v>
      </c>
      <c r="E47" s="243"/>
      <c r="F47" s="243"/>
      <c r="G47" s="245"/>
      <c r="H47" s="244"/>
      <c r="I47" s="244"/>
      <c r="J47" s="141"/>
      <c r="K47" s="244"/>
      <c r="L47" s="244"/>
      <c r="M47" s="244"/>
      <c r="N47" s="244"/>
      <c r="O47" s="244"/>
    </row>
    <row r="48" spans="1:15" s="364" customFormat="1" ht="12">
      <c r="A48" s="249">
        <f t="shared" si="0"/>
        <v>35</v>
      </c>
      <c r="B48" s="400" t="s">
        <v>424</v>
      </c>
      <c r="C48" s="381" t="s">
        <v>105</v>
      </c>
      <c r="D48" s="380">
        <v>4</v>
      </c>
      <c r="E48" s="245"/>
      <c r="F48" s="243"/>
      <c r="G48" s="245"/>
      <c r="H48" s="245"/>
      <c r="I48" s="245"/>
      <c r="J48" s="141"/>
      <c r="K48" s="244"/>
      <c r="L48" s="244"/>
      <c r="M48" s="244"/>
      <c r="N48" s="244"/>
      <c r="O48" s="244"/>
    </row>
    <row r="49" spans="1:15" s="364" customFormat="1" ht="12">
      <c r="A49" s="249">
        <f t="shared" si="0"/>
        <v>36</v>
      </c>
      <c r="B49" s="400" t="s">
        <v>133</v>
      </c>
      <c r="C49" s="381" t="s">
        <v>105</v>
      </c>
      <c r="D49" s="380">
        <v>2</v>
      </c>
      <c r="E49" s="243"/>
      <c r="F49" s="243"/>
      <c r="G49" s="245"/>
      <c r="H49" s="244"/>
      <c r="I49" s="244"/>
      <c r="J49" s="141"/>
      <c r="K49" s="244"/>
      <c r="L49" s="244"/>
      <c r="M49" s="244"/>
      <c r="N49" s="244"/>
      <c r="O49" s="244"/>
    </row>
    <row r="50" spans="1:15" s="364" customFormat="1" ht="12">
      <c r="A50" s="249">
        <f t="shared" si="0"/>
        <v>37</v>
      </c>
      <c r="B50" s="400" t="s">
        <v>134</v>
      </c>
      <c r="C50" s="381" t="s">
        <v>105</v>
      </c>
      <c r="D50" s="380">
        <v>4</v>
      </c>
      <c r="E50" s="376"/>
      <c r="F50" s="243"/>
      <c r="G50" s="245"/>
      <c r="H50" s="377"/>
      <c r="I50" s="377"/>
      <c r="J50" s="141"/>
      <c r="K50" s="244"/>
      <c r="L50" s="244"/>
      <c r="M50" s="244"/>
      <c r="N50" s="244"/>
      <c r="O50" s="244"/>
    </row>
    <row r="51" spans="1:15" s="364" customFormat="1" ht="36">
      <c r="A51" s="249">
        <f>A50+1</f>
        <v>38</v>
      </c>
      <c r="B51" s="400" t="s">
        <v>135</v>
      </c>
      <c r="C51" s="250" t="s">
        <v>105</v>
      </c>
      <c r="D51" s="247">
        <v>2</v>
      </c>
      <c r="E51" s="376"/>
      <c r="F51" s="243"/>
      <c r="G51" s="245"/>
      <c r="H51" s="377"/>
      <c r="I51" s="377"/>
      <c r="J51" s="141"/>
      <c r="K51" s="244"/>
      <c r="L51" s="244"/>
      <c r="M51" s="244"/>
      <c r="N51" s="244"/>
      <c r="O51" s="244"/>
    </row>
    <row r="52" spans="1:15" s="364" customFormat="1" ht="12">
      <c r="A52" s="249">
        <f t="shared" ref="A52:A74" si="1">A51+1</f>
        <v>39</v>
      </c>
      <c r="B52" s="400" t="s">
        <v>136</v>
      </c>
      <c r="C52" s="250" t="s">
        <v>105</v>
      </c>
      <c r="D52" s="247">
        <v>2</v>
      </c>
      <c r="E52" s="376"/>
      <c r="F52" s="243"/>
      <c r="G52" s="245"/>
      <c r="H52" s="377"/>
      <c r="I52" s="377"/>
      <c r="J52" s="141"/>
      <c r="K52" s="244"/>
      <c r="L52" s="244"/>
      <c r="M52" s="244"/>
      <c r="N52" s="244"/>
      <c r="O52" s="244"/>
    </row>
    <row r="53" spans="1:15" s="364" customFormat="1" ht="12">
      <c r="A53" s="249">
        <f t="shared" si="1"/>
        <v>40</v>
      </c>
      <c r="B53" s="400" t="s">
        <v>137</v>
      </c>
      <c r="C53" s="250" t="s">
        <v>105</v>
      </c>
      <c r="D53" s="247">
        <v>2</v>
      </c>
      <c r="E53" s="376"/>
      <c r="F53" s="243"/>
      <c r="G53" s="245"/>
      <c r="H53" s="377"/>
      <c r="I53" s="377"/>
      <c r="J53" s="141"/>
      <c r="K53" s="244"/>
      <c r="L53" s="244"/>
      <c r="M53" s="244"/>
      <c r="N53" s="244"/>
      <c r="O53" s="244"/>
    </row>
    <row r="54" spans="1:15" s="364" customFormat="1" ht="24">
      <c r="A54" s="249">
        <f t="shared" si="1"/>
        <v>41</v>
      </c>
      <c r="B54" s="400" t="s">
        <v>138</v>
      </c>
      <c r="C54" s="250" t="s">
        <v>82</v>
      </c>
      <c r="D54" s="247">
        <v>4</v>
      </c>
      <c r="E54" s="376"/>
      <c r="F54" s="243"/>
      <c r="G54" s="245"/>
      <c r="H54" s="377"/>
      <c r="I54" s="377"/>
      <c r="J54" s="141"/>
      <c r="K54" s="244"/>
      <c r="L54" s="244"/>
      <c r="M54" s="244"/>
      <c r="N54" s="244"/>
      <c r="O54" s="244"/>
    </row>
    <row r="55" spans="1:15" s="364" customFormat="1" ht="96" customHeight="1">
      <c r="A55" s="249">
        <f t="shared" si="1"/>
        <v>42</v>
      </c>
      <c r="B55" s="400" t="s">
        <v>594</v>
      </c>
      <c r="C55" s="250" t="s">
        <v>82</v>
      </c>
      <c r="D55" s="247">
        <v>2</v>
      </c>
      <c r="E55" s="376"/>
      <c r="F55" s="243"/>
      <c r="G55" s="245"/>
      <c r="H55" s="377"/>
      <c r="I55" s="377"/>
      <c r="J55" s="141"/>
      <c r="K55" s="244"/>
      <c r="L55" s="244"/>
      <c r="M55" s="244"/>
      <c r="N55" s="244"/>
      <c r="O55" s="244"/>
    </row>
    <row r="56" spans="1:15" s="364" customFormat="1" ht="120">
      <c r="A56" s="249">
        <f t="shared" si="1"/>
        <v>43</v>
      </c>
      <c r="B56" s="131" t="s">
        <v>656</v>
      </c>
      <c r="C56" s="250" t="s">
        <v>25</v>
      </c>
      <c r="D56" s="247">
        <v>1</v>
      </c>
      <c r="E56" s="251"/>
      <c r="F56" s="243"/>
      <c r="G56" s="245"/>
      <c r="H56" s="251"/>
      <c r="I56" s="252"/>
      <c r="J56" s="141"/>
      <c r="K56" s="244"/>
      <c r="L56" s="244"/>
      <c r="M56" s="244"/>
      <c r="N56" s="244"/>
      <c r="O56" s="244"/>
    </row>
    <row r="57" spans="1:15" s="364" customFormat="1" ht="24">
      <c r="A57" s="249">
        <f t="shared" si="1"/>
        <v>44</v>
      </c>
      <c r="B57" s="400" t="s">
        <v>131</v>
      </c>
      <c r="C57" s="250" t="s">
        <v>105</v>
      </c>
      <c r="D57" s="247">
        <v>2</v>
      </c>
      <c r="E57" s="243"/>
      <c r="F57" s="243"/>
      <c r="G57" s="245"/>
      <c r="H57" s="244"/>
      <c r="I57" s="244"/>
      <c r="J57" s="141"/>
      <c r="K57" s="244"/>
      <c r="L57" s="244"/>
      <c r="M57" s="244"/>
      <c r="N57" s="244"/>
      <c r="O57" s="244"/>
    </row>
    <row r="58" spans="1:15" s="364" customFormat="1" ht="12">
      <c r="A58" s="249">
        <f t="shared" si="1"/>
        <v>45</v>
      </c>
      <c r="B58" s="400" t="s">
        <v>132</v>
      </c>
      <c r="C58" s="250" t="s">
        <v>105</v>
      </c>
      <c r="D58" s="247">
        <v>2</v>
      </c>
      <c r="E58" s="243"/>
      <c r="F58" s="243"/>
      <c r="G58" s="245"/>
      <c r="H58" s="244"/>
      <c r="I58" s="244"/>
      <c r="J58" s="141"/>
      <c r="K58" s="244"/>
      <c r="L58" s="244"/>
      <c r="M58" s="244"/>
      <c r="N58" s="244"/>
      <c r="O58" s="244"/>
    </row>
    <row r="59" spans="1:15" s="364" customFormat="1" ht="12">
      <c r="A59" s="249">
        <f t="shared" si="1"/>
        <v>46</v>
      </c>
      <c r="B59" s="400" t="s">
        <v>424</v>
      </c>
      <c r="C59" s="250" t="s">
        <v>105</v>
      </c>
      <c r="D59" s="247">
        <v>2</v>
      </c>
      <c r="E59" s="245"/>
      <c r="F59" s="243"/>
      <c r="G59" s="245"/>
      <c r="H59" s="245"/>
      <c r="I59" s="245"/>
      <c r="J59" s="141"/>
      <c r="K59" s="244"/>
      <c r="L59" s="244"/>
      <c r="M59" s="244"/>
      <c r="N59" s="244"/>
      <c r="O59" s="244"/>
    </row>
    <row r="60" spans="1:15" s="364" customFormat="1" ht="12">
      <c r="A60" s="249">
        <f t="shared" si="1"/>
        <v>47</v>
      </c>
      <c r="B60" s="400" t="s">
        <v>133</v>
      </c>
      <c r="C60" s="250" t="s">
        <v>105</v>
      </c>
      <c r="D60" s="247">
        <v>1</v>
      </c>
      <c r="E60" s="243"/>
      <c r="F60" s="243"/>
      <c r="G60" s="245"/>
      <c r="H60" s="244"/>
      <c r="I60" s="244"/>
      <c r="J60" s="141"/>
      <c r="K60" s="244"/>
      <c r="L60" s="244"/>
      <c r="M60" s="244"/>
      <c r="N60" s="244"/>
      <c r="O60" s="244"/>
    </row>
    <row r="61" spans="1:15" s="364" customFormat="1" ht="12">
      <c r="A61" s="249">
        <f t="shared" si="1"/>
        <v>48</v>
      </c>
      <c r="B61" s="400" t="s">
        <v>134</v>
      </c>
      <c r="C61" s="250" t="s">
        <v>105</v>
      </c>
      <c r="D61" s="247">
        <v>2</v>
      </c>
      <c r="E61" s="376"/>
      <c r="F61" s="243"/>
      <c r="G61" s="245"/>
      <c r="H61" s="377"/>
      <c r="I61" s="377"/>
      <c r="J61" s="141"/>
      <c r="K61" s="244"/>
      <c r="L61" s="244"/>
      <c r="M61" s="244"/>
      <c r="N61" s="244"/>
      <c r="O61" s="244"/>
    </row>
    <row r="62" spans="1:15" s="364" customFormat="1" ht="36">
      <c r="A62" s="249">
        <f t="shared" si="1"/>
        <v>49</v>
      </c>
      <c r="B62" s="400" t="s">
        <v>135</v>
      </c>
      <c r="C62" s="250" t="s">
        <v>105</v>
      </c>
      <c r="D62" s="247">
        <v>1</v>
      </c>
      <c r="E62" s="376"/>
      <c r="F62" s="243"/>
      <c r="G62" s="245"/>
      <c r="H62" s="377"/>
      <c r="I62" s="377"/>
      <c r="J62" s="141"/>
      <c r="K62" s="244"/>
      <c r="L62" s="244"/>
      <c r="M62" s="244"/>
      <c r="N62" s="244"/>
      <c r="O62" s="244"/>
    </row>
    <row r="63" spans="1:15" s="364" customFormat="1" ht="12">
      <c r="A63" s="249">
        <f t="shared" si="1"/>
        <v>50</v>
      </c>
      <c r="B63" s="400" t="s">
        <v>427</v>
      </c>
      <c r="C63" s="250" t="s">
        <v>105</v>
      </c>
      <c r="D63" s="247">
        <v>1</v>
      </c>
      <c r="E63" s="376"/>
      <c r="F63" s="243"/>
      <c r="G63" s="245"/>
      <c r="H63" s="377"/>
      <c r="I63" s="377"/>
      <c r="J63" s="141"/>
      <c r="K63" s="244"/>
      <c r="L63" s="244"/>
      <c r="M63" s="244"/>
      <c r="N63" s="244"/>
      <c r="O63" s="244"/>
    </row>
    <row r="64" spans="1:15" s="364" customFormat="1" ht="12">
      <c r="A64" s="249">
        <f t="shared" si="1"/>
        <v>51</v>
      </c>
      <c r="B64" s="400" t="s">
        <v>137</v>
      </c>
      <c r="C64" s="250" t="s">
        <v>105</v>
      </c>
      <c r="D64" s="247">
        <v>1</v>
      </c>
      <c r="E64" s="376"/>
      <c r="F64" s="243"/>
      <c r="G64" s="245"/>
      <c r="H64" s="377"/>
      <c r="I64" s="377"/>
      <c r="J64" s="141"/>
      <c r="K64" s="244"/>
      <c r="L64" s="244"/>
      <c r="M64" s="244"/>
      <c r="N64" s="244"/>
      <c r="O64" s="244"/>
    </row>
    <row r="65" spans="1:15" s="364" customFormat="1" ht="24">
      <c r="A65" s="249">
        <f t="shared" si="1"/>
        <v>52</v>
      </c>
      <c r="B65" s="400" t="s">
        <v>138</v>
      </c>
      <c r="C65" s="250" t="s">
        <v>82</v>
      </c>
      <c r="D65" s="247">
        <v>2</v>
      </c>
      <c r="E65" s="376"/>
      <c r="F65" s="243"/>
      <c r="G65" s="245"/>
      <c r="H65" s="377"/>
      <c r="I65" s="377"/>
      <c r="J65" s="141"/>
      <c r="K65" s="244"/>
      <c r="L65" s="244"/>
      <c r="M65" s="244"/>
      <c r="N65" s="244"/>
      <c r="O65" s="244"/>
    </row>
    <row r="66" spans="1:15" s="364" customFormat="1" ht="107.25" customHeight="1">
      <c r="A66" s="249">
        <f t="shared" si="1"/>
        <v>53</v>
      </c>
      <c r="B66" s="400" t="s">
        <v>652</v>
      </c>
      <c r="C66" s="250" t="s">
        <v>82</v>
      </c>
      <c r="D66" s="247">
        <v>1</v>
      </c>
      <c r="E66" s="376"/>
      <c r="F66" s="243"/>
      <c r="G66" s="245"/>
      <c r="H66" s="377"/>
      <c r="I66" s="377"/>
      <c r="J66" s="141"/>
      <c r="K66" s="244"/>
      <c r="L66" s="244"/>
      <c r="M66" s="244"/>
      <c r="N66" s="244"/>
      <c r="O66" s="244"/>
    </row>
    <row r="67" spans="1:15" s="364" customFormat="1" ht="12">
      <c r="A67" s="249">
        <f t="shared" si="1"/>
        <v>54</v>
      </c>
      <c r="B67" s="131" t="s">
        <v>260</v>
      </c>
      <c r="C67" s="250" t="s">
        <v>84</v>
      </c>
      <c r="D67" s="247">
        <v>1</v>
      </c>
      <c r="E67" s="243"/>
      <c r="F67" s="243"/>
      <c r="G67" s="245"/>
      <c r="H67" s="244"/>
      <c r="I67" s="244"/>
      <c r="J67" s="141"/>
      <c r="K67" s="244"/>
      <c r="L67" s="244"/>
      <c r="M67" s="244"/>
      <c r="N67" s="244"/>
      <c r="O67" s="244"/>
    </row>
    <row r="68" spans="1:15" s="364" customFormat="1" ht="34.5" customHeight="1">
      <c r="A68" s="249">
        <f t="shared" si="1"/>
        <v>55</v>
      </c>
      <c r="B68" s="400" t="s">
        <v>640</v>
      </c>
      <c r="C68" s="250" t="s">
        <v>20</v>
      </c>
      <c r="D68" s="247">
        <v>4</v>
      </c>
      <c r="E68" s="243"/>
      <c r="F68" s="243"/>
      <c r="G68" s="245"/>
      <c r="H68" s="244"/>
      <c r="I68" s="244"/>
      <c r="J68" s="141"/>
      <c r="K68" s="244"/>
      <c r="L68" s="244"/>
      <c r="M68" s="244"/>
      <c r="N68" s="244"/>
      <c r="O68" s="244"/>
    </row>
    <row r="69" spans="1:15" s="364" customFormat="1" ht="24">
      <c r="A69" s="249">
        <f t="shared" si="1"/>
        <v>56</v>
      </c>
      <c r="B69" s="131" t="s">
        <v>261</v>
      </c>
      <c r="C69" s="250" t="s">
        <v>84</v>
      </c>
      <c r="D69" s="247">
        <v>1</v>
      </c>
      <c r="E69" s="243"/>
      <c r="F69" s="243"/>
      <c r="G69" s="245"/>
      <c r="H69" s="244"/>
      <c r="I69" s="244"/>
      <c r="J69" s="141"/>
      <c r="K69" s="244"/>
      <c r="L69" s="244"/>
      <c r="M69" s="244"/>
      <c r="N69" s="244"/>
      <c r="O69" s="244"/>
    </row>
    <row r="70" spans="1:15" s="364" customFormat="1" ht="24">
      <c r="A70" s="249">
        <f t="shared" si="1"/>
        <v>57</v>
      </c>
      <c r="B70" s="131" t="s">
        <v>284</v>
      </c>
      <c r="C70" s="250" t="s">
        <v>84</v>
      </c>
      <c r="D70" s="247">
        <v>3</v>
      </c>
      <c r="E70" s="243"/>
      <c r="F70" s="243"/>
      <c r="G70" s="245"/>
      <c r="H70" s="243"/>
      <c r="I70" s="244"/>
      <c r="J70" s="141"/>
      <c r="K70" s="244"/>
      <c r="L70" s="244"/>
      <c r="M70" s="244"/>
      <c r="N70" s="244"/>
      <c r="O70" s="244"/>
    </row>
    <row r="71" spans="1:15" s="364" customFormat="1" ht="12">
      <c r="A71" s="249">
        <f t="shared" si="1"/>
        <v>58</v>
      </c>
      <c r="B71" s="131" t="s">
        <v>129</v>
      </c>
      <c r="C71" s="250" t="s">
        <v>20</v>
      </c>
      <c r="D71" s="247">
        <v>265.5</v>
      </c>
      <c r="E71" s="376"/>
      <c r="F71" s="243"/>
      <c r="G71" s="245"/>
      <c r="H71" s="377"/>
      <c r="I71" s="377"/>
      <c r="J71" s="141"/>
      <c r="K71" s="244"/>
      <c r="L71" s="244"/>
      <c r="M71" s="244"/>
      <c r="N71" s="244"/>
      <c r="O71" s="244"/>
    </row>
    <row r="72" spans="1:15" s="364" customFormat="1" ht="30" customHeight="1">
      <c r="A72" s="249">
        <f t="shared" si="1"/>
        <v>59</v>
      </c>
      <c r="B72" s="131" t="s">
        <v>306</v>
      </c>
      <c r="C72" s="250" t="s">
        <v>20</v>
      </c>
      <c r="D72" s="247">
        <v>265.5</v>
      </c>
      <c r="E72" s="376"/>
      <c r="F72" s="243"/>
      <c r="G72" s="245"/>
      <c r="H72" s="377"/>
      <c r="I72" s="377"/>
      <c r="J72" s="141"/>
      <c r="K72" s="244"/>
      <c r="L72" s="244"/>
      <c r="M72" s="244"/>
      <c r="N72" s="244"/>
      <c r="O72" s="244"/>
    </row>
    <row r="73" spans="1:15" s="364" customFormat="1" ht="24">
      <c r="A73" s="249">
        <f t="shared" si="1"/>
        <v>60</v>
      </c>
      <c r="B73" s="131" t="s">
        <v>429</v>
      </c>
      <c r="C73" s="250" t="s">
        <v>20</v>
      </c>
      <c r="D73" s="247">
        <v>6</v>
      </c>
      <c r="E73" s="376"/>
      <c r="F73" s="243"/>
      <c r="G73" s="245"/>
      <c r="H73" s="377"/>
      <c r="I73" s="377"/>
      <c r="J73" s="141"/>
      <c r="K73" s="244"/>
      <c r="L73" s="244"/>
      <c r="M73" s="244"/>
      <c r="N73" s="244"/>
      <c r="O73" s="244"/>
    </row>
    <row r="74" spans="1:15" s="364" customFormat="1" ht="48">
      <c r="A74" s="249">
        <f t="shared" si="1"/>
        <v>61</v>
      </c>
      <c r="B74" s="131" t="s">
        <v>130</v>
      </c>
      <c r="C74" s="250" t="s">
        <v>25</v>
      </c>
      <c r="D74" s="247">
        <v>1</v>
      </c>
      <c r="E74" s="376"/>
      <c r="F74" s="243"/>
      <c r="G74" s="245"/>
      <c r="H74" s="377"/>
      <c r="I74" s="377"/>
      <c r="J74" s="141"/>
      <c r="K74" s="244"/>
      <c r="L74" s="244"/>
      <c r="M74" s="244"/>
      <c r="N74" s="244"/>
      <c r="O74" s="244"/>
    </row>
    <row r="75" spans="1:15" s="364" customFormat="1" ht="12">
      <c r="A75" s="521" t="s">
        <v>302</v>
      </c>
      <c r="B75" s="522"/>
      <c r="C75" s="522"/>
      <c r="D75" s="522"/>
      <c r="E75" s="522"/>
      <c r="F75" s="522"/>
      <c r="G75" s="522"/>
      <c r="H75" s="522"/>
      <c r="I75" s="522"/>
      <c r="J75" s="522"/>
      <c r="K75" s="522"/>
      <c r="L75" s="522"/>
      <c r="M75" s="522"/>
      <c r="N75" s="522"/>
      <c r="O75" s="523"/>
    </row>
    <row r="76" spans="1:15" s="364" customFormat="1" ht="63" customHeight="1">
      <c r="A76" s="249">
        <f>A61+1</f>
        <v>49</v>
      </c>
      <c r="B76" s="246" t="s">
        <v>100</v>
      </c>
      <c r="C76" s="250" t="s">
        <v>102</v>
      </c>
      <c r="D76" s="247">
        <v>114</v>
      </c>
      <c r="E76" s="251"/>
      <c r="F76" s="243"/>
      <c r="G76" s="245"/>
      <c r="H76" s="251"/>
      <c r="I76" s="252"/>
      <c r="J76" s="141"/>
      <c r="K76" s="244"/>
      <c r="L76" s="244"/>
      <c r="M76" s="244"/>
      <c r="N76" s="244"/>
      <c r="O76" s="244"/>
    </row>
    <row r="77" spans="1:15" s="340" customFormat="1" ht="12">
      <c r="A77" s="248" t="s">
        <v>42</v>
      </c>
      <c r="B77" s="512" t="s">
        <v>96</v>
      </c>
      <c r="C77" s="512"/>
      <c r="D77" s="512"/>
      <c r="E77" s="512"/>
      <c r="F77" s="512"/>
      <c r="G77" s="512"/>
      <c r="H77" s="512"/>
      <c r="I77" s="512"/>
      <c r="J77" s="512"/>
      <c r="K77" s="242"/>
      <c r="L77" s="403"/>
      <c r="M77" s="403"/>
      <c r="N77" s="403"/>
      <c r="O77" s="403"/>
    </row>
    <row r="78" spans="1:15">
      <c r="A78" s="346"/>
      <c r="B78" s="359"/>
      <c r="C78" s="347"/>
      <c r="D78" s="360"/>
      <c r="E78" s="347"/>
      <c r="F78" s="347"/>
      <c r="G78" s="347"/>
      <c r="H78" s="347"/>
      <c r="I78" s="347"/>
      <c r="J78" s="347"/>
      <c r="K78" s="347"/>
      <c r="L78" s="347"/>
      <c r="M78" s="347"/>
      <c r="N78" s="347"/>
      <c r="O78" s="347"/>
    </row>
    <row r="79" spans="1:15">
      <c r="A79" s="365" t="s">
        <v>78</v>
      </c>
      <c r="B79" s="366"/>
      <c r="C79" s="367"/>
      <c r="D79" s="367"/>
      <c r="E79" s="368"/>
      <c r="F79" s="369"/>
      <c r="G79" s="369"/>
      <c r="H79" s="369"/>
      <c r="I79" s="369"/>
      <c r="J79" s="369"/>
      <c r="K79" s="369"/>
      <c r="L79" s="370"/>
      <c r="M79" s="370"/>
      <c r="N79" s="370"/>
      <c r="O79" s="370"/>
    </row>
    <row r="80" spans="1:15" ht="12.75" customHeight="1">
      <c r="A80" s="371"/>
      <c r="B80" s="505" t="s">
        <v>144</v>
      </c>
      <c r="C80" s="505"/>
      <c r="D80" s="505"/>
      <c r="E80" s="505"/>
      <c r="F80" s="505"/>
      <c r="G80" s="505"/>
      <c r="H80" s="372"/>
      <c r="I80" s="372"/>
      <c r="J80" s="372"/>
      <c r="K80" s="372"/>
      <c r="L80" s="373"/>
      <c r="M80" s="373"/>
      <c r="N80" s="373"/>
      <c r="O80" s="373"/>
    </row>
    <row r="81" spans="1:15" ht="35.450000000000003" customHeight="1">
      <c r="A81" s="371"/>
      <c r="B81" s="505" t="s">
        <v>145</v>
      </c>
      <c r="C81" s="505"/>
      <c r="D81" s="505"/>
      <c r="E81" s="505"/>
      <c r="F81" s="505"/>
      <c r="G81" s="505"/>
      <c r="H81" s="505"/>
      <c r="I81" s="505"/>
      <c r="J81" s="505"/>
      <c r="K81" s="505"/>
      <c r="L81" s="505"/>
      <c r="M81" s="505"/>
      <c r="N81" s="505"/>
      <c r="O81" s="505"/>
    </row>
    <row r="82" spans="1:15" ht="11.45" customHeight="1">
      <c r="A82" s="371"/>
      <c r="B82" s="505" t="s">
        <v>146</v>
      </c>
      <c r="C82" s="505"/>
      <c r="D82" s="505"/>
      <c r="E82" s="505"/>
      <c r="F82" s="505"/>
      <c r="G82" s="505"/>
      <c r="H82" s="505"/>
      <c r="I82" s="505"/>
      <c r="J82" s="505"/>
      <c r="K82" s="505"/>
      <c r="L82" s="505"/>
      <c r="M82" s="505"/>
      <c r="N82" s="505"/>
      <c r="O82" s="505"/>
    </row>
    <row r="83" spans="1:15" ht="12.75" customHeight="1">
      <c r="A83" s="371"/>
      <c r="B83" s="505" t="s">
        <v>147</v>
      </c>
      <c r="C83" s="505"/>
      <c r="D83" s="505"/>
      <c r="E83" s="505"/>
      <c r="F83" s="505"/>
      <c r="G83" s="505"/>
      <c r="H83" s="505"/>
      <c r="I83" s="505"/>
      <c r="J83" s="505"/>
      <c r="K83" s="505"/>
      <c r="L83" s="505"/>
      <c r="M83" s="505"/>
      <c r="N83" s="505"/>
      <c r="O83" s="505"/>
    </row>
    <row r="84" spans="1:15">
      <c r="A84" s="371"/>
      <c r="B84" s="505" t="s">
        <v>148</v>
      </c>
      <c r="C84" s="505"/>
      <c r="D84" s="505"/>
      <c r="E84" s="505"/>
      <c r="F84" s="505"/>
      <c r="G84" s="505"/>
      <c r="H84" s="505"/>
      <c r="I84" s="505"/>
      <c r="J84" s="505"/>
      <c r="K84" s="505"/>
      <c r="L84" s="505"/>
      <c r="M84" s="505"/>
      <c r="N84" s="505"/>
      <c r="O84" s="505"/>
    </row>
    <row r="85" spans="1:15" ht="24.6" customHeight="1">
      <c r="A85" s="374"/>
      <c r="B85" s="505" t="s">
        <v>149</v>
      </c>
      <c r="C85" s="505"/>
      <c r="D85" s="505"/>
      <c r="E85" s="505"/>
      <c r="F85" s="505"/>
      <c r="G85" s="505"/>
      <c r="H85" s="505"/>
      <c r="I85" s="505"/>
      <c r="J85" s="505"/>
      <c r="K85" s="505"/>
      <c r="L85" s="505"/>
      <c r="M85" s="505"/>
      <c r="N85" s="505"/>
      <c r="O85" s="505"/>
    </row>
    <row r="86" spans="1:15">
      <c r="A86" s="374"/>
      <c r="B86" s="505" t="s">
        <v>150</v>
      </c>
      <c r="C86" s="505"/>
      <c r="D86" s="505"/>
      <c r="E86" s="505"/>
      <c r="F86" s="505"/>
      <c r="G86" s="505"/>
      <c r="H86" s="505"/>
      <c r="I86" s="505"/>
      <c r="J86" s="505"/>
      <c r="K86" s="505"/>
      <c r="L86" s="505"/>
      <c r="M86" s="505"/>
      <c r="N86" s="505"/>
      <c r="O86" s="505"/>
    </row>
    <row r="87" spans="1:15">
      <c r="A87" s="346"/>
      <c r="B87" s="359"/>
      <c r="C87" s="347"/>
      <c r="D87" s="360"/>
      <c r="E87" s="347"/>
      <c r="F87" s="347"/>
      <c r="G87" s="347"/>
      <c r="H87" s="347"/>
      <c r="I87" s="347"/>
      <c r="J87" s="347"/>
      <c r="K87" s="347"/>
      <c r="L87" s="347"/>
      <c r="M87" s="347"/>
      <c r="N87" s="347"/>
      <c r="O87" s="347"/>
    </row>
    <row r="88" spans="1:15">
      <c r="A88" s="346"/>
      <c r="B88" s="345" t="s">
        <v>45</v>
      </c>
      <c r="C88" s="503" t="s">
        <v>2</v>
      </c>
      <c r="D88" s="503"/>
      <c r="E88" s="503"/>
      <c r="F88" s="503"/>
      <c r="G88" s="503"/>
      <c r="H88" s="503"/>
      <c r="I88" s="503"/>
      <c r="J88" s="503"/>
      <c r="K88" s="503"/>
      <c r="L88" s="347"/>
      <c r="M88" s="443"/>
      <c r="N88" s="443"/>
      <c r="O88" s="443"/>
    </row>
    <row r="89" spans="1:15">
      <c r="A89" s="346"/>
      <c r="C89" s="503" t="s">
        <v>47</v>
      </c>
      <c r="D89" s="503"/>
      <c r="E89" s="503"/>
      <c r="F89" s="503"/>
      <c r="G89" s="503"/>
      <c r="H89" s="503"/>
      <c r="I89" s="503"/>
      <c r="J89" s="503"/>
      <c r="K89" s="503"/>
      <c r="L89" s="347"/>
      <c r="M89" s="503"/>
      <c r="N89" s="503"/>
      <c r="O89" s="503"/>
    </row>
    <row r="90" spans="1:15">
      <c r="A90" s="346"/>
      <c r="B90" s="504"/>
      <c r="C90" s="504"/>
      <c r="D90" s="360"/>
      <c r="E90" s="347"/>
      <c r="F90" s="347"/>
      <c r="G90" s="347"/>
      <c r="H90" s="347"/>
      <c r="I90" s="347"/>
      <c r="J90" s="347"/>
      <c r="K90" s="347"/>
      <c r="L90" s="347"/>
      <c r="M90" s="347"/>
      <c r="N90" s="347"/>
      <c r="O90" s="347"/>
    </row>
    <row r="91" spans="1:15">
      <c r="A91" s="346"/>
      <c r="B91" s="345" t="s">
        <v>22</v>
      </c>
      <c r="C91" s="503" t="s">
        <v>2</v>
      </c>
      <c r="D91" s="503"/>
      <c r="E91" s="503"/>
      <c r="F91" s="503"/>
      <c r="G91" s="503"/>
      <c r="H91" s="503"/>
      <c r="I91" s="503"/>
      <c r="J91" s="503"/>
      <c r="K91" s="503"/>
      <c r="L91" s="347"/>
      <c r="M91" s="443"/>
      <c r="N91" s="443"/>
      <c r="O91" s="443"/>
    </row>
    <row r="92" spans="1:15">
      <c r="A92" s="346"/>
      <c r="B92" s="345"/>
      <c r="C92" s="503" t="s">
        <v>47</v>
      </c>
      <c r="D92" s="503"/>
      <c r="E92" s="503"/>
      <c r="F92" s="448"/>
      <c r="G92" s="448"/>
      <c r="H92" s="448"/>
      <c r="I92" s="448"/>
      <c r="J92" s="448"/>
      <c r="K92" s="448"/>
      <c r="L92" s="347"/>
      <c r="M92" s="503"/>
      <c r="N92" s="503"/>
      <c r="O92" s="503"/>
    </row>
    <row r="93" spans="1:15">
      <c r="A93" s="361"/>
      <c r="B93" s="340"/>
      <c r="C93" s="362"/>
      <c r="D93" s="363"/>
      <c r="E93" s="362"/>
      <c r="F93" s="362"/>
      <c r="G93" s="362"/>
      <c r="H93" s="362"/>
      <c r="I93" s="362"/>
      <c r="J93" s="362"/>
      <c r="K93" s="362"/>
      <c r="L93" s="362"/>
      <c r="M93" s="362"/>
      <c r="N93" s="362"/>
      <c r="O93" s="362"/>
    </row>
  </sheetData>
  <mergeCells count="39">
    <mergeCell ref="B90:C90"/>
    <mergeCell ref="C91:E91"/>
    <mergeCell ref="F91:K91"/>
    <mergeCell ref="M91:O91"/>
    <mergeCell ref="C92:E92"/>
    <mergeCell ref="F92:K92"/>
    <mergeCell ref="M92:O92"/>
    <mergeCell ref="C88:E88"/>
    <mergeCell ref="F88:K88"/>
    <mergeCell ref="M88:O88"/>
    <mergeCell ref="C89:E89"/>
    <mergeCell ref="F89:K89"/>
    <mergeCell ref="M89:O89"/>
    <mergeCell ref="B86:O86"/>
    <mergeCell ref="A13:O13"/>
    <mergeCell ref="A75:O75"/>
    <mergeCell ref="B77:J77"/>
    <mergeCell ref="B80:G80"/>
    <mergeCell ref="B81:O81"/>
    <mergeCell ref="B82:O82"/>
    <mergeCell ref="B83:O83"/>
    <mergeCell ref="B84:O84"/>
    <mergeCell ref="B85:O85"/>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topLeftCell="A16" workbookViewId="0">
      <selection activeCell="L27" sqref="L27"/>
    </sheetView>
  </sheetViews>
  <sheetFormatPr defaultColWidth="9.140625" defaultRowHeight="12.75"/>
  <cols>
    <col min="1" max="6" width="9.140625" style="4"/>
    <col min="7" max="7" width="10.85546875" style="4" customWidth="1"/>
    <col min="8" max="8" width="6.42578125" style="4" customWidth="1"/>
    <col min="9" max="9" width="2.5703125" style="4" customWidth="1"/>
    <col min="10" max="10" width="11.42578125" style="4" customWidth="1"/>
    <col min="11" max="11" width="6.42578125" style="4" hidden="1" customWidth="1"/>
    <col min="12" max="12" width="11.7109375" style="4" bestFit="1" customWidth="1"/>
    <col min="13" max="16384" width="9.140625" style="4"/>
  </cols>
  <sheetData>
    <row r="1" spans="1:11" ht="18">
      <c r="H1" s="425" t="s">
        <v>32</v>
      </c>
      <c r="I1" s="425"/>
      <c r="J1" s="425"/>
      <c r="K1" s="425"/>
    </row>
    <row r="2" spans="1:11" ht="36.75" customHeight="1">
      <c r="H2" s="426" t="s">
        <v>33</v>
      </c>
      <c r="I2" s="426"/>
      <c r="J2" s="426"/>
      <c r="K2" s="426"/>
    </row>
    <row r="3" spans="1:11" ht="27" customHeight="1">
      <c r="H3" s="427" t="s">
        <v>34</v>
      </c>
      <c r="I3" s="427"/>
      <c r="J3" s="427"/>
      <c r="K3" s="427"/>
    </row>
    <row r="7" spans="1:11" ht="15">
      <c r="A7" s="460" t="s">
        <v>85</v>
      </c>
      <c r="B7" s="460"/>
      <c r="C7" s="460"/>
      <c r="D7" s="460"/>
      <c r="E7" s="460"/>
      <c r="F7" s="460"/>
      <c r="G7" s="460"/>
      <c r="H7" s="460"/>
      <c r="I7" s="460"/>
      <c r="J7" s="460"/>
      <c r="K7" s="460"/>
    </row>
    <row r="8" spans="1:11" ht="46.5" customHeight="1">
      <c r="A8" s="461" t="s">
        <v>40</v>
      </c>
      <c r="B8" s="461"/>
      <c r="C8" s="439" t="str">
        <f>'Buvniecibas koptame'!A6</f>
        <v>Ūdenssaimniecības attīstība Ozolnieku pagastā, Ozolnieku novadā (1.kārta)</v>
      </c>
      <c r="D8" s="439"/>
      <c r="E8" s="439"/>
      <c r="F8" s="439"/>
      <c r="G8" s="439"/>
      <c r="H8" s="439"/>
      <c r="I8" s="439"/>
      <c r="J8" s="439"/>
      <c r="K8" s="96"/>
    </row>
    <row r="9" spans="1:11">
      <c r="A9" s="5"/>
      <c r="B9" s="5"/>
      <c r="C9" s="5"/>
      <c r="D9" s="5"/>
      <c r="E9" s="5"/>
      <c r="F9" s="5"/>
      <c r="G9" s="6"/>
      <c r="H9" s="6"/>
      <c r="I9" s="6"/>
      <c r="J9" s="6"/>
      <c r="K9" s="6"/>
    </row>
    <row r="10" spans="1:11" ht="44.25" customHeight="1">
      <c r="A10" s="438" t="s">
        <v>35</v>
      </c>
      <c r="B10" s="438"/>
      <c r="C10" s="438"/>
      <c r="D10" s="439" t="str">
        <f>C8</f>
        <v>Ūdenssaimniecības attīstība Ozolnieku pagastā, Ozolnieku novadā (1.kārta)</v>
      </c>
      <c r="E10" s="439"/>
      <c r="F10" s="439"/>
      <c r="G10" s="439"/>
      <c r="H10" s="439"/>
      <c r="I10" s="439"/>
      <c r="J10" s="439"/>
      <c r="K10" s="439"/>
    </row>
    <row r="11" spans="1:11" ht="39" customHeight="1">
      <c r="A11" s="438" t="s">
        <v>31</v>
      </c>
      <c r="B11" s="438"/>
      <c r="C11" s="438"/>
      <c r="D11" s="433" t="str">
        <f>'Buvniecibas koptame'!D9:J9</f>
        <v>Nākotnes iela, Liepu iela, Plēsuma iela, Rubeņu iela, Saules iela, Vītolu iela, Zvaigžņu iela, Ozolnieki, Ozolnieku pagasts, Ozolnieku novads</v>
      </c>
      <c r="E11" s="433"/>
      <c r="F11" s="433"/>
      <c r="G11" s="433"/>
      <c r="H11" s="433"/>
      <c r="I11" s="433"/>
      <c r="J11" s="433"/>
      <c r="K11" s="433"/>
    </row>
    <row r="12" spans="1:11" ht="12.75" customHeight="1">
      <c r="A12" s="432" t="s">
        <v>37</v>
      </c>
      <c r="B12" s="432"/>
      <c r="C12" s="432"/>
      <c r="D12" s="433"/>
      <c r="E12" s="433"/>
      <c r="F12" s="433"/>
      <c r="G12" s="433"/>
      <c r="H12" s="433"/>
      <c r="I12" s="433"/>
      <c r="J12" s="433"/>
      <c r="K12" s="433"/>
    </row>
    <row r="13" spans="1:11" ht="12.75" customHeight="1">
      <c r="E13" s="7"/>
      <c r="F13" s="462" t="s">
        <v>597</v>
      </c>
      <c r="G13" s="462"/>
      <c r="H13" s="462"/>
      <c r="I13" s="462"/>
      <c r="J13" s="462"/>
      <c r="K13" s="100"/>
    </row>
    <row r="14" spans="1:11">
      <c r="A14" s="8"/>
      <c r="B14" s="8"/>
      <c r="C14" s="8"/>
      <c r="D14" s="1"/>
      <c r="E14" s="1"/>
      <c r="F14" s="1"/>
      <c r="G14" s="1"/>
      <c r="H14" s="1"/>
      <c r="I14" s="1"/>
      <c r="J14" s="1"/>
      <c r="K14" s="1"/>
    </row>
    <row r="15" spans="1:11" ht="12.75" customHeight="1">
      <c r="A15" s="430" t="s">
        <v>39</v>
      </c>
      <c r="B15" s="430"/>
      <c r="C15" s="430" t="s">
        <v>40</v>
      </c>
      <c r="D15" s="430"/>
      <c r="E15" s="430"/>
      <c r="F15" s="430"/>
      <c r="G15" s="430"/>
      <c r="H15" s="464" t="s">
        <v>41</v>
      </c>
      <c r="I15" s="464"/>
      <c r="J15" s="464"/>
      <c r="K15" s="464"/>
    </row>
    <row r="16" spans="1:11" ht="45.75" customHeight="1">
      <c r="A16" s="421">
        <v>1</v>
      </c>
      <c r="B16" s="421"/>
      <c r="C16" s="449" t="str">
        <f>C8</f>
        <v>Ūdenssaimniecības attīstība Ozolnieku pagastā, Ozolnieku novadā (1.kārta)</v>
      </c>
      <c r="D16" s="449"/>
      <c r="E16" s="449"/>
      <c r="F16" s="449"/>
      <c r="G16" s="449"/>
      <c r="H16" s="463"/>
      <c r="I16" s="463"/>
      <c r="J16" s="463"/>
      <c r="K16" s="463"/>
    </row>
    <row r="17" spans="1:11" ht="12.75" customHeight="1">
      <c r="A17" s="2"/>
      <c r="B17" s="2"/>
      <c r="C17" s="452"/>
      <c r="D17" s="452"/>
      <c r="E17" s="452"/>
      <c r="F17" s="452"/>
      <c r="G17" s="452"/>
      <c r="H17" s="466"/>
      <c r="I17" s="466"/>
      <c r="J17" s="466"/>
      <c r="K17" s="466"/>
    </row>
    <row r="18" spans="1:11" ht="14.25" customHeight="1">
      <c r="A18" s="3" t="s">
        <v>53</v>
      </c>
      <c r="B18" s="3"/>
      <c r="C18" s="3"/>
      <c r="D18" s="3"/>
      <c r="E18" s="3"/>
      <c r="F18" s="3"/>
      <c r="G18" s="9">
        <v>0.05</v>
      </c>
      <c r="H18" s="455"/>
      <c r="I18" s="455"/>
      <c r="J18" s="455"/>
      <c r="K18" s="455"/>
    </row>
    <row r="19" spans="1:11" ht="14.25" customHeight="1">
      <c r="A19" s="456" t="s">
        <v>44</v>
      </c>
      <c r="B19" s="456"/>
      <c r="C19" s="456"/>
      <c r="D19" s="456"/>
      <c r="E19" s="456"/>
      <c r="F19" s="456"/>
      <c r="G19" s="456"/>
      <c r="H19" s="455"/>
      <c r="I19" s="455"/>
      <c r="J19" s="455"/>
      <c r="K19" s="455"/>
    </row>
    <row r="20" spans="1:11" ht="14.25" customHeight="1">
      <c r="A20" s="465" t="s">
        <v>43</v>
      </c>
      <c r="B20" s="465"/>
      <c r="C20" s="465"/>
      <c r="D20" s="465"/>
      <c r="E20" s="465"/>
      <c r="F20" s="465"/>
      <c r="G20" s="9">
        <v>0.21</v>
      </c>
      <c r="H20" s="455"/>
      <c r="I20" s="455"/>
      <c r="J20" s="455"/>
      <c r="K20" s="455"/>
    </row>
    <row r="21" spans="1:11" ht="15" customHeight="1">
      <c r="A21" s="458"/>
      <c r="B21" s="458"/>
      <c r="C21" s="457" t="s">
        <v>596</v>
      </c>
      <c r="D21" s="457"/>
      <c r="E21" s="457"/>
      <c r="F21" s="457"/>
      <c r="G21" s="457"/>
      <c r="H21" s="459"/>
      <c r="I21" s="459"/>
      <c r="J21" s="459"/>
      <c r="K21" s="102"/>
    </row>
    <row r="22" spans="1:11" ht="14.25">
      <c r="A22" s="12"/>
      <c r="B22" s="12"/>
      <c r="C22" s="13"/>
      <c r="D22" s="13"/>
      <c r="E22" s="13"/>
      <c r="F22" s="13"/>
      <c r="G22" s="14"/>
      <c r="H22" s="14"/>
      <c r="I22" s="14"/>
      <c r="J22" s="14"/>
      <c r="K22" s="14"/>
    </row>
    <row r="23" spans="1:11" ht="14.25">
      <c r="A23" s="446" t="s">
        <v>45</v>
      </c>
      <c r="B23" s="446"/>
      <c r="C23" s="447" t="s">
        <v>46</v>
      </c>
      <c r="D23" s="447"/>
      <c r="E23" s="447"/>
      <c r="F23" s="447"/>
      <c r="G23" s="447"/>
      <c r="H23" s="447"/>
      <c r="I23" s="443"/>
      <c r="J23" s="443"/>
      <c r="K23" s="443"/>
    </row>
    <row r="24" spans="1:11">
      <c r="A24" s="444"/>
      <c r="B24" s="444"/>
      <c r="C24" s="445" t="s">
        <v>47</v>
      </c>
      <c r="D24" s="445"/>
      <c r="E24" s="448"/>
      <c r="F24" s="448"/>
      <c r="G24" s="448"/>
      <c r="H24" s="448"/>
      <c r="I24" s="445"/>
      <c r="J24" s="445"/>
      <c r="K24" s="82"/>
    </row>
    <row r="25" spans="1:11" ht="15">
      <c r="A25" s="15"/>
      <c r="B25" s="15"/>
      <c r="C25" s="16"/>
      <c r="D25" s="17"/>
      <c r="E25" s="17"/>
      <c r="F25" s="17"/>
      <c r="G25" s="17"/>
      <c r="H25" s="17"/>
      <c r="I25" s="17"/>
      <c r="J25" s="17"/>
      <c r="K25" s="17"/>
    </row>
    <row r="26" spans="1:11" ht="14.25">
      <c r="A26" s="12"/>
      <c r="B26" s="12"/>
      <c r="C26" s="13"/>
      <c r="D26" s="13"/>
      <c r="E26" s="13"/>
      <c r="F26" s="13"/>
      <c r="G26" s="14"/>
      <c r="H26" s="14"/>
      <c r="I26" s="14"/>
      <c r="J26" s="14"/>
      <c r="K26" s="14"/>
    </row>
    <row r="27" spans="1:11" ht="14.25">
      <c r="A27" s="446" t="s">
        <v>50</v>
      </c>
      <c r="B27" s="446"/>
      <c r="C27" s="447" t="s">
        <v>46</v>
      </c>
      <c r="D27" s="447"/>
      <c r="E27" s="447"/>
      <c r="F27" s="447"/>
      <c r="G27" s="447"/>
      <c r="H27" s="447"/>
      <c r="I27" s="443"/>
      <c r="J27" s="443"/>
      <c r="K27" s="443"/>
    </row>
    <row r="28" spans="1:11">
      <c r="A28" s="444"/>
      <c r="B28" s="444"/>
      <c r="C28" s="445" t="s">
        <v>47</v>
      </c>
      <c r="D28" s="445"/>
      <c r="E28" s="448"/>
      <c r="F28" s="448"/>
      <c r="G28" s="448"/>
      <c r="H28" s="448"/>
      <c r="I28" s="445"/>
      <c r="J28" s="445"/>
      <c r="K28" s="82"/>
    </row>
    <row r="29" spans="1:11" ht="14.25">
      <c r="A29" s="12"/>
      <c r="B29" s="12"/>
      <c r="C29" s="13"/>
      <c r="D29" s="13"/>
      <c r="E29" s="13"/>
      <c r="F29" s="13"/>
      <c r="G29" s="14"/>
      <c r="H29" s="14"/>
      <c r="I29" s="14"/>
      <c r="J29" s="14"/>
      <c r="K29" s="14"/>
    </row>
    <row r="30" spans="1:11" ht="14.25">
      <c r="A30" s="12"/>
      <c r="B30" s="12"/>
      <c r="C30" s="13"/>
      <c r="D30" s="13"/>
      <c r="E30" s="13"/>
      <c r="F30" s="13"/>
      <c r="G30" s="14"/>
      <c r="H30" s="14"/>
      <c r="I30" s="14"/>
      <c r="J30" s="14"/>
      <c r="K30" s="14"/>
    </row>
  </sheetData>
  <sheetProtection selectLockedCells="1" selectUnlockedCells="1"/>
  <mergeCells count="45">
    <mergeCell ref="F13:J13"/>
    <mergeCell ref="I28:J28"/>
    <mergeCell ref="A11:C11"/>
    <mergeCell ref="D11:K11"/>
    <mergeCell ref="A12:C12"/>
    <mergeCell ref="D12:K12"/>
    <mergeCell ref="A16:B16"/>
    <mergeCell ref="C16:G16"/>
    <mergeCell ref="H16:K16"/>
    <mergeCell ref="A15:B15"/>
    <mergeCell ref="C15:G15"/>
    <mergeCell ref="H15:K15"/>
    <mergeCell ref="A20:F20"/>
    <mergeCell ref="H20:K20"/>
    <mergeCell ref="C17:G17"/>
    <mergeCell ref="H17:K17"/>
    <mergeCell ref="H1:K1"/>
    <mergeCell ref="H2:K2"/>
    <mergeCell ref="H3:K3"/>
    <mergeCell ref="A7:K7"/>
    <mergeCell ref="A10:C10"/>
    <mergeCell ref="D10:K10"/>
    <mergeCell ref="A8:B8"/>
    <mergeCell ref="C8:J8"/>
    <mergeCell ref="H18:K18"/>
    <mergeCell ref="H19:K19"/>
    <mergeCell ref="A19:G19"/>
    <mergeCell ref="I24:J24"/>
    <mergeCell ref="A23:B23"/>
    <mergeCell ref="C23:D23"/>
    <mergeCell ref="E23:H23"/>
    <mergeCell ref="I23:K23"/>
    <mergeCell ref="A24:B24"/>
    <mergeCell ref="C24:D24"/>
    <mergeCell ref="E24:H24"/>
    <mergeCell ref="C21:G21"/>
    <mergeCell ref="A21:B21"/>
    <mergeCell ref="H21:J21"/>
    <mergeCell ref="A28:B28"/>
    <mergeCell ref="C28:D28"/>
    <mergeCell ref="E28:H28"/>
    <mergeCell ref="I27:K27"/>
    <mergeCell ref="A27:B27"/>
    <mergeCell ref="C27:D27"/>
    <mergeCell ref="E27:H27"/>
  </mergeCells>
  <phoneticPr fontId="45" type="noConversion"/>
  <pageMargins left="1" right="0.39374999999999999" top="0.74791666666666667" bottom="0.74791666666666667" header="0.51180555555555551" footer="0.51180555555555551"/>
  <pageSetup paperSize="9" firstPageNumber="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O93"/>
  <sheetViews>
    <sheetView view="pageBreakPreview" topLeftCell="A68" zoomScaleNormal="100" zoomScaleSheetLayoutView="100" workbookViewId="0">
      <selection activeCell="K15" sqref="K15"/>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304</v>
      </c>
      <c r="B1" s="506"/>
      <c r="C1" s="506"/>
      <c r="D1" s="506"/>
      <c r="E1" s="506"/>
      <c r="F1" s="506"/>
      <c r="G1" s="506"/>
      <c r="H1" s="506"/>
      <c r="I1" s="506"/>
      <c r="J1" s="506"/>
      <c r="K1" s="506"/>
      <c r="L1" s="506"/>
      <c r="M1" s="506"/>
      <c r="N1" s="506"/>
      <c r="O1" s="506"/>
    </row>
    <row r="2" spans="1:15" s="340" customFormat="1" ht="15">
      <c r="A2" s="437" t="s">
        <v>438</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340" customFormat="1" ht="32.25" customHeight="1">
      <c r="A7" s="508" t="s">
        <v>59</v>
      </c>
      <c r="B7" s="509"/>
      <c r="C7" s="527" t="str">
        <f>Paredz_ligumc_koptame!D11</f>
        <v>Nākotnes iela, Liepu iela, Plēsuma iela, Rubeņu iela, Saules iela, Vītolu iela, Zvaigžņu iela, Ozolnieki, Ozolnieku pagasts, Ozolnieku novads</v>
      </c>
      <c r="D7" s="527"/>
      <c r="E7" s="527"/>
      <c r="F7" s="527"/>
      <c r="G7" s="527"/>
      <c r="H7" s="527"/>
      <c r="I7" s="527"/>
      <c r="J7" s="527"/>
      <c r="K7" s="527"/>
      <c r="L7" s="527"/>
      <c r="M7" s="527"/>
      <c r="N7" s="527"/>
      <c r="O7" s="527"/>
    </row>
    <row r="8" spans="1:15" s="340" customFormat="1" ht="14.25">
      <c r="A8" s="520" t="s">
        <v>598</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439</v>
      </c>
      <c r="B13" s="517"/>
      <c r="C13" s="517"/>
      <c r="D13" s="517"/>
      <c r="E13" s="517"/>
      <c r="F13" s="517"/>
      <c r="G13" s="517"/>
      <c r="H13" s="517"/>
      <c r="I13" s="517"/>
      <c r="J13" s="517"/>
      <c r="K13" s="517"/>
      <c r="L13" s="517"/>
      <c r="M13" s="517"/>
      <c r="N13" s="517"/>
      <c r="O13" s="517"/>
    </row>
    <row r="14" spans="1:15" s="364" customFormat="1" ht="84">
      <c r="A14" s="249">
        <v>1</v>
      </c>
      <c r="B14" s="131" t="s">
        <v>642</v>
      </c>
      <c r="C14" s="250" t="s">
        <v>20</v>
      </c>
      <c r="D14" s="247">
        <v>73.5</v>
      </c>
      <c r="E14" s="243"/>
      <c r="F14" s="243"/>
      <c r="G14" s="245"/>
      <c r="H14" s="244"/>
      <c r="I14" s="244"/>
      <c r="J14" s="141"/>
      <c r="K14" s="244"/>
      <c r="L14" s="244"/>
      <c r="M14" s="244"/>
      <c r="N14" s="244"/>
      <c r="O14" s="244"/>
    </row>
    <row r="15" spans="1:15" s="364" customFormat="1" ht="48">
      <c r="A15" s="249">
        <f t="shared" ref="A15:A74" si="0">A14+1</f>
        <v>2</v>
      </c>
      <c r="B15" s="400" t="s">
        <v>657</v>
      </c>
      <c r="C15" s="250" t="s">
        <v>20</v>
      </c>
      <c r="D15" s="247">
        <v>73.5</v>
      </c>
      <c r="E15" s="243"/>
      <c r="F15" s="243"/>
      <c r="G15" s="245"/>
      <c r="H15" s="252"/>
      <c r="I15" s="245"/>
      <c r="J15" s="141"/>
      <c r="K15" s="244"/>
      <c r="L15" s="244"/>
      <c r="M15" s="244"/>
      <c r="N15" s="244"/>
      <c r="O15" s="244"/>
    </row>
    <row r="16" spans="1:15" s="364" customFormat="1" ht="24">
      <c r="A16" s="249">
        <f t="shared" si="0"/>
        <v>3</v>
      </c>
      <c r="B16" s="400" t="s">
        <v>101</v>
      </c>
      <c r="C16" s="250" t="s">
        <v>102</v>
      </c>
      <c r="D16" s="247">
        <v>53.1</v>
      </c>
      <c r="E16" s="243"/>
      <c r="F16" s="243"/>
      <c r="G16" s="245"/>
      <c r="H16" s="243"/>
      <c r="I16" s="244"/>
      <c r="J16" s="141"/>
      <c r="K16" s="244"/>
      <c r="L16" s="244"/>
      <c r="M16" s="244"/>
      <c r="N16" s="244"/>
      <c r="O16" s="244"/>
    </row>
    <row r="17" spans="1:15" s="364" customFormat="1" ht="84">
      <c r="A17" s="249">
        <f t="shared" si="0"/>
        <v>4</v>
      </c>
      <c r="B17" s="131" t="s">
        <v>658</v>
      </c>
      <c r="C17" s="250" t="s">
        <v>20</v>
      </c>
      <c r="D17" s="247">
        <v>247.8</v>
      </c>
      <c r="E17" s="376"/>
      <c r="F17" s="243"/>
      <c r="G17" s="245"/>
      <c r="H17" s="377"/>
      <c r="I17" s="377"/>
      <c r="J17" s="141"/>
      <c r="K17" s="244"/>
      <c r="L17" s="244"/>
      <c r="M17" s="244"/>
      <c r="N17" s="244"/>
      <c r="O17" s="244"/>
    </row>
    <row r="18" spans="1:15" s="364" customFormat="1" ht="52.5" customHeight="1">
      <c r="A18" s="249">
        <f t="shared" si="0"/>
        <v>5</v>
      </c>
      <c r="B18" s="400" t="s">
        <v>645</v>
      </c>
      <c r="C18" s="250" t="s">
        <v>20</v>
      </c>
      <c r="D18" s="247">
        <v>247.8</v>
      </c>
      <c r="E18" s="376"/>
      <c r="F18" s="243"/>
      <c r="G18" s="245"/>
      <c r="H18" s="383"/>
      <c r="I18" s="377"/>
      <c r="J18" s="141"/>
      <c r="K18" s="244"/>
      <c r="L18" s="244"/>
      <c r="M18" s="244"/>
      <c r="N18" s="244"/>
      <c r="O18" s="244"/>
    </row>
    <row r="19" spans="1:15" s="364" customFormat="1" ht="12">
      <c r="A19" s="249">
        <f>A18+1</f>
        <v>6</v>
      </c>
      <c r="B19" s="131" t="s">
        <v>108</v>
      </c>
      <c r="C19" s="250" t="s">
        <v>82</v>
      </c>
      <c r="D19" s="247">
        <v>3</v>
      </c>
      <c r="E19" s="376"/>
      <c r="F19" s="243"/>
      <c r="G19" s="245"/>
      <c r="H19" s="377"/>
      <c r="I19" s="377"/>
      <c r="J19" s="141"/>
      <c r="K19" s="244"/>
      <c r="L19" s="244"/>
      <c r="M19" s="244"/>
      <c r="N19" s="244"/>
      <c r="O19" s="244"/>
    </row>
    <row r="20" spans="1:15" s="364" customFormat="1" ht="24">
      <c r="A20" s="249">
        <f t="shared" si="0"/>
        <v>7</v>
      </c>
      <c r="B20" s="400" t="s">
        <v>109</v>
      </c>
      <c r="C20" s="250" t="s">
        <v>102</v>
      </c>
      <c r="D20" s="247">
        <v>0.15000000000000002</v>
      </c>
      <c r="E20" s="243"/>
      <c r="F20" s="243"/>
      <c r="G20" s="245"/>
      <c r="H20" s="244"/>
      <c r="I20" s="244"/>
      <c r="J20" s="141"/>
      <c r="K20" s="244"/>
      <c r="L20" s="244"/>
      <c r="M20" s="244"/>
      <c r="N20" s="244"/>
      <c r="O20" s="244"/>
    </row>
    <row r="21" spans="1:15" s="364" customFormat="1" ht="24">
      <c r="A21" s="249">
        <f t="shared" si="0"/>
        <v>8</v>
      </c>
      <c r="B21" s="131" t="s">
        <v>415</v>
      </c>
      <c r="C21" s="250" t="s">
        <v>82</v>
      </c>
      <c r="D21" s="247">
        <v>1</v>
      </c>
      <c r="E21" s="376"/>
      <c r="F21" s="243"/>
      <c r="G21" s="245"/>
      <c r="H21" s="377"/>
      <c r="I21" s="378"/>
      <c r="J21" s="141"/>
      <c r="K21" s="244"/>
      <c r="L21" s="244"/>
      <c r="M21" s="244"/>
      <c r="N21" s="244"/>
      <c r="O21" s="244"/>
    </row>
    <row r="22" spans="1:15" s="364" customFormat="1" ht="24">
      <c r="A22" s="249">
        <f t="shared" si="0"/>
        <v>9</v>
      </c>
      <c r="B22" s="131" t="s">
        <v>416</v>
      </c>
      <c r="C22" s="250" t="s">
        <v>105</v>
      </c>
      <c r="D22" s="247">
        <v>2</v>
      </c>
      <c r="E22" s="376"/>
      <c r="F22" s="243"/>
      <c r="G22" s="245"/>
      <c r="H22" s="377"/>
      <c r="I22" s="378"/>
      <c r="J22" s="141"/>
      <c r="K22" s="244"/>
      <c r="L22" s="244"/>
      <c r="M22" s="244"/>
      <c r="N22" s="244"/>
      <c r="O22" s="244"/>
    </row>
    <row r="23" spans="1:15" s="364" customFormat="1" ht="24">
      <c r="A23" s="249">
        <f t="shared" si="0"/>
        <v>10</v>
      </c>
      <c r="B23" s="131" t="s">
        <v>440</v>
      </c>
      <c r="C23" s="250" t="s">
        <v>105</v>
      </c>
      <c r="D23" s="247">
        <v>1</v>
      </c>
      <c r="E23" s="376"/>
      <c r="F23" s="243"/>
      <c r="G23" s="245"/>
      <c r="H23" s="377"/>
      <c r="I23" s="378"/>
      <c r="J23" s="141"/>
      <c r="K23" s="244"/>
      <c r="L23" s="244"/>
      <c r="M23" s="244"/>
      <c r="N23" s="244"/>
      <c r="O23" s="244"/>
    </row>
    <row r="24" spans="1:15" s="364" customFormat="1" ht="36">
      <c r="A24" s="249">
        <f t="shared" si="0"/>
        <v>11</v>
      </c>
      <c r="B24" s="131" t="s">
        <v>301</v>
      </c>
      <c r="C24" s="250" t="s">
        <v>82</v>
      </c>
      <c r="D24" s="247">
        <v>15</v>
      </c>
      <c r="E24" s="376"/>
      <c r="F24" s="243"/>
      <c r="G24" s="245"/>
      <c r="H24" s="377"/>
      <c r="I24" s="377"/>
      <c r="J24" s="141"/>
      <c r="K24" s="244"/>
      <c r="L24" s="244"/>
      <c r="M24" s="244"/>
      <c r="N24" s="244"/>
      <c r="O24" s="244"/>
    </row>
    <row r="25" spans="1:15" s="364" customFormat="1" ht="60">
      <c r="A25" s="249">
        <f t="shared" si="0"/>
        <v>12</v>
      </c>
      <c r="B25" s="131" t="s">
        <v>125</v>
      </c>
      <c r="C25" s="250" t="s">
        <v>25</v>
      </c>
      <c r="D25" s="247">
        <v>15</v>
      </c>
      <c r="E25" s="376"/>
      <c r="F25" s="243"/>
      <c r="G25" s="245"/>
      <c r="H25" s="377"/>
      <c r="I25" s="377"/>
      <c r="J25" s="141"/>
      <c r="K25" s="244"/>
      <c r="L25" s="244"/>
      <c r="M25" s="244"/>
      <c r="N25" s="244"/>
      <c r="O25" s="244"/>
    </row>
    <row r="26" spans="1:15" s="364" customFormat="1" ht="36">
      <c r="A26" s="249">
        <f t="shared" si="0"/>
        <v>13</v>
      </c>
      <c r="B26" s="131" t="s">
        <v>126</v>
      </c>
      <c r="C26" s="250" t="s">
        <v>82</v>
      </c>
      <c r="D26" s="247">
        <v>15</v>
      </c>
      <c r="E26" s="376"/>
      <c r="F26" s="243"/>
      <c r="G26" s="245"/>
      <c r="H26" s="377"/>
      <c r="I26" s="377"/>
      <c r="J26" s="141"/>
      <c r="K26" s="244"/>
      <c r="L26" s="244"/>
      <c r="M26" s="244"/>
      <c r="N26" s="244"/>
      <c r="O26" s="244"/>
    </row>
    <row r="27" spans="1:15" s="364" customFormat="1" ht="24">
      <c r="A27" s="249">
        <f t="shared" si="0"/>
        <v>14</v>
      </c>
      <c r="B27" s="131" t="s">
        <v>421</v>
      </c>
      <c r="C27" s="250" t="s">
        <v>82</v>
      </c>
      <c r="D27" s="247">
        <v>2</v>
      </c>
      <c r="E27" s="376"/>
      <c r="F27" s="243"/>
      <c r="G27" s="245"/>
      <c r="H27" s="377"/>
      <c r="I27" s="377"/>
      <c r="J27" s="141"/>
      <c r="K27" s="244"/>
      <c r="L27" s="244"/>
      <c r="M27" s="244"/>
      <c r="N27" s="244"/>
      <c r="O27" s="244"/>
    </row>
    <row r="28" spans="1:15" s="364" customFormat="1" ht="36">
      <c r="A28" s="249">
        <f t="shared" si="0"/>
        <v>15</v>
      </c>
      <c r="B28" s="131" t="s">
        <v>294</v>
      </c>
      <c r="C28" s="250" t="s">
        <v>82</v>
      </c>
      <c r="D28" s="247">
        <v>10</v>
      </c>
      <c r="E28" s="243"/>
      <c r="F28" s="243"/>
      <c r="G28" s="245"/>
      <c r="H28" s="244"/>
      <c r="I28" s="244"/>
      <c r="J28" s="141"/>
      <c r="K28" s="244"/>
      <c r="L28" s="244"/>
      <c r="M28" s="244"/>
      <c r="N28" s="244"/>
      <c r="O28" s="244"/>
    </row>
    <row r="29" spans="1:15" s="364" customFormat="1" ht="36">
      <c r="A29" s="249">
        <f t="shared" si="0"/>
        <v>16</v>
      </c>
      <c r="B29" s="131" t="s">
        <v>295</v>
      </c>
      <c r="C29" s="250" t="s">
        <v>82</v>
      </c>
      <c r="D29" s="247">
        <v>1</v>
      </c>
      <c r="E29" s="376"/>
      <c r="F29" s="243"/>
      <c r="G29" s="245"/>
      <c r="H29" s="377"/>
      <c r="I29" s="377"/>
      <c r="J29" s="141"/>
      <c r="K29" s="244"/>
      <c r="L29" s="244"/>
      <c r="M29" s="244"/>
      <c r="N29" s="244"/>
      <c r="O29" s="244"/>
    </row>
    <row r="30" spans="1:15" s="364" customFormat="1" ht="24">
      <c r="A30" s="249">
        <f t="shared" si="0"/>
        <v>17</v>
      </c>
      <c r="B30" s="131" t="s">
        <v>650</v>
      </c>
      <c r="C30" s="250" t="s">
        <v>105</v>
      </c>
      <c r="D30" s="247">
        <v>3</v>
      </c>
      <c r="E30" s="376"/>
      <c r="F30" s="243"/>
      <c r="G30" s="245"/>
      <c r="H30" s="377"/>
      <c r="I30" s="377"/>
      <c r="J30" s="141"/>
      <c r="K30" s="244"/>
      <c r="L30" s="244"/>
      <c r="M30" s="244"/>
      <c r="N30" s="244"/>
      <c r="O30" s="244"/>
    </row>
    <row r="31" spans="1:15" s="364" customFormat="1" ht="24">
      <c r="A31" s="249">
        <f t="shared" si="0"/>
        <v>18</v>
      </c>
      <c r="B31" s="131" t="s">
        <v>651</v>
      </c>
      <c r="C31" s="250" t="s">
        <v>105</v>
      </c>
      <c r="D31" s="247">
        <v>2</v>
      </c>
      <c r="E31" s="376"/>
      <c r="F31" s="243"/>
      <c r="G31" s="245"/>
      <c r="H31" s="377"/>
      <c r="I31" s="377"/>
      <c r="J31" s="141"/>
      <c r="K31" s="244"/>
      <c r="L31" s="244"/>
      <c r="M31" s="244"/>
      <c r="N31" s="244"/>
      <c r="O31" s="244"/>
    </row>
    <row r="32" spans="1:15" s="364" customFormat="1" ht="60">
      <c r="A32" s="249">
        <f t="shared" si="0"/>
        <v>19</v>
      </c>
      <c r="B32" s="131" t="s">
        <v>300</v>
      </c>
      <c r="C32" s="250" t="s">
        <v>82</v>
      </c>
      <c r="D32" s="247">
        <v>1</v>
      </c>
      <c r="E32" s="376"/>
      <c r="F32" s="243"/>
      <c r="G32" s="245"/>
      <c r="H32" s="377"/>
      <c r="I32" s="377"/>
      <c r="J32" s="141"/>
      <c r="K32" s="244"/>
      <c r="L32" s="244"/>
      <c r="M32" s="244"/>
      <c r="N32" s="244"/>
      <c r="O32" s="244"/>
    </row>
    <row r="33" spans="1:15" s="364" customFormat="1" ht="38.25" customHeight="1">
      <c r="A33" s="249">
        <f>A32+1</f>
        <v>20</v>
      </c>
      <c r="B33" s="131" t="s">
        <v>249</v>
      </c>
      <c r="C33" s="250" t="s">
        <v>20</v>
      </c>
      <c r="D33" s="247">
        <v>63.5</v>
      </c>
      <c r="E33" s="243"/>
      <c r="F33" s="243"/>
      <c r="G33" s="245"/>
      <c r="H33" s="244"/>
      <c r="I33" s="244"/>
      <c r="J33" s="141"/>
      <c r="K33" s="244"/>
      <c r="L33" s="244"/>
      <c r="M33" s="244"/>
      <c r="N33" s="244"/>
      <c r="O33" s="244"/>
    </row>
    <row r="34" spans="1:15" s="364" customFormat="1" ht="40.5" customHeight="1">
      <c r="A34" s="249">
        <f>A33+1</f>
        <v>21</v>
      </c>
      <c r="B34" s="131" t="s">
        <v>250</v>
      </c>
      <c r="C34" s="250" t="s">
        <v>20</v>
      </c>
      <c r="D34" s="247">
        <v>10</v>
      </c>
      <c r="E34" s="243"/>
      <c r="F34" s="243"/>
      <c r="G34" s="245"/>
      <c r="H34" s="244"/>
      <c r="I34" s="244"/>
      <c r="J34" s="141"/>
      <c r="K34" s="244"/>
      <c r="L34" s="244"/>
      <c r="M34" s="244"/>
      <c r="N34" s="244"/>
      <c r="O34" s="244"/>
    </row>
    <row r="35" spans="1:15" s="364" customFormat="1" ht="27.75" customHeight="1">
      <c r="A35" s="249">
        <f t="shared" si="0"/>
        <v>22</v>
      </c>
      <c r="B35" s="131" t="s">
        <v>140</v>
      </c>
      <c r="C35" s="250" t="s">
        <v>20</v>
      </c>
      <c r="D35" s="247">
        <v>63.5</v>
      </c>
      <c r="E35" s="243"/>
      <c r="F35" s="243"/>
      <c r="G35" s="245"/>
      <c r="H35" s="244"/>
      <c r="I35" s="244"/>
      <c r="J35" s="141"/>
      <c r="K35" s="244"/>
      <c r="L35" s="244"/>
      <c r="M35" s="244"/>
      <c r="N35" s="244"/>
      <c r="O35" s="244"/>
    </row>
    <row r="36" spans="1:15" s="364" customFormat="1" ht="28.5" customHeight="1">
      <c r="A36" s="249">
        <f t="shared" si="0"/>
        <v>23</v>
      </c>
      <c r="B36" s="131" t="s">
        <v>140</v>
      </c>
      <c r="C36" s="250" t="s">
        <v>20</v>
      </c>
      <c r="D36" s="247">
        <v>10</v>
      </c>
      <c r="E36" s="243"/>
      <c r="F36" s="243"/>
      <c r="G36" s="245"/>
      <c r="H36" s="244"/>
      <c r="I36" s="244"/>
      <c r="J36" s="141"/>
      <c r="K36" s="244"/>
      <c r="L36" s="244"/>
      <c r="M36" s="244"/>
      <c r="N36" s="244"/>
      <c r="O36" s="244"/>
    </row>
    <row r="37" spans="1:15" s="364" customFormat="1" ht="48">
      <c r="A37" s="249">
        <f t="shared" si="0"/>
        <v>24</v>
      </c>
      <c r="B37" s="131" t="s">
        <v>297</v>
      </c>
      <c r="C37" s="250" t="s">
        <v>20</v>
      </c>
      <c r="D37" s="247">
        <v>63.5</v>
      </c>
      <c r="E37" s="243"/>
      <c r="F37" s="243"/>
      <c r="G37" s="245"/>
      <c r="H37" s="244"/>
      <c r="I37" s="244"/>
      <c r="J37" s="141"/>
      <c r="K37" s="244"/>
      <c r="L37" s="244"/>
      <c r="M37" s="244"/>
      <c r="N37" s="244"/>
      <c r="O37" s="244"/>
    </row>
    <row r="38" spans="1:15" s="364" customFormat="1" ht="48">
      <c r="A38" s="249">
        <f t="shared" si="0"/>
        <v>25</v>
      </c>
      <c r="B38" s="131" t="s">
        <v>297</v>
      </c>
      <c r="C38" s="250" t="s">
        <v>20</v>
      </c>
      <c r="D38" s="247">
        <v>10</v>
      </c>
      <c r="E38" s="243"/>
      <c r="F38" s="243"/>
      <c r="G38" s="245"/>
      <c r="H38" s="244"/>
      <c r="I38" s="244"/>
      <c r="J38" s="141"/>
      <c r="K38" s="244"/>
      <c r="L38" s="244"/>
      <c r="M38" s="244"/>
      <c r="N38" s="244"/>
      <c r="O38" s="244"/>
    </row>
    <row r="39" spans="1:15" s="364" customFormat="1" ht="38.25" customHeight="1">
      <c r="A39" s="249">
        <f t="shared" si="0"/>
        <v>26</v>
      </c>
      <c r="B39" s="131" t="s">
        <v>127</v>
      </c>
      <c r="C39" s="250" t="s">
        <v>102</v>
      </c>
      <c r="D39" s="247">
        <v>228</v>
      </c>
      <c r="E39" s="243"/>
      <c r="F39" s="243"/>
      <c r="G39" s="245"/>
      <c r="H39" s="244"/>
      <c r="I39" s="244"/>
      <c r="J39" s="141"/>
      <c r="K39" s="244"/>
      <c r="L39" s="244"/>
      <c r="M39" s="244"/>
      <c r="N39" s="244"/>
      <c r="O39" s="244"/>
    </row>
    <row r="40" spans="1:15" s="364" customFormat="1" ht="36">
      <c r="A40" s="249">
        <f t="shared" si="0"/>
        <v>27</v>
      </c>
      <c r="B40" s="131" t="s">
        <v>128</v>
      </c>
      <c r="C40" s="250" t="s">
        <v>20</v>
      </c>
      <c r="D40" s="247">
        <v>73.5</v>
      </c>
      <c r="E40" s="243"/>
      <c r="F40" s="243"/>
      <c r="G40" s="245"/>
      <c r="H40" s="243"/>
      <c r="I40" s="244"/>
      <c r="J40" s="141"/>
      <c r="K40" s="244"/>
      <c r="L40" s="244"/>
      <c r="M40" s="244"/>
      <c r="N40" s="244"/>
      <c r="O40" s="244"/>
    </row>
    <row r="41" spans="1:15" s="364" customFormat="1" ht="94.5" customHeight="1">
      <c r="A41" s="249">
        <f t="shared" si="0"/>
        <v>28</v>
      </c>
      <c r="B41" s="131" t="s">
        <v>423</v>
      </c>
      <c r="C41" s="250" t="s">
        <v>25</v>
      </c>
      <c r="D41" s="247">
        <v>10</v>
      </c>
      <c r="E41" s="251"/>
      <c r="F41" s="243"/>
      <c r="G41" s="245"/>
      <c r="H41" s="251"/>
      <c r="I41" s="252"/>
      <c r="J41" s="141"/>
      <c r="K41" s="244"/>
      <c r="L41" s="244"/>
      <c r="M41" s="244"/>
      <c r="N41" s="244"/>
      <c r="O41" s="244"/>
    </row>
    <row r="42" spans="1:15" s="364" customFormat="1" ht="24">
      <c r="A42" s="249">
        <f t="shared" si="0"/>
        <v>29</v>
      </c>
      <c r="B42" s="400" t="s">
        <v>131</v>
      </c>
      <c r="C42" s="250" t="s">
        <v>105</v>
      </c>
      <c r="D42" s="247">
        <v>20</v>
      </c>
      <c r="E42" s="243"/>
      <c r="F42" s="243"/>
      <c r="G42" s="245"/>
      <c r="H42" s="244"/>
      <c r="I42" s="244"/>
      <c r="J42" s="141"/>
      <c r="K42" s="244"/>
      <c r="L42" s="244"/>
      <c r="M42" s="244"/>
      <c r="N42" s="244"/>
      <c r="O42" s="244"/>
    </row>
    <row r="43" spans="1:15" s="364" customFormat="1" ht="12">
      <c r="A43" s="249">
        <f t="shared" si="0"/>
        <v>30</v>
      </c>
      <c r="B43" s="400" t="s">
        <v>132</v>
      </c>
      <c r="C43" s="250" t="s">
        <v>105</v>
      </c>
      <c r="D43" s="247">
        <v>20</v>
      </c>
      <c r="E43" s="243"/>
      <c r="F43" s="243"/>
      <c r="G43" s="245"/>
      <c r="H43" s="244"/>
      <c r="I43" s="244"/>
      <c r="J43" s="141"/>
      <c r="K43" s="244"/>
      <c r="L43" s="244"/>
      <c r="M43" s="244"/>
      <c r="N43" s="244"/>
      <c r="O43" s="244"/>
    </row>
    <row r="44" spans="1:15" s="375" customFormat="1" ht="12">
      <c r="A44" s="249">
        <f t="shared" si="0"/>
        <v>31</v>
      </c>
      <c r="B44" s="400" t="s">
        <v>424</v>
      </c>
      <c r="C44" s="254" t="s">
        <v>105</v>
      </c>
      <c r="D44" s="255">
        <v>20</v>
      </c>
      <c r="E44" s="245"/>
      <c r="F44" s="243"/>
      <c r="G44" s="245"/>
      <c r="H44" s="245"/>
      <c r="I44" s="245"/>
      <c r="J44" s="141"/>
      <c r="K44" s="244"/>
      <c r="L44" s="244"/>
      <c r="M44" s="244"/>
      <c r="N44" s="244"/>
      <c r="O44" s="244"/>
    </row>
    <row r="45" spans="1:15" s="375" customFormat="1" ht="12">
      <c r="A45" s="249">
        <f t="shared" si="0"/>
        <v>32</v>
      </c>
      <c r="B45" s="400" t="s">
        <v>133</v>
      </c>
      <c r="C45" s="254" t="s">
        <v>105</v>
      </c>
      <c r="D45" s="255">
        <v>10</v>
      </c>
      <c r="E45" s="243"/>
      <c r="F45" s="243"/>
      <c r="G45" s="245"/>
      <c r="H45" s="244"/>
      <c r="I45" s="244"/>
      <c r="J45" s="141"/>
      <c r="K45" s="244"/>
      <c r="L45" s="244"/>
      <c r="M45" s="244"/>
      <c r="N45" s="244"/>
      <c r="O45" s="244"/>
    </row>
    <row r="46" spans="1:15" s="375" customFormat="1" ht="12">
      <c r="A46" s="249">
        <f t="shared" si="0"/>
        <v>33</v>
      </c>
      <c r="B46" s="400" t="s">
        <v>593</v>
      </c>
      <c r="C46" s="254" t="s">
        <v>105</v>
      </c>
      <c r="D46" s="255">
        <v>20</v>
      </c>
      <c r="E46" s="376"/>
      <c r="F46" s="243"/>
      <c r="G46" s="245"/>
      <c r="H46" s="377"/>
      <c r="I46" s="377"/>
      <c r="J46" s="141"/>
      <c r="K46" s="244"/>
      <c r="L46" s="244"/>
      <c r="M46" s="244"/>
      <c r="N46" s="244"/>
      <c r="O46" s="244"/>
    </row>
    <row r="47" spans="1:15" s="375" customFormat="1" ht="36">
      <c r="A47" s="249">
        <f t="shared" si="0"/>
        <v>34</v>
      </c>
      <c r="B47" s="400" t="s">
        <v>135</v>
      </c>
      <c r="C47" s="254" t="s">
        <v>105</v>
      </c>
      <c r="D47" s="255">
        <v>10</v>
      </c>
      <c r="E47" s="376"/>
      <c r="F47" s="243"/>
      <c r="G47" s="245"/>
      <c r="H47" s="377"/>
      <c r="I47" s="377"/>
      <c r="J47" s="141"/>
      <c r="K47" s="244"/>
      <c r="L47" s="244"/>
      <c r="M47" s="244"/>
      <c r="N47" s="244"/>
      <c r="O47" s="244"/>
    </row>
    <row r="48" spans="1:15" s="364" customFormat="1" ht="12">
      <c r="A48" s="249">
        <f t="shared" si="0"/>
        <v>35</v>
      </c>
      <c r="B48" s="400" t="s">
        <v>427</v>
      </c>
      <c r="C48" s="250" t="s">
        <v>105</v>
      </c>
      <c r="D48" s="247">
        <v>10</v>
      </c>
      <c r="E48" s="376"/>
      <c r="F48" s="243"/>
      <c r="G48" s="245"/>
      <c r="H48" s="377"/>
      <c r="I48" s="377"/>
      <c r="J48" s="141"/>
      <c r="K48" s="244"/>
      <c r="L48" s="244"/>
      <c r="M48" s="244"/>
      <c r="N48" s="244"/>
      <c r="O48" s="244"/>
    </row>
    <row r="49" spans="1:15" s="364" customFormat="1" ht="12">
      <c r="A49" s="249">
        <f t="shared" si="0"/>
        <v>36</v>
      </c>
      <c r="B49" s="400" t="s">
        <v>137</v>
      </c>
      <c r="C49" s="250" t="s">
        <v>105</v>
      </c>
      <c r="D49" s="247">
        <v>10</v>
      </c>
      <c r="E49" s="376"/>
      <c r="F49" s="243"/>
      <c r="G49" s="245"/>
      <c r="H49" s="377"/>
      <c r="I49" s="377"/>
      <c r="J49" s="141"/>
      <c r="K49" s="244"/>
      <c r="L49" s="244"/>
      <c r="M49" s="244"/>
      <c r="N49" s="244"/>
      <c r="O49" s="244"/>
    </row>
    <row r="50" spans="1:15" s="364" customFormat="1" ht="24">
      <c r="A50" s="249">
        <f t="shared" si="0"/>
        <v>37</v>
      </c>
      <c r="B50" s="400" t="s">
        <v>138</v>
      </c>
      <c r="C50" s="250" t="s">
        <v>82</v>
      </c>
      <c r="D50" s="247">
        <v>20</v>
      </c>
      <c r="E50" s="376"/>
      <c r="F50" s="243"/>
      <c r="G50" s="245"/>
      <c r="H50" s="377"/>
      <c r="I50" s="377"/>
      <c r="J50" s="141"/>
      <c r="K50" s="244"/>
      <c r="L50" s="244"/>
      <c r="M50" s="244"/>
      <c r="N50" s="244"/>
      <c r="O50" s="244"/>
    </row>
    <row r="51" spans="1:15" s="364" customFormat="1" ht="90" customHeight="1">
      <c r="A51" s="249">
        <f t="shared" si="0"/>
        <v>38</v>
      </c>
      <c r="B51" s="400" t="s">
        <v>594</v>
      </c>
      <c r="C51" s="250" t="s">
        <v>82</v>
      </c>
      <c r="D51" s="247">
        <v>10</v>
      </c>
      <c r="E51" s="376"/>
      <c r="F51" s="243"/>
      <c r="G51" s="245"/>
      <c r="H51" s="377"/>
      <c r="I51" s="377"/>
      <c r="J51" s="141"/>
      <c r="K51" s="244"/>
      <c r="L51" s="244"/>
      <c r="M51" s="244"/>
      <c r="N51" s="244"/>
      <c r="O51" s="244"/>
    </row>
    <row r="52" spans="1:15" s="364" customFormat="1" ht="107.25" customHeight="1">
      <c r="A52" s="249">
        <f t="shared" si="0"/>
        <v>39</v>
      </c>
      <c r="B52" s="131" t="s">
        <v>659</v>
      </c>
      <c r="C52" s="250" t="s">
        <v>25</v>
      </c>
      <c r="D52" s="247">
        <v>5</v>
      </c>
      <c r="E52" s="251"/>
      <c r="F52" s="243"/>
      <c r="G52" s="245"/>
      <c r="H52" s="251"/>
      <c r="I52" s="252"/>
      <c r="J52" s="141"/>
      <c r="K52" s="244"/>
      <c r="L52" s="244"/>
      <c r="M52" s="244"/>
      <c r="N52" s="244"/>
      <c r="O52" s="244"/>
    </row>
    <row r="53" spans="1:15" s="364" customFormat="1" ht="24">
      <c r="A53" s="249">
        <f t="shared" si="0"/>
        <v>40</v>
      </c>
      <c r="B53" s="400" t="s">
        <v>131</v>
      </c>
      <c r="C53" s="250" t="s">
        <v>105</v>
      </c>
      <c r="D53" s="247">
        <v>10</v>
      </c>
      <c r="E53" s="243"/>
      <c r="F53" s="243"/>
      <c r="G53" s="245"/>
      <c r="H53" s="244"/>
      <c r="I53" s="244"/>
      <c r="J53" s="141"/>
      <c r="K53" s="244"/>
      <c r="L53" s="244"/>
      <c r="M53" s="244"/>
      <c r="N53" s="244"/>
      <c r="O53" s="244"/>
    </row>
    <row r="54" spans="1:15" s="364" customFormat="1" ht="12">
      <c r="A54" s="249">
        <f t="shared" si="0"/>
        <v>41</v>
      </c>
      <c r="B54" s="400" t="s">
        <v>132</v>
      </c>
      <c r="C54" s="250" t="s">
        <v>105</v>
      </c>
      <c r="D54" s="247">
        <v>10</v>
      </c>
      <c r="E54" s="243"/>
      <c r="F54" s="243"/>
      <c r="G54" s="245"/>
      <c r="H54" s="244"/>
      <c r="I54" s="244"/>
      <c r="J54" s="141"/>
      <c r="K54" s="244"/>
      <c r="L54" s="244"/>
      <c r="M54" s="244"/>
      <c r="N54" s="244"/>
      <c r="O54" s="244"/>
    </row>
    <row r="55" spans="1:15" s="364" customFormat="1" ht="12">
      <c r="A55" s="249">
        <f t="shared" si="0"/>
        <v>42</v>
      </c>
      <c r="B55" s="400" t="s">
        <v>424</v>
      </c>
      <c r="C55" s="250" t="s">
        <v>105</v>
      </c>
      <c r="D55" s="247">
        <v>10</v>
      </c>
      <c r="E55" s="245"/>
      <c r="F55" s="243"/>
      <c r="G55" s="245"/>
      <c r="H55" s="245"/>
      <c r="I55" s="245"/>
      <c r="J55" s="141"/>
      <c r="K55" s="244"/>
      <c r="L55" s="244"/>
      <c r="M55" s="244"/>
      <c r="N55" s="244"/>
      <c r="O55" s="244"/>
    </row>
    <row r="56" spans="1:15" s="364" customFormat="1" ht="12">
      <c r="A56" s="249">
        <f t="shared" si="0"/>
        <v>43</v>
      </c>
      <c r="B56" s="400" t="s">
        <v>133</v>
      </c>
      <c r="C56" s="250" t="s">
        <v>105</v>
      </c>
      <c r="D56" s="247">
        <v>5</v>
      </c>
      <c r="E56" s="243"/>
      <c r="F56" s="243"/>
      <c r="G56" s="245"/>
      <c r="H56" s="244"/>
      <c r="I56" s="244"/>
      <c r="J56" s="141"/>
      <c r="K56" s="244"/>
      <c r="L56" s="244"/>
      <c r="M56" s="244"/>
      <c r="N56" s="244"/>
      <c r="O56" s="244"/>
    </row>
    <row r="57" spans="1:15" s="364" customFormat="1" ht="12">
      <c r="A57" s="249">
        <f t="shared" si="0"/>
        <v>44</v>
      </c>
      <c r="B57" s="400" t="s">
        <v>593</v>
      </c>
      <c r="C57" s="250" t="s">
        <v>105</v>
      </c>
      <c r="D57" s="247">
        <v>10</v>
      </c>
      <c r="E57" s="376"/>
      <c r="F57" s="243"/>
      <c r="G57" s="245"/>
      <c r="H57" s="377"/>
      <c r="I57" s="377"/>
      <c r="J57" s="141"/>
      <c r="K57" s="244"/>
      <c r="L57" s="244"/>
      <c r="M57" s="244"/>
      <c r="N57" s="244"/>
      <c r="O57" s="244"/>
    </row>
    <row r="58" spans="1:15" s="364" customFormat="1" ht="36">
      <c r="A58" s="249">
        <f t="shared" si="0"/>
        <v>45</v>
      </c>
      <c r="B58" s="400" t="s">
        <v>135</v>
      </c>
      <c r="C58" s="250" t="s">
        <v>105</v>
      </c>
      <c r="D58" s="247">
        <v>5</v>
      </c>
      <c r="E58" s="376"/>
      <c r="F58" s="243"/>
      <c r="G58" s="245"/>
      <c r="H58" s="377"/>
      <c r="I58" s="377"/>
      <c r="J58" s="141"/>
      <c r="K58" s="244"/>
      <c r="L58" s="244"/>
      <c r="M58" s="244"/>
      <c r="N58" s="244"/>
      <c r="O58" s="244"/>
    </row>
    <row r="59" spans="1:15" s="364" customFormat="1" ht="12">
      <c r="A59" s="249">
        <f t="shared" si="0"/>
        <v>46</v>
      </c>
      <c r="B59" s="400" t="s">
        <v>427</v>
      </c>
      <c r="C59" s="250" t="s">
        <v>105</v>
      </c>
      <c r="D59" s="247">
        <v>5</v>
      </c>
      <c r="E59" s="376"/>
      <c r="F59" s="243"/>
      <c r="G59" s="245"/>
      <c r="H59" s="377"/>
      <c r="I59" s="377"/>
      <c r="J59" s="141"/>
      <c r="K59" s="244"/>
      <c r="L59" s="244"/>
      <c r="M59" s="244"/>
      <c r="N59" s="244"/>
      <c r="O59" s="244"/>
    </row>
    <row r="60" spans="1:15" s="364" customFormat="1" ht="12">
      <c r="A60" s="249">
        <f t="shared" si="0"/>
        <v>47</v>
      </c>
      <c r="B60" s="400" t="s">
        <v>137</v>
      </c>
      <c r="C60" s="250" t="s">
        <v>105</v>
      </c>
      <c r="D60" s="247">
        <v>5</v>
      </c>
      <c r="E60" s="376"/>
      <c r="F60" s="243"/>
      <c r="G60" s="245"/>
      <c r="H60" s="377"/>
      <c r="I60" s="377"/>
      <c r="J60" s="141"/>
      <c r="K60" s="244"/>
      <c r="L60" s="244"/>
      <c r="M60" s="244"/>
      <c r="N60" s="244"/>
      <c r="O60" s="244"/>
    </row>
    <row r="61" spans="1:15" s="364" customFormat="1" ht="24">
      <c r="A61" s="249">
        <f t="shared" si="0"/>
        <v>48</v>
      </c>
      <c r="B61" s="400" t="s">
        <v>138</v>
      </c>
      <c r="C61" s="250" t="s">
        <v>82</v>
      </c>
      <c r="D61" s="247">
        <v>10</v>
      </c>
      <c r="E61" s="376"/>
      <c r="F61" s="243"/>
      <c r="G61" s="245"/>
      <c r="H61" s="377"/>
      <c r="I61" s="377"/>
      <c r="J61" s="141"/>
      <c r="K61" s="244"/>
      <c r="L61" s="244"/>
      <c r="M61" s="244"/>
      <c r="N61" s="244"/>
      <c r="O61" s="244"/>
    </row>
    <row r="62" spans="1:15" s="364" customFormat="1" ht="112.5" customHeight="1">
      <c r="A62" s="249">
        <f t="shared" si="0"/>
        <v>49</v>
      </c>
      <c r="B62" s="400" t="s">
        <v>652</v>
      </c>
      <c r="C62" s="250" t="s">
        <v>82</v>
      </c>
      <c r="D62" s="247">
        <v>5</v>
      </c>
      <c r="E62" s="376"/>
      <c r="F62" s="243"/>
      <c r="G62" s="245"/>
      <c r="H62" s="377"/>
      <c r="I62" s="377"/>
      <c r="J62" s="141"/>
      <c r="K62" s="244"/>
      <c r="L62" s="244"/>
      <c r="M62" s="244"/>
      <c r="N62" s="244"/>
      <c r="O62" s="244"/>
    </row>
    <row r="63" spans="1:15" s="364" customFormat="1" ht="24">
      <c r="A63" s="249">
        <f t="shared" si="0"/>
        <v>50</v>
      </c>
      <c r="B63" s="131" t="s">
        <v>298</v>
      </c>
      <c r="C63" s="250" t="s">
        <v>84</v>
      </c>
      <c r="D63" s="247">
        <v>5</v>
      </c>
      <c r="E63" s="376"/>
      <c r="F63" s="243"/>
      <c r="G63" s="245"/>
      <c r="H63" s="377"/>
      <c r="I63" s="377"/>
      <c r="J63" s="141"/>
      <c r="K63" s="244"/>
      <c r="L63" s="244"/>
      <c r="M63" s="244"/>
      <c r="N63" s="244"/>
      <c r="O63" s="244"/>
    </row>
    <row r="64" spans="1:15" s="364" customFormat="1" ht="12">
      <c r="A64" s="249">
        <f t="shared" si="0"/>
        <v>51</v>
      </c>
      <c r="B64" s="131" t="s">
        <v>260</v>
      </c>
      <c r="C64" s="250" t="s">
        <v>84</v>
      </c>
      <c r="D64" s="247">
        <v>5</v>
      </c>
      <c r="E64" s="243"/>
      <c r="F64" s="243"/>
      <c r="G64" s="245"/>
      <c r="H64" s="244"/>
      <c r="I64" s="244"/>
      <c r="J64" s="141"/>
      <c r="K64" s="244"/>
      <c r="L64" s="244"/>
      <c r="M64" s="244"/>
      <c r="N64" s="244"/>
      <c r="O64" s="244"/>
    </row>
    <row r="65" spans="1:15" s="364" customFormat="1" ht="36">
      <c r="A65" s="249">
        <f t="shared" si="0"/>
        <v>52</v>
      </c>
      <c r="B65" s="400" t="s">
        <v>640</v>
      </c>
      <c r="C65" s="250" t="s">
        <v>20</v>
      </c>
      <c r="D65" s="247">
        <v>20</v>
      </c>
      <c r="E65" s="243"/>
      <c r="F65" s="243"/>
      <c r="G65" s="245"/>
      <c r="H65" s="244"/>
      <c r="I65" s="244"/>
      <c r="J65" s="141"/>
      <c r="K65" s="244"/>
      <c r="L65" s="244"/>
      <c r="M65" s="244"/>
      <c r="N65" s="244"/>
      <c r="O65" s="244"/>
    </row>
    <row r="66" spans="1:15" s="364" customFormat="1" ht="24">
      <c r="A66" s="249">
        <f t="shared" si="0"/>
        <v>53</v>
      </c>
      <c r="B66" s="131" t="s">
        <v>261</v>
      </c>
      <c r="C66" s="250" t="s">
        <v>84</v>
      </c>
      <c r="D66" s="247">
        <v>13</v>
      </c>
      <c r="E66" s="243"/>
      <c r="F66" s="243"/>
      <c r="G66" s="245"/>
      <c r="H66" s="244"/>
      <c r="I66" s="244"/>
      <c r="J66" s="141"/>
      <c r="K66" s="244"/>
      <c r="L66" s="244"/>
      <c r="M66" s="244"/>
      <c r="N66" s="244"/>
      <c r="O66" s="244"/>
    </row>
    <row r="67" spans="1:15" s="364" customFormat="1" ht="24">
      <c r="A67" s="249">
        <f t="shared" si="0"/>
        <v>54</v>
      </c>
      <c r="B67" s="131" t="s">
        <v>284</v>
      </c>
      <c r="C67" s="250" t="s">
        <v>84</v>
      </c>
      <c r="D67" s="247">
        <v>14</v>
      </c>
      <c r="E67" s="243"/>
      <c r="F67" s="243"/>
      <c r="G67" s="245"/>
      <c r="H67" s="243"/>
      <c r="I67" s="244"/>
      <c r="J67" s="141"/>
      <c r="K67" s="244"/>
      <c r="L67" s="244"/>
      <c r="M67" s="244"/>
      <c r="N67" s="244"/>
      <c r="O67" s="244"/>
    </row>
    <row r="68" spans="1:15" s="364" customFormat="1" ht="12">
      <c r="A68" s="249">
        <f t="shared" si="0"/>
        <v>55</v>
      </c>
      <c r="B68" s="131" t="s">
        <v>262</v>
      </c>
      <c r="C68" s="250" t="s">
        <v>84</v>
      </c>
      <c r="D68" s="247">
        <v>11</v>
      </c>
      <c r="E68" s="243"/>
      <c r="F68" s="243"/>
      <c r="G68" s="245"/>
      <c r="H68" s="244"/>
      <c r="I68" s="244"/>
      <c r="J68" s="141"/>
      <c r="K68" s="244"/>
      <c r="L68" s="244"/>
      <c r="M68" s="244"/>
      <c r="N68" s="244"/>
      <c r="O68" s="244"/>
    </row>
    <row r="69" spans="1:15" s="364" customFormat="1" ht="12">
      <c r="A69" s="249">
        <f t="shared" si="0"/>
        <v>56</v>
      </c>
      <c r="B69" s="131" t="s">
        <v>263</v>
      </c>
      <c r="C69" s="250" t="s">
        <v>84</v>
      </c>
      <c r="D69" s="247">
        <v>8</v>
      </c>
      <c r="E69" s="243"/>
      <c r="F69" s="243"/>
      <c r="G69" s="245"/>
      <c r="H69" s="244"/>
      <c r="I69" s="244"/>
      <c r="J69" s="141"/>
      <c r="K69" s="244"/>
      <c r="L69" s="244"/>
      <c r="M69" s="244"/>
      <c r="N69" s="244"/>
      <c r="O69" s="244"/>
    </row>
    <row r="70" spans="1:15" s="364" customFormat="1" ht="12">
      <c r="A70" s="249">
        <f t="shared" si="0"/>
        <v>57</v>
      </c>
      <c r="B70" s="131" t="s">
        <v>129</v>
      </c>
      <c r="C70" s="250" t="s">
        <v>20</v>
      </c>
      <c r="D70" s="247">
        <v>321.3</v>
      </c>
      <c r="E70" s="376"/>
      <c r="F70" s="243"/>
      <c r="G70" s="245"/>
      <c r="H70" s="377"/>
      <c r="I70" s="377"/>
      <c r="J70" s="141"/>
      <c r="K70" s="244"/>
      <c r="L70" s="244"/>
      <c r="M70" s="244"/>
      <c r="N70" s="244"/>
      <c r="O70" s="244"/>
    </row>
    <row r="71" spans="1:15" s="364" customFormat="1" ht="27" customHeight="1">
      <c r="A71" s="249">
        <f t="shared" si="0"/>
        <v>58</v>
      </c>
      <c r="B71" s="131" t="s">
        <v>306</v>
      </c>
      <c r="C71" s="250" t="s">
        <v>20</v>
      </c>
      <c r="D71" s="247">
        <v>321.3</v>
      </c>
      <c r="E71" s="376"/>
      <c r="F71" s="243"/>
      <c r="G71" s="245"/>
      <c r="H71" s="377"/>
      <c r="I71" s="377"/>
      <c r="J71" s="141"/>
      <c r="K71" s="244"/>
      <c r="L71" s="244"/>
      <c r="M71" s="244"/>
      <c r="N71" s="244"/>
      <c r="O71" s="244"/>
    </row>
    <row r="72" spans="1:15" s="364" customFormat="1" ht="24">
      <c r="A72" s="249">
        <f t="shared" si="0"/>
        <v>59</v>
      </c>
      <c r="B72" s="131" t="s">
        <v>429</v>
      </c>
      <c r="C72" s="250" t="s">
        <v>20</v>
      </c>
      <c r="D72" s="247">
        <v>50</v>
      </c>
      <c r="E72" s="376"/>
      <c r="F72" s="243"/>
      <c r="G72" s="245"/>
      <c r="H72" s="377"/>
      <c r="I72" s="377"/>
      <c r="J72" s="141"/>
      <c r="K72" s="244"/>
      <c r="L72" s="244"/>
      <c r="M72" s="244"/>
      <c r="N72" s="244"/>
      <c r="O72" s="244"/>
    </row>
    <row r="73" spans="1:15" s="364" customFormat="1" ht="24">
      <c r="A73" s="249">
        <f t="shared" si="0"/>
        <v>60</v>
      </c>
      <c r="B73" s="131" t="s">
        <v>441</v>
      </c>
      <c r="C73" s="250" t="s">
        <v>20</v>
      </c>
      <c r="D73" s="247">
        <v>50</v>
      </c>
      <c r="E73" s="376"/>
      <c r="F73" s="243"/>
      <c r="G73" s="245"/>
      <c r="H73" s="377"/>
      <c r="I73" s="377"/>
      <c r="J73" s="141"/>
      <c r="K73" s="244"/>
      <c r="L73" s="244"/>
      <c r="M73" s="244"/>
      <c r="N73" s="244"/>
      <c r="O73" s="244"/>
    </row>
    <row r="74" spans="1:15" s="364" customFormat="1" ht="48">
      <c r="A74" s="249">
        <f t="shared" si="0"/>
        <v>61</v>
      </c>
      <c r="B74" s="131" t="s">
        <v>130</v>
      </c>
      <c r="C74" s="250" t="s">
        <v>25</v>
      </c>
      <c r="D74" s="247">
        <v>1</v>
      </c>
      <c r="E74" s="376"/>
      <c r="F74" s="243"/>
      <c r="G74" s="245"/>
      <c r="H74" s="377"/>
      <c r="I74" s="377"/>
      <c r="J74" s="141"/>
      <c r="K74" s="244"/>
      <c r="L74" s="244"/>
      <c r="M74" s="244"/>
      <c r="N74" s="244"/>
      <c r="O74" s="244"/>
    </row>
    <row r="75" spans="1:15" s="364" customFormat="1" ht="12">
      <c r="A75" s="521" t="s">
        <v>286</v>
      </c>
      <c r="B75" s="522"/>
      <c r="C75" s="522"/>
      <c r="D75" s="522"/>
      <c r="E75" s="522"/>
      <c r="F75" s="522"/>
      <c r="G75" s="522"/>
      <c r="H75" s="522"/>
      <c r="I75" s="522"/>
      <c r="J75" s="522"/>
      <c r="K75" s="522"/>
      <c r="L75" s="522"/>
      <c r="M75" s="522"/>
      <c r="N75" s="522"/>
      <c r="O75" s="523"/>
    </row>
    <row r="76" spans="1:15" s="364" customFormat="1" ht="63" customHeight="1">
      <c r="A76" s="249">
        <f>A74+1</f>
        <v>62</v>
      </c>
      <c r="B76" s="246" t="s">
        <v>100</v>
      </c>
      <c r="C76" s="250" t="s">
        <v>102</v>
      </c>
      <c r="D76" s="247">
        <v>174.9</v>
      </c>
      <c r="E76" s="251"/>
      <c r="F76" s="243"/>
      <c r="G76" s="245"/>
      <c r="H76" s="251"/>
      <c r="I76" s="252"/>
      <c r="J76" s="141"/>
      <c r="K76" s="244"/>
      <c r="L76" s="244"/>
      <c r="M76" s="244"/>
      <c r="N76" s="244"/>
      <c r="O76" s="244"/>
    </row>
    <row r="77" spans="1:15" s="340" customFormat="1" ht="12">
      <c r="A77" s="248" t="s">
        <v>42</v>
      </c>
      <c r="B77" s="512" t="s">
        <v>96</v>
      </c>
      <c r="C77" s="512"/>
      <c r="D77" s="512"/>
      <c r="E77" s="512"/>
      <c r="F77" s="512"/>
      <c r="G77" s="512"/>
      <c r="H77" s="512"/>
      <c r="I77" s="512"/>
      <c r="J77" s="512"/>
      <c r="K77" s="242"/>
      <c r="L77" s="242"/>
      <c r="M77" s="242"/>
      <c r="N77" s="242"/>
      <c r="O77" s="242"/>
    </row>
    <row r="78" spans="1:15">
      <c r="A78" s="346"/>
      <c r="B78" s="359"/>
      <c r="C78" s="347"/>
      <c r="D78" s="360"/>
      <c r="E78" s="347"/>
      <c r="F78" s="347"/>
      <c r="G78" s="347"/>
      <c r="H78" s="347"/>
      <c r="I78" s="347"/>
      <c r="J78" s="347"/>
      <c r="K78" s="347"/>
      <c r="L78" s="347"/>
      <c r="M78" s="347"/>
      <c r="N78" s="347"/>
      <c r="O78" s="347"/>
    </row>
    <row r="79" spans="1:15">
      <c r="A79" s="365" t="s">
        <v>78</v>
      </c>
      <c r="B79" s="366"/>
      <c r="C79" s="367"/>
      <c r="D79" s="367"/>
      <c r="E79" s="368"/>
      <c r="F79" s="369"/>
      <c r="G79" s="369"/>
      <c r="H79" s="369"/>
      <c r="I79" s="369"/>
      <c r="J79" s="369"/>
      <c r="K79" s="369"/>
      <c r="L79" s="370"/>
      <c r="M79" s="370"/>
      <c r="N79" s="370"/>
      <c r="O79" s="370"/>
    </row>
    <row r="80" spans="1:15" ht="12.75" customHeight="1">
      <c r="A80" s="371"/>
      <c r="B80" s="505" t="s">
        <v>144</v>
      </c>
      <c r="C80" s="505"/>
      <c r="D80" s="505"/>
      <c r="E80" s="505"/>
      <c r="F80" s="505"/>
      <c r="G80" s="505"/>
      <c r="H80" s="372"/>
      <c r="I80" s="372"/>
      <c r="J80" s="372"/>
      <c r="K80" s="372"/>
      <c r="L80" s="373"/>
      <c r="M80" s="373"/>
      <c r="N80" s="373"/>
      <c r="O80" s="373"/>
    </row>
    <row r="81" spans="1:15" ht="35.450000000000003" customHeight="1">
      <c r="A81" s="371"/>
      <c r="B81" s="505" t="s">
        <v>145</v>
      </c>
      <c r="C81" s="505"/>
      <c r="D81" s="505"/>
      <c r="E81" s="505"/>
      <c r="F81" s="505"/>
      <c r="G81" s="505"/>
      <c r="H81" s="505"/>
      <c r="I81" s="505"/>
      <c r="J81" s="505"/>
      <c r="K81" s="505"/>
      <c r="L81" s="505"/>
      <c r="M81" s="505"/>
      <c r="N81" s="505"/>
      <c r="O81" s="505"/>
    </row>
    <row r="82" spans="1:15" ht="11.45" customHeight="1">
      <c r="A82" s="371"/>
      <c r="B82" s="505" t="s">
        <v>146</v>
      </c>
      <c r="C82" s="505"/>
      <c r="D82" s="505"/>
      <c r="E82" s="505"/>
      <c r="F82" s="505"/>
      <c r="G82" s="505"/>
      <c r="H82" s="505"/>
      <c r="I82" s="505"/>
      <c r="J82" s="505"/>
      <c r="K82" s="505"/>
      <c r="L82" s="505"/>
      <c r="M82" s="505"/>
      <c r="N82" s="505"/>
      <c r="O82" s="505"/>
    </row>
    <row r="83" spans="1:15" ht="12.75" customHeight="1">
      <c r="A83" s="371"/>
      <c r="B83" s="505" t="s">
        <v>147</v>
      </c>
      <c r="C83" s="505"/>
      <c r="D83" s="505"/>
      <c r="E83" s="505"/>
      <c r="F83" s="505"/>
      <c r="G83" s="505"/>
      <c r="H83" s="505"/>
      <c r="I83" s="505"/>
      <c r="J83" s="505"/>
      <c r="K83" s="505"/>
      <c r="L83" s="505"/>
      <c r="M83" s="505"/>
      <c r="N83" s="505"/>
      <c r="O83" s="505"/>
    </row>
    <row r="84" spans="1:15">
      <c r="A84" s="371"/>
      <c r="B84" s="505" t="s">
        <v>148</v>
      </c>
      <c r="C84" s="505"/>
      <c r="D84" s="505"/>
      <c r="E84" s="505"/>
      <c r="F84" s="505"/>
      <c r="G84" s="505"/>
      <c r="H84" s="505"/>
      <c r="I84" s="505"/>
      <c r="J84" s="505"/>
      <c r="K84" s="505"/>
      <c r="L84" s="505"/>
      <c r="M84" s="505"/>
      <c r="N84" s="505"/>
      <c r="O84" s="505"/>
    </row>
    <row r="85" spans="1:15" ht="24.6" customHeight="1">
      <c r="A85" s="374"/>
      <c r="B85" s="505" t="s">
        <v>149</v>
      </c>
      <c r="C85" s="505"/>
      <c r="D85" s="505"/>
      <c r="E85" s="505"/>
      <c r="F85" s="505"/>
      <c r="G85" s="505"/>
      <c r="H85" s="505"/>
      <c r="I85" s="505"/>
      <c r="J85" s="505"/>
      <c r="K85" s="505"/>
      <c r="L85" s="505"/>
      <c r="M85" s="505"/>
      <c r="N85" s="505"/>
      <c r="O85" s="505"/>
    </row>
    <row r="86" spans="1:15">
      <c r="A86" s="374"/>
      <c r="B86" s="505" t="s">
        <v>150</v>
      </c>
      <c r="C86" s="505"/>
      <c r="D86" s="505"/>
      <c r="E86" s="505"/>
      <c r="F86" s="505"/>
      <c r="G86" s="505"/>
      <c r="H86" s="505"/>
      <c r="I86" s="505"/>
      <c r="J86" s="505"/>
      <c r="K86" s="505"/>
      <c r="L86" s="505"/>
      <c r="M86" s="505"/>
      <c r="N86" s="505"/>
      <c r="O86" s="505"/>
    </row>
    <row r="87" spans="1:15">
      <c r="A87" s="346"/>
      <c r="B87" s="359"/>
      <c r="C87" s="347"/>
      <c r="D87" s="360"/>
      <c r="E87" s="347"/>
      <c r="F87" s="347"/>
      <c r="G87" s="347"/>
      <c r="H87" s="347"/>
      <c r="I87" s="347"/>
      <c r="J87" s="347"/>
      <c r="K87" s="347"/>
      <c r="L87" s="347"/>
      <c r="M87" s="347"/>
      <c r="N87" s="347"/>
      <c r="O87" s="347"/>
    </row>
    <row r="88" spans="1:15">
      <c r="A88" s="346"/>
      <c r="B88" s="345" t="s">
        <v>45</v>
      </c>
      <c r="C88" s="503" t="s">
        <v>2</v>
      </c>
      <c r="D88" s="503"/>
      <c r="E88" s="503"/>
      <c r="F88" s="503"/>
      <c r="G88" s="503"/>
      <c r="H88" s="503"/>
      <c r="I88" s="503"/>
      <c r="J88" s="503"/>
      <c r="K88" s="503"/>
      <c r="L88" s="347"/>
      <c r="M88" s="443"/>
      <c r="N88" s="443"/>
      <c r="O88" s="443"/>
    </row>
    <row r="89" spans="1:15">
      <c r="A89" s="346"/>
      <c r="C89" s="503" t="s">
        <v>47</v>
      </c>
      <c r="D89" s="503"/>
      <c r="E89" s="503"/>
      <c r="F89" s="503"/>
      <c r="G89" s="503"/>
      <c r="H89" s="503"/>
      <c r="I89" s="503"/>
      <c r="J89" s="503"/>
      <c r="K89" s="503"/>
      <c r="L89" s="347"/>
      <c r="M89" s="503"/>
      <c r="N89" s="503"/>
      <c r="O89" s="503"/>
    </row>
    <row r="90" spans="1:15">
      <c r="A90" s="346"/>
      <c r="B90" s="504"/>
      <c r="C90" s="504"/>
      <c r="D90" s="360"/>
      <c r="E90" s="347"/>
      <c r="F90" s="347"/>
      <c r="G90" s="347"/>
      <c r="H90" s="347"/>
      <c r="I90" s="347"/>
      <c r="J90" s="347"/>
      <c r="K90" s="347"/>
      <c r="L90" s="347"/>
      <c r="M90" s="347"/>
      <c r="N90" s="347"/>
      <c r="O90" s="347"/>
    </row>
    <row r="91" spans="1:15">
      <c r="A91" s="346"/>
      <c r="B91" s="345" t="s">
        <v>22</v>
      </c>
      <c r="C91" s="503" t="s">
        <v>2</v>
      </c>
      <c r="D91" s="503"/>
      <c r="E91" s="503"/>
      <c r="F91" s="503"/>
      <c r="G91" s="503"/>
      <c r="H91" s="503"/>
      <c r="I91" s="503"/>
      <c r="J91" s="503"/>
      <c r="K91" s="503"/>
      <c r="L91" s="347"/>
      <c r="M91" s="443"/>
      <c r="N91" s="443"/>
      <c r="O91" s="443"/>
    </row>
    <row r="92" spans="1:15">
      <c r="A92" s="346"/>
      <c r="B92" s="345"/>
      <c r="C92" s="503" t="s">
        <v>47</v>
      </c>
      <c r="D92" s="503"/>
      <c r="E92" s="503"/>
      <c r="F92" s="448"/>
      <c r="G92" s="448"/>
      <c r="H92" s="448"/>
      <c r="I92" s="448"/>
      <c r="J92" s="448"/>
      <c r="K92" s="448"/>
      <c r="L92" s="347"/>
      <c r="M92" s="503"/>
      <c r="N92" s="503"/>
      <c r="O92" s="503"/>
    </row>
    <row r="93" spans="1:15">
      <c r="A93" s="361"/>
      <c r="B93" s="340"/>
      <c r="C93" s="362"/>
      <c r="D93" s="363"/>
      <c r="E93" s="362"/>
      <c r="F93" s="362"/>
      <c r="G93" s="362"/>
      <c r="H93" s="362"/>
      <c r="I93" s="362"/>
      <c r="J93" s="362"/>
      <c r="K93" s="362"/>
      <c r="L93" s="362"/>
      <c r="M93" s="362"/>
      <c r="N93" s="362"/>
      <c r="O93" s="362"/>
    </row>
  </sheetData>
  <mergeCells count="39">
    <mergeCell ref="B90:C90"/>
    <mergeCell ref="C91:E91"/>
    <mergeCell ref="F91:K91"/>
    <mergeCell ref="M91:O91"/>
    <mergeCell ref="C92:E92"/>
    <mergeCell ref="F92:K92"/>
    <mergeCell ref="M92:O92"/>
    <mergeCell ref="C88:E88"/>
    <mergeCell ref="F88:K88"/>
    <mergeCell ref="M88:O88"/>
    <mergeCell ref="C89:E89"/>
    <mergeCell ref="F89:K89"/>
    <mergeCell ref="M89:O89"/>
    <mergeCell ref="B86:O86"/>
    <mergeCell ref="A13:O13"/>
    <mergeCell ref="A75:O75"/>
    <mergeCell ref="B77:J77"/>
    <mergeCell ref="B80:G80"/>
    <mergeCell ref="B81:O81"/>
    <mergeCell ref="B82:O82"/>
    <mergeCell ref="B83:O83"/>
    <mergeCell ref="B84:O84"/>
    <mergeCell ref="B85:O85"/>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O92"/>
  <sheetViews>
    <sheetView view="pageBreakPreview" topLeftCell="A77" zoomScale="115" zoomScaleNormal="100" zoomScaleSheetLayoutView="115" workbookViewId="0">
      <selection activeCell="G69" sqref="G69"/>
    </sheetView>
  </sheetViews>
  <sheetFormatPr defaultColWidth="9.140625" defaultRowHeight="12.75"/>
  <cols>
    <col min="1" max="1" width="4.85546875" style="295" customWidth="1"/>
    <col min="2" max="2" width="35.85546875" style="296" customWidth="1"/>
    <col min="3" max="3" width="6.140625" style="297" customWidth="1"/>
    <col min="4" max="4" width="8.42578125" style="312" customWidth="1"/>
    <col min="5" max="5" width="5.42578125" style="297" customWidth="1"/>
    <col min="6" max="6" width="4.85546875" style="297" customWidth="1"/>
    <col min="7" max="7" width="6.42578125" style="297" customWidth="1"/>
    <col min="8" max="8" width="7.5703125" style="297" customWidth="1"/>
    <col min="9" max="9" width="6.140625" style="297" customWidth="1"/>
    <col min="10" max="10" width="7.42578125" style="297" customWidth="1"/>
    <col min="11" max="11" width="8.42578125" style="297" customWidth="1"/>
    <col min="12" max="12" width="9.42578125" style="297" customWidth="1"/>
    <col min="13" max="14" width="9.85546875" style="297" customWidth="1"/>
    <col min="15" max="15" width="11.140625" style="297" customWidth="1"/>
    <col min="16" max="16384" width="9.140625" style="298"/>
  </cols>
  <sheetData>
    <row r="1" spans="1:15" s="299" customFormat="1" ht="15">
      <c r="A1" s="506" t="s">
        <v>307</v>
      </c>
      <c r="B1" s="506"/>
      <c r="C1" s="506"/>
      <c r="D1" s="506"/>
      <c r="E1" s="506"/>
      <c r="F1" s="506"/>
      <c r="G1" s="506"/>
      <c r="H1" s="506"/>
      <c r="I1" s="506"/>
      <c r="J1" s="506"/>
      <c r="K1" s="506"/>
      <c r="L1" s="506"/>
      <c r="M1" s="506"/>
      <c r="N1" s="506"/>
      <c r="O1" s="506"/>
    </row>
    <row r="2" spans="1:15" s="299" customFormat="1" ht="15">
      <c r="A2" s="437" t="s">
        <v>446</v>
      </c>
      <c r="B2" s="437"/>
      <c r="C2" s="437"/>
      <c r="D2" s="437"/>
      <c r="E2" s="437"/>
      <c r="F2" s="437"/>
      <c r="G2" s="437"/>
      <c r="H2" s="437"/>
      <c r="I2" s="437"/>
      <c r="J2" s="437"/>
      <c r="K2" s="437"/>
      <c r="L2" s="437"/>
      <c r="M2" s="437"/>
      <c r="N2" s="437"/>
      <c r="O2" s="437"/>
    </row>
    <row r="3" spans="1:15" s="299" customFormat="1" ht="11.25">
      <c r="A3" s="507" t="s">
        <v>3</v>
      </c>
      <c r="B3" s="507"/>
      <c r="C3" s="507"/>
      <c r="D3" s="507"/>
      <c r="E3" s="507"/>
      <c r="F3" s="507"/>
      <c r="G3" s="507"/>
      <c r="H3" s="507"/>
      <c r="I3" s="507"/>
      <c r="J3" s="507"/>
      <c r="K3" s="507"/>
      <c r="L3" s="507"/>
      <c r="M3" s="507"/>
      <c r="N3" s="507"/>
      <c r="O3" s="507"/>
    </row>
    <row r="4" spans="1:15" s="299" customFormat="1" ht="15">
      <c r="A4" s="300"/>
      <c r="B4" s="301"/>
      <c r="C4" s="300"/>
      <c r="D4" s="307"/>
      <c r="E4" s="302"/>
      <c r="F4" s="303"/>
      <c r="G4" s="303"/>
      <c r="H4" s="303"/>
      <c r="I4" s="303"/>
      <c r="J4" s="303"/>
      <c r="K4" s="303"/>
      <c r="L4" s="303"/>
      <c r="M4" s="303"/>
      <c r="N4" s="303"/>
      <c r="O4" s="303"/>
    </row>
    <row r="5" spans="1:15" s="299"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299"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299" customFormat="1" ht="33.7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299" customFormat="1" ht="14.25">
      <c r="A8" s="520" t="s">
        <v>598</v>
      </c>
      <c r="B8" s="520"/>
      <c r="C8" s="520"/>
      <c r="D8" s="520"/>
      <c r="E8" s="520"/>
      <c r="F8" s="520"/>
      <c r="G8" s="520"/>
      <c r="H8" s="520"/>
      <c r="I8" s="520"/>
      <c r="J8" s="520"/>
      <c r="K8" s="520"/>
      <c r="L8" s="520"/>
      <c r="M8" s="520"/>
      <c r="N8" s="520"/>
      <c r="O8" s="520"/>
    </row>
    <row r="9" spans="1:15" s="299" customFormat="1" ht="14.25">
      <c r="B9" s="213"/>
      <c r="D9" s="214"/>
      <c r="E9" s="215"/>
      <c r="F9" s="216"/>
      <c r="G9" s="216"/>
      <c r="H9" s="216"/>
      <c r="I9" s="216"/>
      <c r="J9" s="216"/>
      <c r="K9" s="216"/>
      <c r="L9" s="217" t="s">
        <v>4</v>
      </c>
      <c r="M9" s="217"/>
      <c r="N9" s="511"/>
      <c r="O9" s="511"/>
    </row>
    <row r="10" spans="1:15" s="299" customFormat="1" ht="14.25">
      <c r="A10" s="308"/>
      <c r="B10" s="308"/>
      <c r="C10" s="309"/>
      <c r="D10" s="310"/>
      <c r="E10" s="311"/>
      <c r="F10" s="311"/>
      <c r="G10" s="311"/>
      <c r="H10" s="311"/>
      <c r="I10" s="311"/>
      <c r="J10" s="311"/>
      <c r="K10" s="311"/>
      <c r="L10" s="216" t="s">
        <v>5</v>
      </c>
      <c r="M10" s="216"/>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18" customFormat="1" ht="12">
      <c r="A13" s="517" t="s">
        <v>308</v>
      </c>
      <c r="B13" s="517"/>
      <c r="C13" s="517"/>
      <c r="D13" s="517"/>
      <c r="E13" s="517"/>
      <c r="F13" s="517"/>
      <c r="G13" s="517"/>
      <c r="H13" s="517"/>
      <c r="I13" s="517"/>
      <c r="J13" s="517"/>
      <c r="K13" s="517"/>
      <c r="L13" s="517"/>
      <c r="M13" s="517"/>
      <c r="N13" s="517"/>
      <c r="O13" s="517"/>
    </row>
    <row r="14" spans="1:15" s="318" customFormat="1" ht="84">
      <c r="A14" s="249">
        <v>1</v>
      </c>
      <c r="B14" s="131" t="s">
        <v>642</v>
      </c>
      <c r="C14" s="250" t="s">
        <v>20</v>
      </c>
      <c r="D14" s="247">
        <v>71.3</v>
      </c>
      <c r="E14" s="243"/>
      <c r="F14" s="243"/>
      <c r="G14" s="245"/>
      <c r="H14" s="244"/>
      <c r="I14" s="244"/>
      <c r="J14" s="141"/>
      <c r="K14" s="244"/>
      <c r="L14" s="244"/>
      <c r="M14" s="244"/>
      <c r="N14" s="244"/>
      <c r="O14" s="244"/>
    </row>
    <row r="15" spans="1:15" s="318" customFormat="1" ht="48.6" customHeight="1">
      <c r="A15" s="249">
        <f t="shared" ref="A15:A41" si="0">A14+1</f>
        <v>2</v>
      </c>
      <c r="B15" s="409" t="s">
        <v>660</v>
      </c>
      <c r="C15" s="250" t="s">
        <v>20</v>
      </c>
      <c r="D15" s="247">
        <v>71.3</v>
      </c>
      <c r="E15" s="243"/>
      <c r="F15" s="243"/>
      <c r="G15" s="245"/>
      <c r="H15" s="252"/>
      <c r="I15" s="245"/>
      <c r="J15" s="141"/>
      <c r="K15" s="244"/>
      <c r="L15" s="244"/>
      <c r="M15" s="244"/>
      <c r="N15" s="244"/>
      <c r="O15" s="244"/>
    </row>
    <row r="16" spans="1:15" s="318" customFormat="1" ht="24">
      <c r="A16" s="249">
        <f t="shared" si="0"/>
        <v>3</v>
      </c>
      <c r="B16" s="400" t="s">
        <v>101</v>
      </c>
      <c r="C16" s="250" t="s">
        <v>102</v>
      </c>
      <c r="D16" s="247">
        <v>51.5</v>
      </c>
      <c r="E16" s="243"/>
      <c r="F16" s="243"/>
      <c r="G16" s="245"/>
      <c r="H16" s="243"/>
      <c r="I16" s="244"/>
      <c r="J16" s="141"/>
      <c r="K16" s="244"/>
      <c r="L16" s="244"/>
      <c r="M16" s="244"/>
      <c r="N16" s="244"/>
      <c r="O16" s="244"/>
    </row>
    <row r="17" spans="1:15" s="318" customFormat="1" ht="84">
      <c r="A17" s="249">
        <f t="shared" si="0"/>
        <v>4</v>
      </c>
      <c r="B17" s="131" t="s">
        <v>644</v>
      </c>
      <c r="C17" s="250" t="s">
        <v>20</v>
      </c>
      <c r="D17" s="247">
        <v>167.5</v>
      </c>
      <c r="E17" s="376"/>
      <c r="F17" s="243"/>
      <c r="G17" s="245"/>
      <c r="H17" s="377"/>
      <c r="I17" s="377"/>
      <c r="J17" s="141"/>
      <c r="K17" s="244"/>
      <c r="L17" s="244"/>
      <c r="M17" s="244"/>
      <c r="N17" s="244"/>
      <c r="O17" s="244"/>
    </row>
    <row r="18" spans="1:15" s="318" customFormat="1" ht="60">
      <c r="A18" s="249">
        <f t="shared" si="0"/>
        <v>5</v>
      </c>
      <c r="B18" s="400" t="s">
        <v>661</v>
      </c>
      <c r="C18" s="250" t="s">
        <v>20</v>
      </c>
      <c r="D18" s="247">
        <v>167.5</v>
      </c>
      <c r="E18" s="376"/>
      <c r="F18" s="243"/>
      <c r="G18" s="245"/>
      <c r="H18" s="383"/>
      <c r="I18" s="377"/>
      <c r="J18" s="141"/>
      <c r="K18" s="244"/>
      <c r="L18" s="244"/>
      <c r="M18" s="244"/>
      <c r="N18" s="244"/>
      <c r="O18" s="244"/>
    </row>
    <row r="19" spans="1:15" s="318" customFormat="1" ht="12">
      <c r="A19" s="249">
        <f>A18+1</f>
        <v>6</v>
      </c>
      <c r="B19" s="131" t="s">
        <v>108</v>
      </c>
      <c r="C19" s="250" t="s">
        <v>82</v>
      </c>
      <c r="D19" s="247">
        <v>2</v>
      </c>
      <c r="E19" s="376"/>
      <c r="F19" s="243"/>
      <c r="G19" s="245"/>
      <c r="H19" s="377"/>
      <c r="I19" s="377"/>
      <c r="J19" s="141"/>
      <c r="K19" s="244"/>
      <c r="L19" s="244"/>
      <c r="M19" s="244"/>
      <c r="N19" s="244"/>
      <c r="O19" s="244"/>
    </row>
    <row r="20" spans="1:15" s="318" customFormat="1" ht="24">
      <c r="A20" s="249">
        <f t="shared" si="0"/>
        <v>7</v>
      </c>
      <c r="B20" s="400" t="s">
        <v>109</v>
      </c>
      <c r="C20" s="250" t="s">
        <v>102</v>
      </c>
      <c r="D20" s="247">
        <v>0.1</v>
      </c>
      <c r="E20" s="243"/>
      <c r="F20" s="243"/>
      <c r="G20" s="245"/>
      <c r="H20" s="244"/>
      <c r="I20" s="244"/>
      <c r="J20" s="141"/>
      <c r="K20" s="244"/>
      <c r="L20" s="244"/>
      <c r="M20" s="244"/>
      <c r="N20" s="244"/>
      <c r="O20" s="244"/>
    </row>
    <row r="21" spans="1:15" s="318" customFormat="1" ht="24">
      <c r="A21" s="249">
        <f t="shared" si="0"/>
        <v>8</v>
      </c>
      <c r="B21" s="131" t="s">
        <v>415</v>
      </c>
      <c r="C21" s="250" t="s">
        <v>82</v>
      </c>
      <c r="D21" s="247">
        <v>1</v>
      </c>
      <c r="E21" s="376"/>
      <c r="F21" s="243"/>
      <c r="G21" s="245"/>
      <c r="H21" s="377"/>
      <c r="I21" s="378"/>
      <c r="J21" s="141"/>
      <c r="K21" s="244"/>
      <c r="L21" s="244"/>
      <c r="M21" s="244"/>
      <c r="N21" s="244"/>
      <c r="O21" s="244"/>
    </row>
    <row r="22" spans="1:15" s="318" customFormat="1" ht="24">
      <c r="A22" s="249">
        <f t="shared" si="0"/>
        <v>9</v>
      </c>
      <c r="B22" s="131" t="s">
        <v>416</v>
      </c>
      <c r="C22" s="250" t="s">
        <v>105</v>
      </c>
      <c r="D22" s="247">
        <v>2</v>
      </c>
      <c r="E22" s="376"/>
      <c r="F22" s="243"/>
      <c r="G22" s="245"/>
      <c r="H22" s="377"/>
      <c r="I22" s="378"/>
      <c r="J22" s="141"/>
      <c r="K22" s="244"/>
      <c r="L22" s="244"/>
      <c r="M22" s="244"/>
      <c r="N22" s="244"/>
      <c r="O22" s="244"/>
    </row>
    <row r="23" spans="1:15" s="318" customFormat="1" ht="24">
      <c r="A23" s="249">
        <f t="shared" si="0"/>
        <v>10</v>
      </c>
      <c r="B23" s="131" t="s">
        <v>440</v>
      </c>
      <c r="C23" s="250" t="s">
        <v>105</v>
      </c>
      <c r="D23" s="247">
        <v>1</v>
      </c>
      <c r="E23" s="376"/>
      <c r="F23" s="243"/>
      <c r="G23" s="245"/>
      <c r="H23" s="377"/>
      <c r="I23" s="378"/>
      <c r="J23" s="141"/>
      <c r="K23" s="244"/>
      <c r="L23" s="244"/>
      <c r="M23" s="244"/>
      <c r="N23" s="244"/>
      <c r="O23" s="244"/>
    </row>
    <row r="24" spans="1:15" s="318" customFormat="1" ht="36">
      <c r="A24" s="249">
        <f t="shared" si="0"/>
        <v>11</v>
      </c>
      <c r="B24" s="131" t="s">
        <v>301</v>
      </c>
      <c r="C24" s="250" t="s">
        <v>82</v>
      </c>
      <c r="D24" s="247">
        <v>15</v>
      </c>
      <c r="E24" s="376"/>
      <c r="F24" s="243"/>
      <c r="G24" s="245"/>
      <c r="H24" s="377"/>
      <c r="I24" s="377"/>
      <c r="J24" s="141"/>
      <c r="K24" s="244"/>
      <c r="L24" s="244"/>
      <c r="M24" s="244"/>
      <c r="N24" s="244"/>
      <c r="O24" s="244"/>
    </row>
    <row r="25" spans="1:15" s="318" customFormat="1" ht="60">
      <c r="A25" s="249">
        <f t="shared" si="0"/>
        <v>12</v>
      </c>
      <c r="B25" s="131" t="s">
        <v>125</v>
      </c>
      <c r="C25" s="250" t="s">
        <v>25</v>
      </c>
      <c r="D25" s="247">
        <v>15</v>
      </c>
      <c r="E25" s="376"/>
      <c r="F25" s="243"/>
      <c r="G25" s="245"/>
      <c r="H25" s="377"/>
      <c r="I25" s="377"/>
      <c r="J25" s="141"/>
      <c r="K25" s="244"/>
      <c r="L25" s="244"/>
      <c r="M25" s="244"/>
      <c r="N25" s="244"/>
      <c r="O25" s="244"/>
    </row>
    <row r="26" spans="1:15" s="318" customFormat="1" ht="36">
      <c r="A26" s="249">
        <f t="shared" si="0"/>
        <v>13</v>
      </c>
      <c r="B26" s="131" t="s">
        <v>126</v>
      </c>
      <c r="C26" s="250" t="s">
        <v>82</v>
      </c>
      <c r="D26" s="247">
        <v>15</v>
      </c>
      <c r="E26" s="376"/>
      <c r="F26" s="243"/>
      <c r="G26" s="245"/>
      <c r="H26" s="377"/>
      <c r="I26" s="377"/>
      <c r="J26" s="141"/>
      <c r="K26" s="244"/>
      <c r="L26" s="244"/>
      <c r="M26" s="244"/>
      <c r="N26" s="244"/>
      <c r="O26" s="244"/>
    </row>
    <row r="27" spans="1:15" s="318" customFormat="1" ht="24">
      <c r="A27" s="249">
        <f t="shared" si="0"/>
        <v>14</v>
      </c>
      <c r="B27" s="131" t="s">
        <v>421</v>
      </c>
      <c r="C27" s="250" t="s">
        <v>82</v>
      </c>
      <c r="D27" s="247">
        <v>4</v>
      </c>
      <c r="E27" s="376"/>
      <c r="F27" s="243"/>
      <c r="G27" s="245"/>
      <c r="H27" s="377"/>
      <c r="I27" s="377"/>
      <c r="J27" s="141"/>
      <c r="K27" s="244"/>
      <c r="L27" s="244"/>
      <c r="M27" s="244"/>
      <c r="N27" s="244"/>
      <c r="O27" s="244"/>
    </row>
    <row r="28" spans="1:15" s="318" customFormat="1" ht="36">
      <c r="A28" s="249">
        <f t="shared" si="0"/>
        <v>15</v>
      </c>
      <c r="B28" s="131" t="s">
        <v>294</v>
      </c>
      <c r="C28" s="250" t="s">
        <v>82</v>
      </c>
      <c r="D28" s="247">
        <v>7</v>
      </c>
      <c r="E28" s="243"/>
      <c r="F28" s="243"/>
      <c r="G28" s="245"/>
      <c r="H28" s="244"/>
      <c r="I28" s="244"/>
      <c r="J28" s="141"/>
      <c r="K28" s="244"/>
      <c r="L28" s="244"/>
      <c r="M28" s="244"/>
      <c r="N28" s="244"/>
      <c r="O28" s="244"/>
    </row>
    <row r="29" spans="1:15" s="318" customFormat="1" ht="36">
      <c r="A29" s="249">
        <f t="shared" si="0"/>
        <v>16</v>
      </c>
      <c r="B29" s="131" t="s">
        <v>295</v>
      </c>
      <c r="C29" s="250" t="s">
        <v>82</v>
      </c>
      <c r="D29" s="247">
        <v>1</v>
      </c>
      <c r="E29" s="376"/>
      <c r="F29" s="243"/>
      <c r="G29" s="245"/>
      <c r="H29" s="377"/>
      <c r="I29" s="377"/>
      <c r="J29" s="141"/>
      <c r="K29" s="244"/>
      <c r="L29" s="244"/>
      <c r="M29" s="244"/>
      <c r="N29" s="244"/>
      <c r="O29" s="244"/>
    </row>
    <row r="30" spans="1:15" s="318" customFormat="1" ht="24">
      <c r="A30" s="249">
        <f t="shared" si="0"/>
        <v>17</v>
      </c>
      <c r="B30" s="131" t="s">
        <v>305</v>
      </c>
      <c r="C30" s="250" t="s">
        <v>105</v>
      </c>
      <c r="D30" s="247">
        <v>4</v>
      </c>
      <c r="E30" s="376"/>
      <c r="F30" s="243"/>
      <c r="G30" s="245"/>
      <c r="H30" s="377"/>
      <c r="I30" s="377"/>
      <c r="J30" s="141"/>
      <c r="K30" s="244"/>
      <c r="L30" s="244"/>
      <c r="M30" s="244"/>
      <c r="N30" s="244"/>
      <c r="O30" s="244"/>
    </row>
    <row r="31" spans="1:15" s="318" customFormat="1" ht="24">
      <c r="A31" s="249">
        <f t="shared" si="0"/>
        <v>18</v>
      </c>
      <c r="B31" s="131" t="s">
        <v>422</v>
      </c>
      <c r="C31" s="250" t="s">
        <v>105</v>
      </c>
      <c r="D31" s="247">
        <v>4</v>
      </c>
      <c r="E31" s="376"/>
      <c r="F31" s="243"/>
      <c r="G31" s="245"/>
      <c r="H31" s="377"/>
      <c r="I31" s="377"/>
      <c r="J31" s="141"/>
      <c r="K31" s="244"/>
      <c r="L31" s="244"/>
      <c r="M31" s="244"/>
      <c r="N31" s="244"/>
      <c r="O31" s="244"/>
    </row>
    <row r="32" spans="1:15" s="318" customFormat="1" ht="60">
      <c r="A32" s="249">
        <f t="shared" si="0"/>
        <v>19</v>
      </c>
      <c r="B32" s="131" t="s">
        <v>300</v>
      </c>
      <c r="C32" s="250" t="s">
        <v>82</v>
      </c>
      <c r="D32" s="247">
        <v>1</v>
      </c>
      <c r="E32" s="376"/>
      <c r="F32" s="243"/>
      <c r="G32" s="245"/>
      <c r="H32" s="377"/>
      <c r="I32" s="377"/>
      <c r="J32" s="141"/>
      <c r="K32" s="244"/>
      <c r="L32" s="244"/>
      <c r="M32" s="244"/>
      <c r="N32" s="244"/>
      <c r="O32" s="244"/>
    </row>
    <row r="33" spans="1:15" s="318" customFormat="1" ht="39" customHeight="1">
      <c r="A33" s="249">
        <f>A32+1</f>
        <v>20</v>
      </c>
      <c r="B33" s="131" t="s">
        <v>249</v>
      </c>
      <c r="C33" s="250" t="s">
        <v>20</v>
      </c>
      <c r="D33" s="247">
        <v>71.3</v>
      </c>
      <c r="E33" s="243"/>
      <c r="F33" s="243"/>
      <c r="G33" s="245"/>
      <c r="H33" s="244"/>
      <c r="I33" s="244"/>
      <c r="J33" s="141"/>
      <c r="K33" s="244"/>
      <c r="L33" s="244"/>
      <c r="M33" s="244"/>
      <c r="N33" s="244"/>
      <c r="O33" s="244"/>
    </row>
    <row r="34" spans="1:15" s="318" customFormat="1" ht="30" customHeight="1">
      <c r="A34" s="249">
        <f>A33+1</f>
        <v>21</v>
      </c>
      <c r="B34" s="131" t="s">
        <v>140</v>
      </c>
      <c r="C34" s="250" t="s">
        <v>20</v>
      </c>
      <c r="D34" s="247">
        <v>71.3</v>
      </c>
      <c r="E34" s="243"/>
      <c r="F34" s="243"/>
      <c r="G34" s="245"/>
      <c r="H34" s="244"/>
      <c r="I34" s="244"/>
      <c r="J34" s="141"/>
      <c r="K34" s="244"/>
      <c r="L34" s="244"/>
      <c r="M34" s="244"/>
      <c r="N34" s="244"/>
      <c r="O34" s="244"/>
    </row>
    <row r="35" spans="1:15" s="318" customFormat="1" ht="48">
      <c r="A35" s="249">
        <f t="shared" si="0"/>
        <v>22</v>
      </c>
      <c r="B35" s="131" t="s">
        <v>297</v>
      </c>
      <c r="C35" s="250" t="s">
        <v>20</v>
      </c>
      <c r="D35" s="247">
        <v>71.3</v>
      </c>
      <c r="E35" s="243"/>
      <c r="F35" s="243"/>
      <c r="G35" s="245"/>
      <c r="H35" s="244"/>
      <c r="I35" s="244"/>
      <c r="J35" s="141"/>
      <c r="K35" s="244"/>
      <c r="L35" s="244"/>
      <c r="M35" s="244"/>
      <c r="N35" s="244"/>
      <c r="O35" s="244"/>
    </row>
    <row r="36" spans="1:15" s="318" customFormat="1" ht="39" customHeight="1">
      <c r="A36" s="249">
        <f t="shared" si="0"/>
        <v>23</v>
      </c>
      <c r="B36" s="131" t="s">
        <v>127</v>
      </c>
      <c r="C36" s="250" t="s">
        <v>102</v>
      </c>
      <c r="D36" s="247">
        <v>213.89999999999998</v>
      </c>
      <c r="E36" s="243"/>
      <c r="F36" s="243"/>
      <c r="G36" s="245"/>
      <c r="H36" s="244"/>
      <c r="I36" s="244"/>
      <c r="J36" s="141"/>
      <c r="K36" s="244"/>
      <c r="L36" s="244"/>
      <c r="M36" s="244"/>
      <c r="N36" s="244"/>
      <c r="O36" s="244"/>
    </row>
    <row r="37" spans="1:15" s="318" customFormat="1" ht="27" customHeight="1">
      <c r="A37" s="249">
        <f t="shared" si="0"/>
        <v>24</v>
      </c>
      <c r="B37" s="131" t="s">
        <v>128</v>
      </c>
      <c r="C37" s="250" t="s">
        <v>20</v>
      </c>
      <c r="D37" s="247">
        <v>71.3</v>
      </c>
      <c r="E37" s="243"/>
      <c r="F37" s="243"/>
      <c r="G37" s="245"/>
      <c r="H37" s="243"/>
      <c r="I37" s="244"/>
      <c r="J37" s="141"/>
      <c r="K37" s="244"/>
      <c r="L37" s="244"/>
      <c r="M37" s="244"/>
      <c r="N37" s="244"/>
      <c r="O37" s="244"/>
    </row>
    <row r="38" spans="1:15" s="318" customFormat="1" ht="102.75" customHeight="1">
      <c r="A38" s="249">
        <f t="shared" si="0"/>
        <v>25</v>
      </c>
      <c r="B38" s="131" t="s">
        <v>423</v>
      </c>
      <c r="C38" s="250" t="s">
        <v>25</v>
      </c>
      <c r="D38" s="247">
        <v>11</v>
      </c>
      <c r="E38" s="251"/>
      <c r="F38" s="243"/>
      <c r="G38" s="245"/>
      <c r="H38" s="251"/>
      <c r="I38" s="252"/>
      <c r="J38" s="141"/>
      <c r="K38" s="244"/>
      <c r="L38" s="244"/>
      <c r="M38" s="244"/>
      <c r="N38" s="244"/>
      <c r="O38" s="244"/>
    </row>
    <row r="39" spans="1:15" s="318" customFormat="1" ht="24">
      <c r="A39" s="249">
        <f t="shared" si="0"/>
        <v>26</v>
      </c>
      <c r="B39" s="400" t="s">
        <v>131</v>
      </c>
      <c r="C39" s="250" t="s">
        <v>105</v>
      </c>
      <c r="D39" s="247">
        <v>22</v>
      </c>
      <c r="E39" s="243"/>
      <c r="F39" s="243"/>
      <c r="G39" s="245"/>
      <c r="H39" s="244"/>
      <c r="I39" s="244"/>
      <c r="J39" s="141"/>
      <c r="K39" s="244"/>
      <c r="L39" s="244"/>
      <c r="M39" s="244"/>
      <c r="N39" s="244"/>
      <c r="O39" s="244"/>
    </row>
    <row r="40" spans="1:15" s="318" customFormat="1" ht="12">
      <c r="A40" s="249">
        <f t="shared" si="0"/>
        <v>27</v>
      </c>
      <c r="B40" s="400" t="s">
        <v>132</v>
      </c>
      <c r="C40" s="250" t="s">
        <v>105</v>
      </c>
      <c r="D40" s="247">
        <v>22</v>
      </c>
      <c r="E40" s="243"/>
      <c r="F40" s="243"/>
      <c r="G40" s="245"/>
      <c r="H40" s="244"/>
      <c r="I40" s="244"/>
      <c r="J40" s="141"/>
      <c r="K40" s="244"/>
      <c r="L40" s="244"/>
      <c r="M40" s="244"/>
      <c r="N40" s="244"/>
      <c r="O40" s="244"/>
    </row>
    <row r="41" spans="1:15" s="318" customFormat="1" ht="12">
      <c r="A41" s="249">
        <f t="shared" si="0"/>
        <v>28</v>
      </c>
      <c r="B41" s="400" t="s">
        <v>424</v>
      </c>
      <c r="C41" s="250" t="s">
        <v>105</v>
      </c>
      <c r="D41" s="247">
        <v>22</v>
      </c>
      <c r="E41" s="245"/>
      <c r="F41" s="243"/>
      <c r="G41" s="245"/>
      <c r="H41" s="245"/>
      <c r="I41" s="245"/>
      <c r="J41" s="141"/>
      <c r="K41" s="244"/>
      <c r="L41" s="244"/>
      <c r="M41" s="244"/>
      <c r="N41" s="244"/>
      <c r="O41" s="244"/>
    </row>
    <row r="42" spans="1:15" s="318" customFormat="1" ht="12">
      <c r="A42" s="249">
        <f>A41+1</f>
        <v>29</v>
      </c>
      <c r="B42" s="400" t="s">
        <v>133</v>
      </c>
      <c r="C42" s="250" t="s">
        <v>105</v>
      </c>
      <c r="D42" s="247">
        <v>11</v>
      </c>
      <c r="E42" s="243"/>
      <c r="F42" s="243"/>
      <c r="G42" s="245"/>
      <c r="H42" s="244"/>
      <c r="I42" s="244"/>
      <c r="J42" s="141"/>
      <c r="K42" s="244"/>
      <c r="L42" s="244"/>
      <c r="M42" s="244"/>
      <c r="N42" s="244"/>
      <c r="O42" s="244"/>
    </row>
    <row r="43" spans="1:15" s="318" customFormat="1" ht="12">
      <c r="A43" s="249">
        <f t="shared" ref="A43:A73" si="1">A42+1</f>
        <v>30</v>
      </c>
      <c r="B43" s="400" t="s">
        <v>593</v>
      </c>
      <c r="C43" s="250" t="s">
        <v>105</v>
      </c>
      <c r="D43" s="247">
        <v>22</v>
      </c>
      <c r="E43" s="376"/>
      <c r="F43" s="243"/>
      <c r="G43" s="245"/>
      <c r="H43" s="377"/>
      <c r="I43" s="377"/>
      <c r="J43" s="141"/>
      <c r="K43" s="244"/>
      <c r="L43" s="244"/>
      <c r="M43" s="244"/>
      <c r="N43" s="244"/>
      <c r="O43" s="244"/>
    </row>
    <row r="44" spans="1:15" s="318" customFormat="1" ht="36">
      <c r="A44" s="249">
        <f t="shared" si="1"/>
        <v>31</v>
      </c>
      <c r="B44" s="400" t="s">
        <v>135</v>
      </c>
      <c r="C44" s="250" t="s">
        <v>105</v>
      </c>
      <c r="D44" s="247">
        <v>11</v>
      </c>
      <c r="E44" s="376"/>
      <c r="F44" s="243"/>
      <c r="G44" s="245"/>
      <c r="H44" s="377"/>
      <c r="I44" s="377"/>
      <c r="J44" s="141"/>
      <c r="K44" s="244"/>
      <c r="L44" s="244"/>
      <c r="M44" s="244"/>
      <c r="N44" s="244"/>
      <c r="O44" s="244"/>
    </row>
    <row r="45" spans="1:15" s="318" customFormat="1" ht="12">
      <c r="A45" s="249">
        <f t="shared" si="1"/>
        <v>32</v>
      </c>
      <c r="B45" s="400" t="s">
        <v>427</v>
      </c>
      <c r="C45" s="250" t="s">
        <v>105</v>
      </c>
      <c r="D45" s="247">
        <v>11</v>
      </c>
      <c r="E45" s="376"/>
      <c r="F45" s="243"/>
      <c r="G45" s="245"/>
      <c r="H45" s="377"/>
      <c r="I45" s="377"/>
      <c r="J45" s="141"/>
      <c r="K45" s="244"/>
      <c r="L45" s="244"/>
      <c r="M45" s="244"/>
      <c r="N45" s="244"/>
      <c r="O45" s="244"/>
    </row>
    <row r="46" spans="1:15" s="318" customFormat="1" ht="12">
      <c r="A46" s="249">
        <f t="shared" si="1"/>
        <v>33</v>
      </c>
      <c r="B46" s="400" t="s">
        <v>137</v>
      </c>
      <c r="C46" s="250" t="s">
        <v>105</v>
      </c>
      <c r="D46" s="247">
        <v>11</v>
      </c>
      <c r="E46" s="376"/>
      <c r="F46" s="243"/>
      <c r="G46" s="245"/>
      <c r="H46" s="377"/>
      <c r="I46" s="377"/>
      <c r="J46" s="141"/>
      <c r="K46" s="244"/>
      <c r="L46" s="244"/>
      <c r="M46" s="244"/>
      <c r="N46" s="244"/>
      <c r="O46" s="244"/>
    </row>
    <row r="47" spans="1:15" s="318" customFormat="1" ht="24">
      <c r="A47" s="249">
        <f t="shared" si="1"/>
        <v>34</v>
      </c>
      <c r="B47" s="400" t="s">
        <v>138</v>
      </c>
      <c r="C47" s="250" t="s">
        <v>82</v>
      </c>
      <c r="D47" s="247">
        <v>22</v>
      </c>
      <c r="E47" s="376"/>
      <c r="F47" s="243"/>
      <c r="G47" s="245"/>
      <c r="H47" s="377"/>
      <c r="I47" s="377"/>
      <c r="J47" s="141"/>
      <c r="K47" s="244"/>
      <c r="L47" s="244"/>
      <c r="M47" s="244"/>
      <c r="N47" s="244"/>
      <c r="O47" s="244"/>
    </row>
    <row r="48" spans="1:15" s="318" customFormat="1" ht="99" customHeight="1">
      <c r="A48" s="249">
        <f t="shared" si="1"/>
        <v>35</v>
      </c>
      <c r="B48" s="400" t="s">
        <v>594</v>
      </c>
      <c r="C48" s="250" t="s">
        <v>82</v>
      </c>
      <c r="D48" s="247">
        <v>11</v>
      </c>
      <c r="E48" s="376"/>
      <c r="F48" s="243"/>
      <c r="G48" s="245"/>
      <c r="H48" s="377"/>
      <c r="I48" s="377"/>
      <c r="J48" s="141"/>
      <c r="K48" s="244"/>
      <c r="L48" s="244"/>
      <c r="M48" s="244"/>
      <c r="N48" s="244"/>
      <c r="O48" s="244"/>
    </row>
    <row r="49" spans="1:15" s="318" customFormat="1" ht="120">
      <c r="A49" s="249">
        <f t="shared" si="1"/>
        <v>36</v>
      </c>
      <c r="B49" s="131" t="s">
        <v>659</v>
      </c>
      <c r="C49" s="250" t="s">
        <v>25</v>
      </c>
      <c r="D49" s="247">
        <v>4</v>
      </c>
      <c r="E49" s="251"/>
      <c r="F49" s="243"/>
      <c r="G49" s="245"/>
      <c r="H49" s="251"/>
      <c r="I49" s="252"/>
      <c r="J49" s="141"/>
      <c r="K49" s="244"/>
      <c r="L49" s="244"/>
      <c r="M49" s="244"/>
      <c r="N49" s="244"/>
      <c r="O49" s="244"/>
    </row>
    <row r="50" spans="1:15" s="318" customFormat="1" ht="24">
      <c r="A50" s="249">
        <f t="shared" si="1"/>
        <v>37</v>
      </c>
      <c r="B50" s="400" t="s">
        <v>131</v>
      </c>
      <c r="C50" s="250" t="s">
        <v>105</v>
      </c>
      <c r="D50" s="247">
        <v>8</v>
      </c>
      <c r="E50" s="243"/>
      <c r="F50" s="243"/>
      <c r="G50" s="245"/>
      <c r="H50" s="244"/>
      <c r="I50" s="244"/>
      <c r="J50" s="141"/>
      <c r="K50" s="244"/>
      <c r="L50" s="244"/>
      <c r="M50" s="244"/>
      <c r="N50" s="244"/>
      <c r="O50" s="244"/>
    </row>
    <row r="51" spans="1:15" s="318" customFormat="1" ht="12">
      <c r="A51" s="249">
        <f t="shared" si="1"/>
        <v>38</v>
      </c>
      <c r="B51" s="400" t="s">
        <v>132</v>
      </c>
      <c r="C51" s="250" t="s">
        <v>105</v>
      </c>
      <c r="D51" s="247">
        <v>8</v>
      </c>
      <c r="E51" s="243"/>
      <c r="F51" s="243"/>
      <c r="G51" s="245"/>
      <c r="H51" s="244"/>
      <c r="I51" s="244"/>
      <c r="J51" s="141"/>
      <c r="K51" s="244"/>
      <c r="L51" s="244"/>
      <c r="M51" s="244"/>
      <c r="N51" s="244"/>
      <c r="O51" s="244"/>
    </row>
    <row r="52" spans="1:15" s="364" customFormat="1" ht="12">
      <c r="A52" s="249">
        <f t="shared" si="1"/>
        <v>39</v>
      </c>
      <c r="B52" s="400" t="s">
        <v>424</v>
      </c>
      <c r="C52" s="250" t="s">
        <v>105</v>
      </c>
      <c r="D52" s="247">
        <v>8</v>
      </c>
      <c r="E52" s="245"/>
      <c r="F52" s="243"/>
      <c r="G52" s="245"/>
      <c r="H52" s="245"/>
      <c r="I52" s="245"/>
      <c r="J52" s="141"/>
      <c r="K52" s="244"/>
      <c r="L52" s="244"/>
      <c r="M52" s="244"/>
      <c r="N52" s="244"/>
      <c r="O52" s="244"/>
    </row>
    <row r="53" spans="1:15" s="364" customFormat="1" ht="12">
      <c r="A53" s="249">
        <f t="shared" si="1"/>
        <v>40</v>
      </c>
      <c r="B53" s="400" t="s">
        <v>133</v>
      </c>
      <c r="C53" s="250" t="s">
        <v>105</v>
      </c>
      <c r="D53" s="247">
        <v>4</v>
      </c>
      <c r="E53" s="243"/>
      <c r="F53" s="243"/>
      <c r="G53" s="245"/>
      <c r="H53" s="244"/>
      <c r="I53" s="244"/>
      <c r="J53" s="141"/>
      <c r="K53" s="244"/>
      <c r="L53" s="244"/>
      <c r="M53" s="244"/>
      <c r="N53" s="244"/>
      <c r="O53" s="244"/>
    </row>
    <row r="54" spans="1:15" s="364" customFormat="1" ht="12">
      <c r="A54" s="249">
        <f t="shared" si="1"/>
        <v>41</v>
      </c>
      <c r="B54" s="400" t="s">
        <v>593</v>
      </c>
      <c r="C54" s="250" t="s">
        <v>105</v>
      </c>
      <c r="D54" s="247">
        <v>8</v>
      </c>
      <c r="E54" s="376"/>
      <c r="F54" s="243"/>
      <c r="G54" s="245"/>
      <c r="H54" s="377"/>
      <c r="I54" s="377"/>
      <c r="J54" s="141"/>
      <c r="K54" s="244"/>
      <c r="L54" s="244"/>
      <c r="M54" s="244"/>
      <c r="N54" s="244"/>
      <c r="O54" s="244"/>
    </row>
    <row r="55" spans="1:15" s="364" customFormat="1" ht="36">
      <c r="A55" s="249">
        <f t="shared" si="1"/>
        <v>42</v>
      </c>
      <c r="B55" s="400" t="s">
        <v>135</v>
      </c>
      <c r="C55" s="250" t="s">
        <v>105</v>
      </c>
      <c r="D55" s="247">
        <v>4</v>
      </c>
      <c r="E55" s="376"/>
      <c r="F55" s="243"/>
      <c r="G55" s="245"/>
      <c r="H55" s="377"/>
      <c r="I55" s="377"/>
      <c r="J55" s="141"/>
      <c r="K55" s="244"/>
      <c r="L55" s="244"/>
      <c r="M55" s="244"/>
      <c r="N55" s="244"/>
      <c r="O55" s="244"/>
    </row>
    <row r="56" spans="1:15" s="364" customFormat="1" ht="12">
      <c r="A56" s="249">
        <f t="shared" si="1"/>
        <v>43</v>
      </c>
      <c r="B56" s="400" t="s">
        <v>427</v>
      </c>
      <c r="C56" s="250" t="s">
        <v>105</v>
      </c>
      <c r="D56" s="247">
        <v>4</v>
      </c>
      <c r="E56" s="376"/>
      <c r="F56" s="243"/>
      <c r="G56" s="245"/>
      <c r="H56" s="377"/>
      <c r="I56" s="377"/>
      <c r="J56" s="141"/>
      <c r="K56" s="244"/>
      <c r="L56" s="244"/>
      <c r="M56" s="244"/>
      <c r="N56" s="244"/>
      <c r="O56" s="244"/>
    </row>
    <row r="57" spans="1:15" s="364" customFormat="1" ht="12">
      <c r="A57" s="249">
        <f t="shared" si="1"/>
        <v>44</v>
      </c>
      <c r="B57" s="400" t="s">
        <v>137</v>
      </c>
      <c r="C57" s="250" t="s">
        <v>105</v>
      </c>
      <c r="D57" s="247">
        <v>4</v>
      </c>
      <c r="E57" s="376"/>
      <c r="F57" s="243"/>
      <c r="G57" s="245"/>
      <c r="H57" s="377"/>
      <c r="I57" s="377"/>
      <c r="J57" s="141"/>
      <c r="K57" s="244"/>
      <c r="L57" s="244"/>
      <c r="M57" s="244"/>
      <c r="N57" s="244"/>
      <c r="O57" s="244"/>
    </row>
    <row r="58" spans="1:15" s="364" customFormat="1" ht="24">
      <c r="A58" s="249">
        <f t="shared" si="1"/>
        <v>45</v>
      </c>
      <c r="B58" s="400" t="s">
        <v>138</v>
      </c>
      <c r="C58" s="250" t="s">
        <v>82</v>
      </c>
      <c r="D58" s="247">
        <v>8</v>
      </c>
      <c r="E58" s="376"/>
      <c r="F58" s="243"/>
      <c r="G58" s="245"/>
      <c r="H58" s="377"/>
      <c r="I58" s="377"/>
      <c r="J58" s="141"/>
      <c r="K58" s="244"/>
      <c r="L58" s="244"/>
      <c r="M58" s="244"/>
      <c r="N58" s="244"/>
      <c r="O58" s="244"/>
    </row>
    <row r="59" spans="1:15" s="364" customFormat="1" ht="114" customHeight="1">
      <c r="A59" s="249">
        <f t="shared" si="1"/>
        <v>46</v>
      </c>
      <c r="B59" s="400" t="s">
        <v>652</v>
      </c>
      <c r="C59" s="250" t="s">
        <v>82</v>
      </c>
      <c r="D59" s="247">
        <v>4</v>
      </c>
      <c r="E59" s="376"/>
      <c r="F59" s="243"/>
      <c r="G59" s="245"/>
      <c r="H59" s="377"/>
      <c r="I59" s="377"/>
      <c r="J59" s="141"/>
      <c r="K59" s="244"/>
      <c r="L59" s="244"/>
      <c r="M59" s="244"/>
      <c r="N59" s="244"/>
      <c r="O59" s="244"/>
    </row>
    <row r="60" spans="1:15" s="364" customFormat="1" ht="24">
      <c r="A60" s="249">
        <f t="shared" si="1"/>
        <v>47</v>
      </c>
      <c r="B60" s="131" t="s">
        <v>298</v>
      </c>
      <c r="C60" s="250" t="s">
        <v>84</v>
      </c>
      <c r="D60" s="247">
        <v>3</v>
      </c>
      <c r="E60" s="376"/>
      <c r="F60" s="243"/>
      <c r="G60" s="245"/>
      <c r="H60" s="377"/>
      <c r="I60" s="377"/>
      <c r="J60" s="141"/>
      <c r="K60" s="244"/>
      <c r="L60" s="244"/>
      <c r="M60" s="244"/>
      <c r="N60" s="244"/>
      <c r="O60" s="244"/>
    </row>
    <row r="61" spans="1:15" s="364" customFormat="1" ht="12">
      <c r="A61" s="249">
        <f t="shared" si="1"/>
        <v>48</v>
      </c>
      <c r="B61" s="131" t="s">
        <v>260</v>
      </c>
      <c r="C61" s="250" t="s">
        <v>84</v>
      </c>
      <c r="D61" s="247">
        <v>7</v>
      </c>
      <c r="E61" s="243"/>
      <c r="F61" s="243"/>
      <c r="G61" s="245"/>
      <c r="H61" s="244"/>
      <c r="I61" s="244"/>
      <c r="J61" s="141"/>
      <c r="K61" s="244"/>
      <c r="L61" s="244"/>
      <c r="M61" s="244"/>
      <c r="N61" s="244"/>
      <c r="O61" s="244"/>
    </row>
    <row r="62" spans="1:15" s="364" customFormat="1" ht="36">
      <c r="A62" s="249">
        <f t="shared" si="1"/>
        <v>49</v>
      </c>
      <c r="B62" s="400" t="s">
        <v>640</v>
      </c>
      <c r="C62" s="250" t="s">
        <v>20</v>
      </c>
      <c r="D62" s="247">
        <v>28</v>
      </c>
      <c r="E62" s="243"/>
      <c r="F62" s="243"/>
      <c r="G62" s="245"/>
      <c r="H62" s="244"/>
      <c r="I62" s="244"/>
      <c r="J62" s="141"/>
      <c r="K62" s="244"/>
      <c r="L62" s="244"/>
      <c r="M62" s="244"/>
      <c r="N62" s="244"/>
      <c r="O62" s="244"/>
    </row>
    <row r="63" spans="1:15" s="364" customFormat="1" ht="24">
      <c r="A63" s="249">
        <f t="shared" si="1"/>
        <v>50</v>
      </c>
      <c r="B63" s="131" t="s">
        <v>261</v>
      </c>
      <c r="C63" s="250" t="s">
        <v>84</v>
      </c>
      <c r="D63" s="247">
        <v>7</v>
      </c>
      <c r="E63" s="243"/>
      <c r="F63" s="243"/>
      <c r="G63" s="245"/>
      <c r="H63" s="244"/>
      <c r="I63" s="244"/>
      <c r="J63" s="141"/>
      <c r="K63" s="244"/>
      <c r="L63" s="244"/>
      <c r="M63" s="244"/>
      <c r="N63" s="244"/>
      <c r="O63" s="244"/>
    </row>
    <row r="64" spans="1:15" s="364" customFormat="1" ht="24">
      <c r="A64" s="249">
        <f t="shared" si="1"/>
        <v>51</v>
      </c>
      <c r="B64" s="131" t="s">
        <v>284</v>
      </c>
      <c r="C64" s="250" t="s">
        <v>84</v>
      </c>
      <c r="D64" s="247">
        <v>7</v>
      </c>
      <c r="E64" s="243"/>
      <c r="F64" s="243"/>
      <c r="G64" s="245"/>
      <c r="H64" s="243"/>
      <c r="I64" s="244"/>
      <c r="J64" s="141"/>
      <c r="K64" s="244"/>
      <c r="L64" s="244"/>
      <c r="M64" s="244"/>
      <c r="N64" s="244"/>
      <c r="O64" s="244"/>
    </row>
    <row r="65" spans="1:15" s="364" customFormat="1" ht="12">
      <c r="A65" s="249">
        <f t="shared" si="1"/>
        <v>52</v>
      </c>
      <c r="B65" s="131" t="s">
        <v>262</v>
      </c>
      <c r="C65" s="250" t="s">
        <v>84</v>
      </c>
      <c r="D65" s="247">
        <v>9</v>
      </c>
      <c r="E65" s="243"/>
      <c r="F65" s="243"/>
      <c r="G65" s="245"/>
      <c r="H65" s="244"/>
      <c r="I65" s="244"/>
      <c r="J65" s="141"/>
      <c r="K65" s="244"/>
      <c r="L65" s="244"/>
      <c r="M65" s="244"/>
      <c r="N65" s="244"/>
      <c r="O65" s="244"/>
    </row>
    <row r="66" spans="1:15" s="364" customFormat="1" ht="12">
      <c r="A66" s="249">
        <f t="shared" si="1"/>
        <v>53</v>
      </c>
      <c r="B66" s="131" t="s">
        <v>263</v>
      </c>
      <c r="C66" s="250" t="s">
        <v>84</v>
      </c>
      <c r="D66" s="247">
        <v>8</v>
      </c>
      <c r="E66" s="243"/>
      <c r="F66" s="243"/>
      <c r="G66" s="245"/>
      <c r="H66" s="244"/>
      <c r="I66" s="244"/>
      <c r="J66" s="141"/>
      <c r="K66" s="244"/>
      <c r="L66" s="244"/>
      <c r="M66" s="244"/>
      <c r="N66" s="244"/>
      <c r="O66" s="244"/>
    </row>
    <row r="67" spans="1:15" s="364" customFormat="1" ht="24">
      <c r="A67" s="249">
        <f t="shared" si="1"/>
        <v>54</v>
      </c>
      <c r="B67" s="131" t="s">
        <v>264</v>
      </c>
      <c r="C67" s="250" t="s">
        <v>84</v>
      </c>
      <c r="D67" s="247">
        <v>2</v>
      </c>
      <c r="E67" s="243"/>
      <c r="F67" s="243"/>
      <c r="G67" s="245"/>
      <c r="H67" s="244"/>
      <c r="I67" s="244"/>
      <c r="J67" s="141"/>
      <c r="K67" s="244"/>
      <c r="L67" s="244"/>
      <c r="M67" s="244"/>
      <c r="N67" s="244"/>
      <c r="O67" s="244"/>
    </row>
    <row r="68" spans="1:15" s="364" customFormat="1" ht="12">
      <c r="A68" s="249">
        <f t="shared" si="1"/>
        <v>55</v>
      </c>
      <c r="B68" s="131" t="s">
        <v>129</v>
      </c>
      <c r="C68" s="250" t="s">
        <v>20</v>
      </c>
      <c r="D68" s="247">
        <v>238.8</v>
      </c>
      <c r="E68" s="376"/>
      <c r="F68" s="243"/>
      <c r="G68" s="245"/>
      <c r="H68" s="377"/>
      <c r="I68" s="377"/>
      <c r="J68" s="141"/>
      <c r="K68" s="244"/>
      <c r="L68" s="244"/>
      <c r="M68" s="244"/>
      <c r="N68" s="244"/>
      <c r="O68" s="244"/>
    </row>
    <row r="69" spans="1:15" s="364" customFormat="1" ht="30" customHeight="1">
      <c r="A69" s="249">
        <f t="shared" si="1"/>
        <v>56</v>
      </c>
      <c r="B69" s="131" t="s">
        <v>306</v>
      </c>
      <c r="C69" s="250" t="s">
        <v>20</v>
      </c>
      <c r="D69" s="247">
        <v>238.8</v>
      </c>
      <c r="E69" s="376"/>
      <c r="F69" s="243"/>
      <c r="G69" s="245"/>
      <c r="H69" s="377"/>
      <c r="I69" s="377"/>
      <c r="J69" s="141"/>
      <c r="K69" s="244"/>
      <c r="L69" s="244"/>
      <c r="M69" s="244"/>
      <c r="N69" s="244"/>
      <c r="O69" s="244"/>
    </row>
    <row r="70" spans="1:15" s="364" customFormat="1" ht="24">
      <c r="A70" s="405"/>
      <c r="B70" s="395" t="s">
        <v>561</v>
      </c>
      <c r="C70" s="381" t="s">
        <v>84</v>
      </c>
      <c r="D70" s="380">
        <v>1</v>
      </c>
      <c r="E70" s="376"/>
      <c r="F70" s="243"/>
      <c r="G70" s="245"/>
      <c r="H70" s="377"/>
      <c r="I70" s="377"/>
      <c r="J70" s="141"/>
      <c r="K70" s="244"/>
      <c r="L70" s="244"/>
      <c r="M70" s="244"/>
      <c r="N70" s="244"/>
      <c r="O70" s="244"/>
    </row>
    <row r="71" spans="1:15" s="364" customFormat="1" ht="24">
      <c r="A71" s="249">
        <f>A69+1</f>
        <v>57</v>
      </c>
      <c r="B71" s="131" t="s">
        <v>429</v>
      </c>
      <c r="C71" s="250" t="s">
        <v>20</v>
      </c>
      <c r="D71" s="247">
        <v>30</v>
      </c>
      <c r="E71" s="376"/>
      <c r="F71" s="243"/>
      <c r="G71" s="245"/>
      <c r="H71" s="377"/>
      <c r="I71" s="377"/>
      <c r="J71" s="141"/>
      <c r="K71" s="244"/>
      <c r="L71" s="244"/>
      <c r="M71" s="244"/>
      <c r="N71" s="244"/>
      <c r="O71" s="244"/>
    </row>
    <row r="72" spans="1:15" s="364" customFormat="1" ht="24">
      <c r="A72" s="249">
        <f t="shared" si="1"/>
        <v>58</v>
      </c>
      <c r="B72" s="131" t="s">
        <v>441</v>
      </c>
      <c r="C72" s="250" t="s">
        <v>20</v>
      </c>
      <c r="D72" s="247">
        <v>35</v>
      </c>
      <c r="E72" s="376"/>
      <c r="F72" s="243"/>
      <c r="G72" s="245"/>
      <c r="H72" s="377"/>
      <c r="I72" s="377"/>
      <c r="J72" s="141"/>
      <c r="K72" s="244"/>
      <c r="L72" s="244"/>
      <c r="M72" s="244"/>
      <c r="N72" s="244"/>
      <c r="O72" s="244"/>
    </row>
    <row r="73" spans="1:15" s="364" customFormat="1" ht="48">
      <c r="A73" s="249">
        <f t="shared" si="1"/>
        <v>59</v>
      </c>
      <c r="B73" s="131" t="s">
        <v>130</v>
      </c>
      <c r="C73" s="250" t="s">
        <v>25</v>
      </c>
      <c r="D73" s="247">
        <v>1</v>
      </c>
      <c r="E73" s="376"/>
      <c r="F73" s="243"/>
      <c r="G73" s="245"/>
      <c r="H73" s="377"/>
      <c r="I73" s="377"/>
      <c r="J73" s="141"/>
      <c r="K73" s="244"/>
      <c r="L73" s="244"/>
      <c r="M73" s="244"/>
      <c r="N73" s="244"/>
      <c r="O73" s="244"/>
    </row>
    <row r="74" spans="1:15" s="318" customFormat="1" ht="12">
      <c r="A74" s="521" t="s">
        <v>286</v>
      </c>
      <c r="B74" s="522"/>
      <c r="C74" s="522"/>
      <c r="D74" s="522"/>
      <c r="E74" s="522"/>
      <c r="F74" s="522"/>
      <c r="G74" s="522"/>
      <c r="H74" s="522"/>
      <c r="I74" s="522"/>
      <c r="J74" s="522"/>
      <c r="K74" s="522"/>
      <c r="L74" s="522"/>
      <c r="M74" s="522"/>
      <c r="N74" s="522"/>
      <c r="O74" s="523"/>
    </row>
    <row r="75" spans="1:15" s="318" customFormat="1" ht="72">
      <c r="A75" s="249">
        <f>A73+1</f>
        <v>60</v>
      </c>
      <c r="B75" s="246" t="s">
        <v>100</v>
      </c>
      <c r="C75" s="250" t="s">
        <v>102</v>
      </c>
      <c r="D75" s="247">
        <v>162.4</v>
      </c>
      <c r="E75" s="251"/>
      <c r="F75" s="243"/>
      <c r="G75" s="245"/>
      <c r="H75" s="251"/>
      <c r="I75" s="252"/>
      <c r="J75" s="141"/>
      <c r="K75" s="244"/>
      <c r="L75" s="244"/>
      <c r="M75" s="244"/>
      <c r="N75" s="244"/>
      <c r="O75" s="244"/>
    </row>
    <row r="76" spans="1:15" s="299" customFormat="1" ht="12">
      <c r="A76" s="248" t="s">
        <v>42</v>
      </c>
      <c r="B76" s="512" t="s">
        <v>96</v>
      </c>
      <c r="C76" s="512"/>
      <c r="D76" s="512"/>
      <c r="E76" s="512"/>
      <c r="F76" s="512"/>
      <c r="G76" s="512"/>
      <c r="H76" s="512"/>
      <c r="I76" s="512"/>
      <c r="J76" s="512"/>
      <c r="K76" s="242"/>
      <c r="L76" s="403"/>
      <c r="M76" s="403"/>
      <c r="N76" s="403"/>
      <c r="O76" s="403"/>
    </row>
    <row r="77" spans="1:15">
      <c r="A77" s="305"/>
      <c r="B77" s="313"/>
      <c r="C77" s="306"/>
      <c r="D77" s="314"/>
      <c r="E77" s="306"/>
      <c r="F77" s="306"/>
      <c r="G77" s="306"/>
      <c r="H77" s="306"/>
      <c r="I77" s="306"/>
      <c r="J77" s="306"/>
      <c r="K77" s="306"/>
      <c r="L77" s="306"/>
      <c r="M77" s="306"/>
      <c r="N77" s="306"/>
      <c r="O77" s="306"/>
    </row>
    <row r="78" spans="1:15">
      <c r="A78" s="319" t="s">
        <v>78</v>
      </c>
      <c r="B78" s="320"/>
      <c r="C78" s="321"/>
      <c r="D78" s="321"/>
      <c r="E78" s="322"/>
      <c r="F78" s="323"/>
      <c r="G78" s="323"/>
      <c r="H78" s="323"/>
      <c r="I78" s="323"/>
      <c r="J78" s="323"/>
      <c r="K78" s="323"/>
      <c r="L78" s="324"/>
      <c r="M78" s="324"/>
      <c r="N78" s="324"/>
      <c r="O78" s="324"/>
    </row>
    <row r="79" spans="1:15" ht="12.75" customHeight="1">
      <c r="A79" s="325"/>
      <c r="B79" s="505" t="s">
        <v>144</v>
      </c>
      <c r="C79" s="505"/>
      <c r="D79" s="505"/>
      <c r="E79" s="505"/>
      <c r="F79" s="505"/>
      <c r="G79" s="505"/>
      <c r="H79" s="326"/>
      <c r="I79" s="326"/>
      <c r="J79" s="326"/>
      <c r="K79" s="326"/>
      <c r="L79" s="327"/>
      <c r="M79" s="327"/>
      <c r="N79" s="327"/>
      <c r="O79" s="327"/>
    </row>
    <row r="80" spans="1:15" ht="35.450000000000003" customHeight="1">
      <c r="A80" s="325"/>
      <c r="B80" s="505" t="s">
        <v>145</v>
      </c>
      <c r="C80" s="505"/>
      <c r="D80" s="505"/>
      <c r="E80" s="505"/>
      <c r="F80" s="505"/>
      <c r="G80" s="505"/>
      <c r="H80" s="505"/>
      <c r="I80" s="505"/>
      <c r="J80" s="505"/>
      <c r="K80" s="505"/>
      <c r="L80" s="505"/>
      <c r="M80" s="505"/>
      <c r="N80" s="505"/>
      <c r="O80" s="505"/>
    </row>
    <row r="81" spans="1:15" ht="11.45" customHeight="1">
      <c r="A81" s="325"/>
      <c r="B81" s="505" t="s">
        <v>146</v>
      </c>
      <c r="C81" s="505"/>
      <c r="D81" s="505"/>
      <c r="E81" s="505"/>
      <c r="F81" s="505"/>
      <c r="G81" s="505"/>
      <c r="H81" s="505"/>
      <c r="I81" s="505"/>
      <c r="J81" s="505"/>
      <c r="K81" s="505"/>
      <c r="L81" s="505"/>
      <c r="M81" s="505"/>
      <c r="N81" s="505"/>
      <c r="O81" s="505"/>
    </row>
    <row r="82" spans="1:15" ht="12.75" customHeight="1">
      <c r="A82" s="325"/>
      <c r="B82" s="505" t="s">
        <v>147</v>
      </c>
      <c r="C82" s="505"/>
      <c r="D82" s="505"/>
      <c r="E82" s="505"/>
      <c r="F82" s="505"/>
      <c r="G82" s="505"/>
      <c r="H82" s="505"/>
      <c r="I82" s="505"/>
      <c r="J82" s="505"/>
      <c r="K82" s="505"/>
      <c r="L82" s="505"/>
      <c r="M82" s="505"/>
      <c r="N82" s="505"/>
      <c r="O82" s="505"/>
    </row>
    <row r="83" spans="1:15">
      <c r="A83" s="325"/>
      <c r="B83" s="505" t="s">
        <v>148</v>
      </c>
      <c r="C83" s="505"/>
      <c r="D83" s="505"/>
      <c r="E83" s="505"/>
      <c r="F83" s="505"/>
      <c r="G83" s="505"/>
      <c r="H83" s="505"/>
      <c r="I83" s="505"/>
      <c r="J83" s="505"/>
      <c r="K83" s="505"/>
      <c r="L83" s="505"/>
      <c r="M83" s="505"/>
      <c r="N83" s="505"/>
      <c r="O83" s="505"/>
    </row>
    <row r="84" spans="1:15" ht="24.6" customHeight="1">
      <c r="A84" s="328"/>
      <c r="B84" s="505" t="s">
        <v>149</v>
      </c>
      <c r="C84" s="505"/>
      <c r="D84" s="505"/>
      <c r="E84" s="505"/>
      <c r="F84" s="505"/>
      <c r="G84" s="505"/>
      <c r="H84" s="505"/>
      <c r="I84" s="505"/>
      <c r="J84" s="505"/>
      <c r="K84" s="505"/>
      <c r="L84" s="505"/>
      <c r="M84" s="505"/>
      <c r="N84" s="505"/>
      <c r="O84" s="505"/>
    </row>
    <row r="85" spans="1:15">
      <c r="A85" s="328"/>
      <c r="B85" s="505" t="s">
        <v>150</v>
      </c>
      <c r="C85" s="505"/>
      <c r="D85" s="505"/>
      <c r="E85" s="505"/>
      <c r="F85" s="505"/>
      <c r="G85" s="505"/>
      <c r="H85" s="505"/>
      <c r="I85" s="505"/>
      <c r="J85" s="505"/>
      <c r="K85" s="505"/>
      <c r="L85" s="505"/>
      <c r="M85" s="505"/>
      <c r="N85" s="505"/>
      <c r="O85" s="505"/>
    </row>
    <row r="86" spans="1:15">
      <c r="A86" s="305"/>
      <c r="B86" s="313"/>
      <c r="C86" s="306"/>
      <c r="D86" s="314"/>
      <c r="E86" s="306"/>
      <c r="F86" s="306"/>
      <c r="G86" s="306"/>
      <c r="H86" s="306"/>
      <c r="I86" s="306"/>
      <c r="J86" s="306"/>
      <c r="K86" s="306"/>
      <c r="L86" s="306"/>
      <c r="M86" s="306"/>
      <c r="N86" s="306"/>
      <c r="O86" s="306"/>
    </row>
    <row r="87" spans="1:15">
      <c r="A87" s="305"/>
      <c r="B87" s="304" t="s">
        <v>45</v>
      </c>
      <c r="C87" s="503" t="s">
        <v>2</v>
      </c>
      <c r="D87" s="503"/>
      <c r="E87" s="503"/>
      <c r="F87" s="503"/>
      <c r="G87" s="503"/>
      <c r="H87" s="503"/>
      <c r="I87" s="503"/>
      <c r="J87" s="503"/>
      <c r="K87" s="503"/>
      <c r="L87" s="306"/>
      <c r="M87" s="443"/>
      <c r="N87" s="443"/>
      <c r="O87" s="443"/>
    </row>
    <row r="88" spans="1:15">
      <c r="A88" s="305"/>
      <c r="C88" s="503" t="s">
        <v>47</v>
      </c>
      <c r="D88" s="503"/>
      <c r="E88" s="503"/>
      <c r="F88" s="503"/>
      <c r="G88" s="503"/>
      <c r="H88" s="503"/>
      <c r="I88" s="503"/>
      <c r="J88" s="503"/>
      <c r="K88" s="503"/>
      <c r="L88" s="306"/>
      <c r="M88" s="503"/>
      <c r="N88" s="503"/>
      <c r="O88" s="503"/>
    </row>
    <row r="89" spans="1:15">
      <c r="A89" s="305"/>
      <c r="B89" s="504"/>
      <c r="C89" s="504"/>
      <c r="D89" s="314"/>
      <c r="E89" s="306"/>
      <c r="F89" s="306"/>
      <c r="G89" s="306"/>
      <c r="H89" s="306"/>
      <c r="I89" s="306"/>
      <c r="J89" s="306"/>
      <c r="K89" s="306"/>
      <c r="L89" s="306"/>
      <c r="M89" s="306"/>
      <c r="N89" s="306"/>
      <c r="O89" s="306"/>
    </row>
    <row r="90" spans="1:15">
      <c r="A90" s="305"/>
      <c r="B90" s="304" t="s">
        <v>22</v>
      </c>
      <c r="C90" s="503" t="s">
        <v>2</v>
      </c>
      <c r="D90" s="503"/>
      <c r="E90" s="503"/>
      <c r="F90" s="503"/>
      <c r="G90" s="503"/>
      <c r="H90" s="503"/>
      <c r="I90" s="503"/>
      <c r="J90" s="503"/>
      <c r="K90" s="503"/>
      <c r="L90" s="306"/>
      <c r="M90" s="443"/>
      <c r="N90" s="443"/>
      <c r="O90" s="443"/>
    </row>
    <row r="91" spans="1:15">
      <c r="A91" s="305"/>
      <c r="B91" s="304"/>
      <c r="C91" s="503" t="s">
        <v>47</v>
      </c>
      <c r="D91" s="503"/>
      <c r="E91" s="503"/>
      <c r="F91" s="448"/>
      <c r="G91" s="448"/>
      <c r="H91" s="448"/>
      <c r="I91" s="448"/>
      <c r="J91" s="448"/>
      <c r="K91" s="448"/>
      <c r="L91" s="306"/>
      <c r="M91" s="503"/>
      <c r="N91" s="503"/>
      <c r="O91" s="503"/>
    </row>
    <row r="92" spans="1:15">
      <c r="A92" s="315"/>
      <c r="B92" s="299"/>
      <c r="C92" s="316"/>
      <c r="D92" s="317"/>
      <c r="E92" s="316"/>
      <c r="F92" s="316"/>
      <c r="G92" s="316"/>
      <c r="H92" s="316"/>
      <c r="I92" s="316"/>
      <c r="J92" s="316"/>
      <c r="K92" s="316"/>
      <c r="L92" s="316"/>
      <c r="M92" s="316"/>
      <c r="N92" s="316"/>
      <c r="O92" s="316"/>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B85:O85"/>
    <mergeCell ref="A13:O13"/>
    <mergeCell ref="A74:O74"/>
    <mergeCell ref="B76:J76"/>
    <mergeCell ref="B79:G79"/>
    <mergeCell ref="B80:O80"/>
    <mergeCell ref="B81:O81"/>
    <mergeCell ref="B82:O82"/>
    <mergeCell ref="B83:O83"/>
    <mergeCell ref="B84:O84"/>
    <mergeCell ref="C87:E87"/>
    <mergeCell ref="F87:K87"/>
    <mergeCell ref="M87:O87"/>
    <mergeCell ref="C88:E88"/>
    <mergeCell ref="F88:K88"/>
    <mergeCell ref="M88:O88"/>
    <mergeCell ref="B89:C89"/>
    <mergeCell ref="C90:E90"/>
    <mergeCell ref="F90:K90"/>
    <mergeCell ref="M90:O90"/>
    <mergeCell ref="C91:E91"/>
    <mergeCell ref="F91:K91"/>
    <mergeCell ref="M91:O91"/>
  </mergeCells>
  <printOptions horizontalCentered="1"/>
  <pageMargins left="0" right="0" top="0.67" bottom="0.45" header="0.31" footer="0.49"/>
  <pageSetup paperSize="9" firstPageNumber="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O98"/>
  <sheetViews>
    <sheetView view="pageBreakPreview" topLeftCell="A82" zoomScale="115" zoomScaleNormal="100" zoomScaleSheetLayoutView="115" workbookViewId="0">
      <selection activeCell="B55" sqref="B55"/>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450</v>
      </c>
      <c r="B1" s="506"/>
      <c r="C1" s="506"/>
      <c r="D1" s="506"/>
      <c r="E1" s="506"/>
      <c r="F1" s="506"/>
      <c r="G1" s="506"/>
      <c r="H1" s="506"/>
      <c r="I1" s="506"/>
      <c r="J1" s="506"/>
      <c r="K1" s="506"/>
      <c r="L1" s="506"/>
      <c r="M1" s="506"/>
      <c r="N1" s="506"/>
      <c r="O1" s="506"/>
    </row>
    <row r="2" spans="1:15" s="340" customFormat="1" ht="15">
      <c r="A2" s="437" t="s">
        <v>449</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6.7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599</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451</v>
      </c>
      <c r="B13" s="517"/>
      <c r="C13" s="517"/>
      <c r="D13" s="517"/>
      <c r="E13" s="517"/>
      <c r="F13" s="517"/>
      <c r="G13" s="517"/>
      <c r="H13" s="517"/>
      <c r="I13" s="517"/>
      <c r="J13" s="517"/>
      <c r="K13" s="517"/>
      <c r="L13" s="517"/>
      <c r="M13" s="517"/>
      <c r="N13" s="517"/>
      <c r="O13" s="517"/>
    </row>
    <row r="14" spans="1:15" s="364" customFormat="1" ht="84">
      <c r="A14" s="249">
        <v>1</v>
      </c>
      <c r="B14" s="246" t="s">
        <v>662</v>
      </c>
      <c r="C14" s="250" t="s">
        <v>20</v>
      </c>
      <c r="D14" s="247">
        <v>1.7</v>
      </c>
      <c r="E14" s="243"/>
      <c r="F14" s="243"/>
      <c r="G14" s="245"/>
      <c r="H14" s="244"/>
      <c r="I14" s="244"/>
      <c r="J14" s="141"/>
      <c r="K14" s="244"/>
      <c r="L14" s="244"/>
      <c r="M14" s="244"/>
      <c r="N14" s="244"/>
      <c r="O14" s="244"/>
    </row>
    <row r="15" spans="1:15" s="364" customFormat="1" ht="48">
      <c r="A15" s="249">
        <f t="shared" ref="A15:A17" si="0">A14+1</f>
        <v>2</v>
      </c>
      <c r="B15" s="400" t="s">
        <v>663</v>
      </c>
      <c r="C15" s="250" t="s">
        <v>20</v>
      </c>
      <c r="D15" s="247">
        <v>1.7</v>
      </c>
      <c r="E15" s="243"/>
      <c r="F15" s="243"/>
      <c r="G15" s="245"/>
      <c r="H15" s="252"/>
      <c r="I15" s="245"/>
      <c r="J15" s="141"/>
      <c r="K15" s="244"/>
      <c r="L15" s="244"/>
      <c r="M15" s="244"/>
      <c r="N15" s="244"/>
      <c r="O15" s="244"/>
    </row>
    <row r="16" spans="1:15" s="364" customFormat="1" ht="24">
      <c r="A16" s="249">
        <f t="shared" si="0"/>
        <v>3</v>
      </c>
      <c r="B16" s="400" t="s">
        <v>101</v>
      </c>
      <c r="C16" s="250" t="s">
        <v>102</v>
      </c>
      <c r="D16" s="247">
        <v>1.2290999999999999</v>
      </c>
      <c r="E16" s="243"/>
      <c r="F16" s="243"/>
      <c r="G16" s="245"/>
      <c r="H16" s="243"/>
      <c r="I16" s="244"/>
      <c r="J16" s="141"/>
      <c r="K16" s="244"/>
      <c r="L16" s="244"/>
      <c r="M16" s="244"/>
      <c r="N16" s="244"/>
      <c r="O16" s="244"/>
    </row>
    <row r="17" spans="1:15" s="364" customFormat="1" ht="84">
      <c r="A17" s="249">
        <f t="shared" si="0"/>
        <v>4</v>
      </c>
      <c r="B17" s="246" t="s">
        <v>664</v>
      </c>
      <c r="C17" s="250" t="s">
        <v>20</v>
      </c>
      <c r="D17" s="247">
        <v>33.700000000000003</v>
      </c>
      <c r="E17" s="243"/>
      <c r="F17" s="243"/>
      <c r="G17" s="245"/>
      <c r="H17" s="244"/>
      <c r="I17" s="244"/>
      <c r="J17" s="141"/>
      <c r="K17" s="244"/>
      <c r="L17" s="244"/>
      <c r="M17" s="244"/>
      <c r="N17" s="244"/>
      <c r="O17" s="244"/>
    </row>
    <row r="18" spans="1:15" s="364" customFormat="1" ht="48">
      <c r="A18" s="249">
        <f t="shared" ref="A18:A48" si="1">A17+1</f>
        <v>5</v>
      </c>
      <c r="B18" s="400" t="s">
        <v>665</v>
      </c>
      <c r="C18" s="250" t="s">
        <v>20</v>
      </c>
      <c r="D18" s="247">
        <v>33.700000000000003</v>
      </c>
      <c r="E18" s="243"/>
      <c r="F18" s="243"/>
      <c r="G18" s="245"/>
      <c r="H18" s="252"/>
      <c r="I18" s="245"/>
      <c r="J18" s="141"/>
      <c r="K18" s="244"/>
      <c r="L18" s="244"/>
      <c r="M18" s="244"/>
      <c r="N18" s="244"/>
      <c r="O18" s="244"/>
    </row>
    <row r="19" spans="1:15" s="364" customFormat="1" ht="12">
      <c r="A19" s="249">
        <f t="shared" si="1"/>
        <v>6</v>
      </c>
      <c r="B19" s="400" t="s">
        <v>562</v>
      </c>
      <c r="C19" s="250" t="s">
        <v>20</v>
      </c>
      <c r="D19" s="247">
        <v>14.7</v>
      </c>
      <c r="E19" s="243"/>
      <c r="F19" s="243"/>
      <c r="G19" s="245"/>
      <c r="H19" s="243"/>
      <c r="I19" s="244"/>
      <c r="J19" s="141"/>
      <c r="K19" s="244"/>
      <c r="L19" s="244"/>
      <c r="M19" s="244"/>
      <c r="N19" s="244"/>
      <c r="O19" s="244"/>
    </row>
    <row r="20" spans="1:15" s="364" customFormat="1" ht="24">
      <c r="A20" s="249">
        <f t="shared" si="1"/>
        <v>7</v>
      </c>
      <c r="B20" s="400" t="s">
        <v>101</v>
      </c>
      <c r="C20" s="250" t="s">
        <v>102</v>
      </c>
      <c r="D20" s="247">
        <v>30.8</v>
      </c>
      <c r="E20" s="243"/>
      <c r="F20" s="243"/>
      <c r="G20" s="245"/>
      <c r="H20" s="243"/>
      <c r="I20" s="244"/>
      <c r="J20" s="141"/>
      <c r="K20" s="244"/>
      <c r="L20" s="244"/>
      <c r="M20" s="244"/>
      <c r="N20" s="244"/>
      <c r="O20" s="244"/>
    </row>
    <row r="21" spans="1:15" s="364" customFormat="1" ht="84">
      <c r="A21" s="249">
        <f t="shared" si="1"/>
        <v>8</v>
      </c>
      <c r="B21" s="246" t="s">
        <v>666</v>
      </c>
      <c r="C21" s="250" t="s">
        <v>20</v>
      </c>
      <c r="D21" s="247">
        <v>403.9</v>
      </c>
      <c r="E21" s="376"/>
      <c r="F21" s="243"/>
      <c r="G21" s="245"/>
      <c r="H21" s="377"/>
      <c r="I21" s="377"/>
      <c r="J21" s="141"/>
      <c r="K21" s="244"/>
      <c r="L21" s="244"/>
      <c r="M21" s="244"/>
      <c r="N21" s="244"/>
      <c r="O21" s="244"/>
    </row>
    <row r="22" spans="1:15" s="364" customFormat="1" ht="60">
      <c r="A22" s="249">
        <f>A21+1</f>
        <v>9</v>
      </c>
      <c r="B22" s="400" t="s">
        <v>667</v>
      </c>
      <c r="C22" s="250" t="s">
        <v>20</v>
      </c>
      <c r="D22" s="247">
        <v>403.9</v>
      </c>
      <c r="E22" s="243"/>
      <c r="F22" s="243"/>
      <c r="G22" s="245"/>
      <c r="H22" s="252"/>
      <c r="I22" s="245"/>
      <c r="J22" s="141"/>
      <c r="K22" s="244"/>
      <c r="L22" s="244"/>
      <c r="M22" s="244"/>
      <c r="N22" s="244"/>
      <c r="O22" s="244"/>
    </row>
    <row r="23" spans="1:15" s="364" customFormat="1" ht="12">
      <c r="A23" s="249">
        <f t="shared" si="1"/>
        <v>10</v>
      </c>
      <c r="B23" s="246" t="s">
        <v>108</v>
      </c>
      <c r="C23" s="250" t="s">
        <v>82</v>
      </c>
      <c r="D23" s="247">
        <v>16</v>
      </c>
      <c r="E23" s="376"/>
      <c r="F23" s="243"/>
      <c r="G23" s="245"/>
      <c r="H23" s="377"/>
      <c r="I23" s="377"/>
      <c r="J23" s="141"/>
      <c r="K23" s="244"/>
      <c r="L23" s="244"/>
      <c r="M23" s="244"/>
      <c r="N23" s="244"/>
      <c r="O23" s="244"/>
    </row>
    <row r="24" spans="1:15" s="364" customFormat="1" ht="24">
      <c r="A24" s="249">
        <f t="shared" si="1"/>
        <v>11</v>
      </c>
      <c r="B24" s="400" t="s">
        <v>109</v>
      </c>
      <c r="C24" s="250" t="s">
        <v>102</v>
      </c>
      <c r="D24" s="247">
        <v>0.8</v>
      </c>
      <c r="E24" s="243"/>
      <c r="F24" s="243"/>
      <c r="G24" s="245"/>
      <c r="H24" s="244"/>
      <c r="I24" s="244"/>
      <c r="J24" s="141"/>
      <c r="K24" s="244"/>
      <c r="L24" s="244"/>
      <c r="M24" s="244"/>
      <c r="N24" s="244"/>
      <c r="O24" s="244"/>
    </row>
    <row r="25" spans="1:15" s="364" customFormat="1" ht="24">
      <c r="A25" s="249">
        <f t="shared" si="1"/>
        <v>12</v>
      </c>
      <c r="B25" s="246" t="s">
        <v>452</v>
      </c>
      <c r="C25" s="250" t="s">
        <v>82</v>
      </c>
      <c r="D25" s="247">
        <v>1</v>
      </c>
      <c r="E25" s="376"/>
      <c r="F25" s="243"/>
      <c r="G25" s="245"/>
      <c r="H25" s="377"/>
      <c r="I25" s="377"/>
      <c r="J25" s="141"/>
      <c r="K25" s="244"/>
      <c r="L25" s="244"/>
      <c r="M25" s="244"/>
      <c r="N25" s="244"/>
      <c r="O25" s="244"/>
    </row>
    <row r="26" spans="1:15" s="364" customFormat="1" ht="24">
      <c r="A26" s="249">
        <f t="shared" si="1"/>
        <v>13</v>
      </c>
      <c r="B26" s="246" t="s">
        <v>453</v>
      </c>
      <c r="C26" s="250" t="s">
        <v>82</v>
      </c>
      <c r="D26" s="247">
        <v>2</v>
      </c>
      <c r="E26" s="376"/>
      <c r="F26" s="243"/>
      <c r="G26" s="245"/>
      <c r="H26" s="377"/>
      <c r="I26" s="377"/>
      <c r="J26" s="141"/>
      <c r="K26" s="244"/>
      <c r="L26" s="244"/>
      <c r="M26" s="244"/>
      <c r="N26" s="244"/>
      <c r="O26" s="244"/>
    </row>
    <row r="27" spans="1:15" s="364" customFormat="1" ht="24">
      <c r="A27" s="249">
        <f t="shared" si="1"/>
        <v>14</v>
      </c>
      <c r="B27" s="246" t="s">
        <v>454</v>
      </c>
      <c r="C27" s="250" t="s">
        <v>82</v>
      </c>
      <c r="D27" s="247">
        <v>3</v>
      </c>
      <c r="E27" s="376"/>
      <c r="F27" s="243"/>
      <c r="G27" s="245"/>
      <c r="H27" s="377"/>
      <c r="I27" s="377"/>
      <c r="J27" s="141"/>
      <c r="K27" s="244"/>
      <c r="L27" s="244"/>
      <c r="M27" s="244"/>
      <c r="N27" s="244"/>
      <c r="O27" s="244"/>
    </row>
    <row r="28" spans="1:15" s="364" customFormat="1" ht="24">
      <c r="A28" s="249">
        <f t="shared" si="1"/>
        <v>15</v>
      </c>
      <c r="B28" s="246" t="s">
        <v>516</v>
      </c>
      <c r="C28" s="250" t="s">
        <v>105</v>
      </c>
      <c r="D28" s="247">
        <v>13</v>
      </c>
      <c r="E28" s="376"/>
      <c r="F28" s="243"/>
      <c r="G28" s="245"/>
      <c r="H28" s="377"/>
      <c r="I28" s="378"/>
      <c r="J28" s="141"/>
      <c r="K28" s="244"/>
      <c r="L28" s="244"/>
      <c r="M28" s="244"/>
      <c r="N28" s="244"/>
      <c r="O28" s="244"/>
    </row>
    <row r="29" spans="1:15" s="364" customFormat="1" ht="24">
      <c r="A29" s="249">
        <f t="shared" si="1"/>
        <v>16</v>
      </c>
      <c r="B29" s="246" t="s">
        <v>455</v>
      </c>
      <c r="C29" s="250" t="s">
        <v>105</v>
      </c>
      <c r="D29" s="247">
        <v>3</v>
      </c>
      <c r="E29" s="376"/>
      <c r="F29" s="243"/>
      <c r="G29" s="245"/>
      <c r="H29" s="377"/>
      <c r="I29" s="378"/>
      <c r="J29" s="141"/>
      <c r="K29" s="244"/>
      <c r="L29" s="244"/>
      <c r="M29" s="244"/>
      <c r="N29" s="244"/>
      <c r="O29" s="244"/>
    </row>
    <row r="30" spans="1:15" s="364" customFormat="1" ht="24">
      <c r="A30" s="249">
        <f t="shared" si="1"/>
        <v>17</v>
      </c>
      <c r="B30" s="246" t="s">
        <v>456</v>
      </c>
      <c r="C30" s="250" t="s">
        <v>105</v>
      </c>
      <c r="D30" s="247">
        <v>2</v>
      </c>
      <c r="E30" s="376"/>
      <c r="F30" s="243"/>
      <c r="G30" s="245"/>
      <c r="H30" s="377"/>
      <c r="I30" s="378"/>
      <c r="J30" s="141"/>
      <c r="K30" s="244"/>
      <c r="L30" s="244"/>
      <c r="M30" s="244"/>
      <c r="N30" s="244"/>
      <c r="O30" s="244"/>
    </row>
    <row r="31" spans="1:15" s="364" customFormat="1" ht="24">
      <c r="A31" s="249">
        <f t="shared" si="1"/>
        <v>18</v>
      </c>
      <c r="B31" s="246" t="s">
        <v>457</v>
      </c>
      <c r="C31" s="250" t="s">
        <v>105</v>
      </c>
      <c r="D31" s="247">
        <v>2</v>
      </c>
      <c r="E31" s="376"/>
      <c r="F31" s="243"/>
      <c r="G31" s="245"/>
      <c r="H31" s="377"/>
      <c r="I31" s="378"/>
      <c r="J31" s="141"/>
      <c r="K31" s="244"/>
      <c r="L31" s="244"/>
      <c r="M31" s="244"/>
      <c r="N31" s="244"/>
      <c r="O31" s="244"/>
    </row>
    <row r="32" spans="1:15" s="364" customFormat="1" ht="24">
      <c r="A32" s="249">
        <f t="shared" si="1"/>
        <v>19</v>
      </c>
      <c r="B32" s="246" t="s">
        <v>458</v>
      </c>
      <c r="C32" s="250" t="s">
        <v>82</v>
      </c>
      <c r="D32" s="247">
        <v>2</v>
      </c>
      <c r="E32" s="376"/>
      <c r="F32" s="243"/>
      <c r="G32" s="245"/>
      <c r="H32" s="377"/>
      <c r="I32" s="378"/>
      <c r="J32" s="141"/>
      <c r="K32" s="244"/>
      <c r="L32" s="244"/>
      <c r="M32" s="244"/>
      <c r="N32" s="244"/>
      <c r="O32" s="244"/>
    </row>
    <row r="33" spans="1:15" s="364" customFormat="1" ht="24">
      <c r="A33" s="249">
        <f t="shared" si="1"/>
        <v>20</v>
      </c>
      <c r="B33" s="246" t="s">
        <v>459</v>
      </c>
      <c r="C33" s="250" t="s">
        <v>82</v>
      </c>
      <c r="D33" s="247">
        <v>1</v>
      </c>
      <c r="E33" s="376"/>
      <c r="F33" s="243"/>
      <c r="G33" s="245"/>
      <c r="H33" s="377"/>
      <c r="I33" s="378"/>
      <c r="J33" s="141"/>
      <c r="K33" s="244"/>
      <c r="L33" s="244"/>
      <c r="M33" s="244"/>
      <c r="N33" s="244"/>
      <c r="O33" s="244"/>
    </row>
    <row r="34" spans="1:15" s="364" customFormat="1" ht="24">
      <c r="A34" s="249">
        <f t="shared" si="1"/>
        <v>21</v>
      </c>
      <c r="B34" s="246" t="s">
        <v>460</v>
      </c>
      <c r="C34" s="250" t="s">
        <v>82</v>
      </c>
      <c r="D34" s="247">
        <v>1</v>
      </c>
      <c r="E34" s="376"/>
      <c r="F34" s="243"/>
      <c r="G34" s="245"/>
      <c r="H34" s="377"/>
      <c r="I34" s="378"/>
      <c r="J34" s="141"/>
      <c r="K34" s="244"/>
      <c r="L34" s="244"/>
      <c r="M34" s="244"/>
      <c r="N34" s="244"/>
      <c r="O34" s="244"/>
    </row>
    <row r="35" spans="1:15" s="364" customFormat="1" ht="24">
      <c r="A35" s="249">
        <f t="shared" si="1"/>
        <v>22</v>
      </c>
      <c r="B35" s="246" t="s">
        <v>461</v>
      </c>
      <c r="C35" s="250" t="s">
        <v>82</v>
      </c>
      <c r="D35" s="247">
        <v>1</v>
      </c>
      <c r="E35" s="376"/>
      <c r="F35" s="243"/>
      <c r="G35" s="245"/>
      <c r="H35" s="377"/>
      <c r="I35" s="377"/>
      <c r="J35" s="141"/>
      <c r="K35" s="244"/>
      <c r="L35" s="244"/>
      <c r="M35" s="244"/>
      <c r="N35" s="244"/>
      <c r="O35" s="244"/>
    </row>
    <row r="36" spans="1:15" s="364" customFormat="1" ht="36">
      <c r="A36" s="249">
        <f t="shared" si="1"/>
        <v>23</v>
      </c>
      <c r="B36" s="379" t="s">
        <v>563</v>
      </c>
      <c r="C36" s="381" t="s">
        <v>82</v>
      </c>
      <c r="D36" s="380">
        <v>1</v>
      </c>
      <c r="E36" s="376"/>
      <c r="F36" s="243"/>
      <c r="G36" s="245"/>
      <c r="H36" s="377"/>
      <c r="I36" s="377"/>
      <c r="J36" s="141"/>
      <c r="K36" s="244"/>
      <c r="L36" s="244"/>
      <c r="M36" s="244"/>
      <c r="N36" s="244"/>
      <c r="O36" s="244"/>
    </row>
    <row r="37" spans="1:15" s="364" customFormat="1" ht="36">
      <c r="A37" s="249">
        <f t="shared" si="1"/>
        <v>24</v>
      </c>
      <c r="B37" s="246" t="s">
        <v>462</v>
      </c>
      <c r="C37" s="250" t="s">
        <v>82</v>
      </c>
      <c r="D37" s="247">
        <v>2</v>
      </c>
      <c r="E37" s="376"/>
      <c r="F37" s="243"/>
      <c r="G37" s="245"/>
      <c r="H37" s="377"/>
      <c r="I37" s="377"/>
      <c r="J37" s="141"/>
      <c r="K37" s="244"/>
      <c r="L37" s="244"/>
      <c r="M37" s="244"/>
      <c r="N37" s="244"/>
      <c r="O37" s="244"/>
    </row>
    <row r="38" spans="1:15" s="364" customFormat="1" ht="36">
      <c r="A38" s="249">
        <f t="shared" si="1"/>
        <v>25</v>
      </c>
      <c r="B38" s="379" t="s">
        <v>294</v>
      </c>
      <c r="C38" s="381" t="s">
        <v>82</v>
      </c>
      <c r="D38" s="380">
        <v>1</v>
      </c>
      <c r="E38" s="243"/>
      <c r="F38" s="243"/>
      <c r="G38" s="245"/>
      <c r="H38" s="244"/>
      <c r="I38" s="244"/>
      <c r="J38" s="141"/>
      <c r="K38" s="244"/>
      <c r="L38" s="244"/>
      <c r="M38" s="244"/>
      <c r="N38" s="244"/>
      <c r="O38" s="244"/>
    </row>
    <row r="39" spans="1:15" s="364" customFormat="1" ht="36">
      <c r="A39" s="249">
        <f>A37+1</f>
        <v>25</v>
      </c>
      <c r="B39" s="246" t="s">
        <v>463</v>
      </c>
      <c r="C39" s="250" t="s">
        <v>82</v>
      </c>
      <c r="D39" s="247">
        <v>1</v>
      </c>
      <c r="E39" s="376"/>
      <c r="F39" s="243"/>
      <c r="G39" s="245"/>
      <c r="H39" s="377"/>
      <c r="I39" s="377"/>
      <c r="J39" s="141"/>
      <c r="K39" s="244"/>
      <c r="L39" s="244"/>
      <c r="M39" s="244"/>
      <c r="N39" s="244"/>
      <c r="O39" s="244"/>
    </row>
    <row r="40" spans="1:15" s="364" customFormat="1" ht="36">
      <c r="A40" s="249">
        <f t="shared" si="1"/>
        <v>26</v>
      </c>
      <c r="B40" s="246" t="s">
        <v>464</v>
      </c>
      <c r="C40" s="250" t="s">
        <v>82</v>
      </c>
      <c r="D40" s="247">
        <v>1</v>
      </c>
      <c r="E40" s="376"/>
      <c r="F40" s="243"/>
      <c r="G40" s="245"/>
      <c r="H40" s="377"/>
      <c r="I40" s="377"/>
      <c r="J40" s="141"/>
      <c r="K40" s="244"/>
      <c r="L40" s="244"/>
      <c r="M40" s="244"/>
      <c r="N40" s="244"/>
      <c r="O40" s="244"/>
    </row>
    <row r="41" spans="1:15" s="364" customFormat="1" ht="36">
      <c r="A41" s="249">
        <f t="shared" si="1"/>
        <v>27</v>
      </c>
      <c r="B41" s="246" t="s">
        <v>465</v>
      </c>
      <c r="C41" s="250" t="s">
        <v>82</v>
      </c>
      <c r="D41" s="247">
        <v>1</v>
      </c>
      <c r="E41" s="376"/>
      <c r="F41" s="243"/>
      <c r="G41" s="245"/>
      <c r="H41" s="377"/>
      <c r="I41" s="377"/>
      <c r="J41" s="141"/>
      <c r="K41" s="244"/>
      <c r="L41" s="244"/>
      <c r="M41" s="244"/>
      <c r="N41" s="244"/>
      <c r="O41" s="244"/>
    </row>
    <row r="42" spans="1:15" s="364" customFormat="1" ht="36">
      <c r="A42" s="249">
        <f t="shared" si="1"/>
        <v>28</v>
      </c>
      <c r="B42" s="246" t="s">
        <v>466</v>
      </c>
      <c r="C42" s="250" t="s">
        <v>82</v>
      </c>
      <c r="D42" s="247">
        <v>1</v>
      </c>
      <c r="E42" s="376"/>
      <c r="F42" s="243"/>
      <c r="G42" s="245"/>
      <c r="H42" s="377"/>
      <c r="I42" s="377"/>
      <c r="J42" s="141"/>
      <c r="K42" s="244"/>
      <c r="L42" s="244"/>
      <c r="M42" s="244"/>
      <c r="N42" s="244"/>
      <c r="O42" s="244"/>
    </row>
    <row r="43" spans="1:15" s="364" customFormat="1" ht="36">
      <c r="A43" s="249">
        <f t="shared" si="1"/>
        <v>29</v>
      </c>
      <c r="B43" s="246" t="s">
        <v>467</v>
      </c>
      <c r="C43" s="250" t="s">
        <v>82</v>
      </c>
      <c r="D43" s="247">
        <v>1</v>
      </c>
      <c r="E43" s="376"/>
      <c r="F43" s="243"/>
      <c r="G43" s="245"/>
      <c r="H43" s="377"/>
      <c r="I43" s="377"/>
      <c r="J43" s="141"/>
      <c r="K43" s="244"/>
      <c r="L43" s="244"/>
      <c r="M43" s="244"/>
      <c r="N43" s="244"/>
      <c r="O43" s="244"/>
    </row>
    <row r="44" spans="1:15" s="364" customFormat="1" ht="36">
      <c r="A44" s="249">
        <f t="shared" si="1"/>
        <v>30</v>
      </c>
      <c r="B44" s="246" t="s">
        <v>468</v>
      </c>
      <c r="C44" s="250" t="s">
        <v>82</v>
      </c>
      <c r="D44" s="247">
        <v>1</v>
      </c>
      <c r="E44" s="376"/>
      <c r="F44" s="243"/>
      <c r="G44" s="245"/>
      <c r="H44" s="377"/>
      <c r="I44" s="377"/>
      <c r="J44" s="141"/>
      <c r="K44" s="244"/>
      <c r="L44" s="244"/>
      <c r="M44" s="244"/>
      <c r="N44" s="244"/>
      <c r="O44" s="244"/>
    </row>
    <row r="45" spans="1:15" s="364" customFormat="1" ht="60">
      <c r="A45" s="249">
        <f t="shared" si="1"/>
        <v>31</v>
      </c>
      <c r="B45" s="379" t="s">
        <v>125</v>
      </c>
      <c r="C45" s="381" t="s">
        <v>25</v>
      </c>
      <c r="D45" s="380">
        <v>1</v>
      </c>
      <c r="E45" s="376"/>
      <c r="F45" s="243"/>
      <c r="G45" s="245"/>
      <c r="H45" s="377"/>
      <c r="I45" s="377"/>
      <c r="J45" s="141"/>
      <c r="K45" s="244"/>
      <c r="L45" s="244"/>
      <c r="M45" s="244"/>
      <c r="N45" s="244"/>
      <c r="O45" s="244"/>
    </row>
    <row r="46" spans="1:15" s="364" customFormat="1" ht="60">
      <c r="A46" s="249">
        <f t="shared" si="1"/>
        <v>32</v>
      </c>
      <c r="B46" s="246" t="s">
        <v>292</v>
      </c>
      <c r="C46" s="250" t="s">
        <v>25</v>
      </c>
      <c r="D46" s="247">
        <v>2</v>
      </c>
      <c r="E46" s="376"/>
      <c r="F46" s="243"/>
      <c r="G46" s="245"/>
      <c r="H46" s="377"/>
      <c r="I46" s="377"/>
      <c r="J46" s="141"/>
      <c r="K46" s="244"/>
      <c r="L46" s="244"/>
      <c r="M46" s="244"/>
      <c r="N46" s="244"/>
      <c r="O46" s="244"/>
    </row>
    <row r="47" spans="1:15" s="364" customFormat="1" ht="36">
      <c r="A47" s="249">
        <f t="shared" si="1"/>
        <v>33</v>
      </c>
      <c r="B47" s="379" t="s">
        <v>126</v>
      </c>
      <c r="C47" s="381" t="s">
        <v>82</v>
      </c>
      <c r="D47" s="380">
        <v>1</v>
      </c>
      <c r="E47" s="376"/>
      <c r="F47" s="243"/>
      <c r="G47" s="245"/>
      <c r="H47" s="377"/>
      <c r="I47" s="377"/>
      <c r="J47" s="141"/>
      <c r="K47" s="244"/>
      <c r="L47" s="244"/>
      <c r="M47" s="244"/>
      <c r="N47" s="244"/>
      <c r="O47" s="244"/>
    </row>
    <row r="48" spans="1:15" s="364" customFormat="1" ht="36">
      <c r="A48" s="249">
        <f t="shared" si="1"/>
        <v>34</v>
      </c>
      <c r="B48" s="246" t="s">
        <v>293</v>
      </c>
      <c r="C48" s="250" t="s">
        <v>82</v>
      </c>
      <c r="D48" s="247">
        <v>2</v>
      </c>
      <c r="E48" s="376"/>
      <c r="F48" s="243"/>
      <c r="G48" s="245"/>
      <c r="H48" s="377"/>
      <c r="I48" s="377"/>
      <c r="J48" s="141"/>
      <c r="K48" s="244"/>
      <c r="L48" s="244"/>
      <c r="M48" s="244"/>
      <c r="N48" s="244"/>
      <c r="O48" s="244"/>
    </row>
    <row r="49" spans="1:15" s="364" customFormat="1" ht="24">
      <c r="A49" s="249">
        <f>A48+1</f>
        <v>35</v>
      </c>
      <c r="B49" s="246" t="s">
        <v>668</v>
      </c>
      <c r="C49" s="250" t="s">
        <v>105</v>
      </c>
      <c r="D49" s="247">
        <v>2</v>
      </c>
      <c r="E49" s="245"/>
      <c r="F49" s="243"/>
      <c r="G49" s="245"/>
      <c r="H49" s="245"/>
      <c r="I49" s="245"/>
      <c r="J49" s="141"/>
      <c r="K49" s="244"/>
      <c r="L49" s="244"/>
      <c r="M49" s="244"/>
      <c r="N49" s="244"/>
      <c r="O49" s="244"/>
    </row>
    <row r="50" spans="1:15" s="364" customFormat="1" ht="60">
      <c r="A50" s="249">
        <f t="shared" ref="A50:A76" si="2">A49+1</f>
        <v>36</v>
      </c>
      <c r="B50" s="246" t="s">
        <v>469</v>
      </c>
      <c r="C50" s="250" t="s">
        <v>82</v>
      </c>
      <c r="D50" s="247">
        <v>1</v>
      </c>
      <c r="E50" s="376"/>
      <c r="F50" s="243"/>
      <c r="G50" s="245"/>
      <c r="H50" s="377"/>
      <c r="I50" s="377"/>
      <c r="J50" s="141"/>
      <c r="K50" s="244"/>
      <c r="L50" s="244"/>
      <c r="M50" s="244"/>
      <c r="N50" s="244"/>
      <c r="O50" s="244"/>
    </row>
    <row r="51" spans="1:15" s="364" customFormat="1" ht="60">
      <c r="A51" s="249">
        <f t="shared" si="2"/>
        <v>37</v>
      </c>
      <c r="B51" s="246" t="s">
        <v>289</v>
      </c>
      <c r="C51" s="250" t="s">
        <v>82</v>
      </c>
      <c r="D51" s="247">
        <v>2</v>
      </c>
      <c r="E51" s="251"/>
      <c r="F51" s="243"/>
      <c r="G51" s="245"/>
      <c r="H51" s="251"/>
      <c r="I51" s="252"/>
      <c r="J51" s="141"/>
      <c r="K51" s="244"/>
      <c r="L51" s="244"/>
      <c r="M51" s="244"/>
      <c r="N51" s="244"/>
      <c r="O51" s="244"/>
    </row>
    <row r="52" spans="1:15" s="364" customFormat="1" ht="60">
      <c r="A52" s="249">
        <f t="shared" si="2"/>
        <v>38</v>
      </c>
      <c r="B52" s="246" t="s">
        <v>470</v>
      </c>
      <c r="C52" s="250" t="s">
        <v>82</v>
      </c>
      <c r="D52" s="247">
        <v>8</v>
      </c>
      <c r="E52" s="251"/>
      <c r="F52" s="243"/>
      <c r="G52" s="245"/>
      <c r="H52" s="251"/>
      <c r="I52" s="252"/>
      <c r="J52" s="141"/>
      <c r="K52" s="244"/>
      <c r="L52" s="244"/>
      <c r="M52" s="244"/>
      <c r="N52" s="244"/>
      <c r="O52" s="244"/>
    </row>
    <row r="53" spans="1:15" s="364" customFormat="1" ht="24">
      <c r="A53" s="249">
        <f t="shared" si="2"/>
        <v>39</v>
      </c>
      <c r="B53" s="246" t="s">
        <v>471</v>
      </c>
      <c r="C53" s="250" t="s">
        <v>82</v>
      </c>
      <c r="D53" s="247">
        <v>4</v>
      </c>
      <c r="E53" s="245"/>
      <c r="F53" s="243"/>
      <c r="G53" s="245"/>
      <c r="H53" s="245"/>
      <c r="I53" s="245"/>
      <c r="J53" s="141"/>
      <c r="K53" s="244"/>
      <c r="L53" s="244"/>
      <c r="M53" s="244"/>
      <c r="N53" s="244"/>
      <c r="O53" s="244"/>
    </row>
    <row r="54" spans="1:15" s="364" customFormat="1" ht="24">
      <c r="A54" s="249">
        <f t="shared" si="2"/>
        <v>40</v>
      </c>
      <c r="B54" s="246" t="s">
        <v>472</v>
      </c>
      <c r="C54" s="250" t="s">
        <v>25</v>
      </c>
      <c r="D54" s="247">
        <v>2</v>
      </c>
      <c r="E54" s="245"/>
      <c r="F54" s="243"/>
      <c r="G54" s="245"/>
      <c r="H54" s="245"/>
      <c r="I54" s="245"/>
      <c r="J54" s="141"/>
      <c r="K54" s="244"/>
      <c r="L54" s="244"/>
      <c r="M54" s="244"/>
      <c r="N54" s="244"/>
      <c r="O54" s="244"/>
    </row>
    <row r="55" spans="1:15" s="364" customFormat="1" ht="74.25" customHeight="1">
      <c r="A55" s="249">
        <f t="shared" si="2"/>
        <v>41</v>
      </c>
      <c r="B55" s="246" t="s">
        <v>473</v>
      </c>
      <c r="C55" s="250" t="s">
        <v>25</v>
      </c>
      <c r="D55" s="247">
        <v>1</v>
      </c>
      <c r="E55" s="245"/>
      <c r="F55" s="243"/>
      <c r="G55" s="245"/>
      <c r="H55" s="245"/>
      <c r="I55" s="245"/>
      <c r="J55" s="141"/>
      <c r="K55" s="244"/>
      <c r="L55" s="244"/>
      <c r="M55" s="244"/>
      <c r="N55" s="244"/>
      <c r="O55" s="244"/>
    </row>
    <row r="56" spans="1:15" s="364" customFormat="1" ht="72">
      <c r="A56" s="249">
        <f t="shared" si="2"/>
        <v>42</v>
      </c>
      <c r="B56" s="400" t="s">
        <v>474</v>
      </c>
      <c r="C56" s="250" t="s">
        <v>25</v>
      </c>
      <c r="D56" s="247">
        <v>1</v>
      </c>
      <c r="E56" s="376"/>
      <c r="F56" s="243"/>
      <c r="G56" s="245"/>
      <c r="H56" s="377"/>
      <c r="I56" s="377"/>
      <c r="J56" s="141"/>
      <c r="K56" s="244"/>
      <c r="L56" s="244"/>
      <c r="M56" s="244"/>
      <c r="N56" s="244"/>
      <c r="O56" s="244"/>
    </row>
    <row r="57" spans="1:15" s="364" customFormat="1" ht="24">
      <c r="A57" s="249">
        <f t="shared" si="2"/>
        <v>43</v>
      </c>
      <c r="B57" s="400" t="s">
        <v>139</v>
      </c>
      <c r="C57" s="250" t="s">
        <v>102</v>
      </c>
      <c r="D57" s="247">
        <v>0.1</v>
      </c>
      <c r="E57" s="243"/>
      <c r="F57" s="243"/>
      <c r="G57" s="245"/>
      <c r="H57" s="244"/>
      <c r="I57" s="244"/>
      <c r="J57" s="141"/>
      <c r="K57" s="244"/>
      <c r="L57" s="244"/>
      <c r="M57" s="244"/>
      <c r="N57" s="244"/>
      <c r="O57" s="244"/>
    </row>
    <row r="58" spans="1:15" s="364" customFormat="1" ht="24">
      <c r="A58" s="249">
        <f t="shared" si="2"/>
        <v>44</v>
      </c>
      <c r="B58" s="400" t="s">
        <v>98</v>
      </c>
      <c r="C58" s="250" t="s">
        <v>102</v>
      </c>
      <c r="D58" s="247">
        <v>0.1</v>
      </c>
      <c r="E58" s="243"/>
      <c r="F58" s="243"/>
      <c r="G58" s="245"/>
      <c r="H58" s="243"/>
      <c r="I58" s="244"/>
      <c r="J58" s="141"/>
      <c r="K58" s="244"/>
      <c r="L58" s="244"/>
      <c r="M58" s="244"/>
      <c r="N58" s="244"/>
      <c r="O58" s="244"/>
    </row>
    <row r="59" spans="1:15" s="364" customFormat="1" ht="76.5" customHeight="1">
      <c r="A59" s="249">
        <f t="shared" si="2"/>
        <v>45</v>
      </c>
      <c r="B59" s="246" t="s">
        <v>475</v>
      </c>
      <c r="C59" s="250" t="s">
        <v>25</v>
      </c>
      <c r="D59" s="247">
        <v>1</v>
      </c>
      <c r="E59" s="245"/>
      <c r="F59" s="243"/>
      <c r="G59" s="245"/>
      <c r="H59" s="245"/>
      <c r="I59" s="245"/>
      <c r="J59" s="141"/>
      <c r="K59" s="244"/>
      <c r="L59" s="244"/>
      <c r="M59" s="244"/>
      <c r="N59" s="244"/>
      <c r="O59" s="244"/>
    </row>
    <row r="60" spans="1:15" s="364" customFormat="1" ht="72">
      <c r="A60" s="249">
        <f t="shared" si="2"/>
        <v>46</v>
      </c>
      <c r="B60" s="400" t="s">
        <v>476</v>
      </c>
      <c r="C60" s="250" t="s">
        <v>25</v>
      </c>
      <c r="D60" s="247">
        <v>1</v>
      </c>
      <c r="E60" s="376"/>
      <c r="F60" s="243"/>
      <c r="G60" s="245"/>
      <c r="H60" s="377"/>
      <c r="I60" s="377"/>
      <c r="J60" s="141"/>
      <c r="K60" s="244"/>
      <c r="L60" s="244"/>
      <c r="M60" s="244"/>
      <c r="N60" s="244"/>
      <c r="O60" s="244"/>
    </row>
    <row r="61" spans="1:15" s="364" customFormat="1" ht="24">
      <c r="A61" s="249">
        <f t="shared" si="2"/>
        <v>47</v>
      </c>
      <c r="B61" s="400" t="s">
        <v>139</v>
      </c>
      <c r="C61" s="250" t="s">
        <v>102</v>
      </c>
      <c r="D61" s="247">
        <v>0.1</v>
      </c>
      <c r="E61" s="243"/>
      <c r="F61" s="243"/>
      <c r="G61" s="245"/>
      <c r="H61" s="244"/>
      <c r="I61" s="244"/>
      <c r="J61" s="141"/>
      <c r="K61" s="244"/>
      <c r="L61" s="244"/>
      <c r="M61" s="244"/>
      <c r="N61" s="244"/>
      <c r="O61" s="244"/>
    </row>
    <row r="62" spans="1:15" s="364" customFormat="1" ht="24">
      <c r="A62" s="249">
        <f t="shared" si="2"/>
        <v>48</v>
      </c>
      <c r="B62" s="400" t="s">
        <v>98</v>
      </c>
      <c r="C62" s="250" t="s">
        <v>102</v>
      </c>
      <c r="D62" s="247">
        <v>0.1</v>
      </c>
      <c r="E62" s="243"/>
      <c r="F62" s="243"/>
      <c r="G62" s="245"/>
      <c r="H62" s="243"/>
      <c r="I62" s="244"/>
      <c r="J62" s="141"/>
      <c r="K62" s="244"/>
      <c r="L62" s="244"/>
      <c r="M62" s="244"/>
      <c r="N62" s="244"/>
      <c r="O62" s="244"/>
    </row>
    <row r="63" spans="1:15" s="364" customFormat="1" ht="48">
      <c r="A63" s="249">
        <f t="shared" si="2"/>
        <v>49</v>
      </c>
      <c r="B63" s="246" t="s">
        <v>249</v>
      </c>
      <c r="C63" s="250" t="s">
        <v>20</v>
      </c>
      <c r="D63" s="247">
        <v>33.700000000000003</v>
      </c>
      <c r="E63" s="243"/>
      <c r="F63" s="243"/>
      <c r="G63" s="245"/>
      <c r="H63" s="244"/>
      <c r="I63" s="244"/>
      <c r="J63" s="141"/>
      <c r="K63" s="244"/>
      <c r="L63" s="244"/>
      <c r="M63" s="244"/>
      <c r="N63" s="244"/>
      <c r="O63" s="244"/>
    </row>
    <row r="64" spans="1:15" s="364" customFormat="1" ht="40.5" customHeight="1">
      <c r="A64" s="249">
        <f t="shared" si="2"/>
        <v>50</v>
      </c>
      <c r="B64" s="379" t="s">
        <v>250</v>
      </c>
      <c r="C64" s="381" t="s">
        <v>20</v>
      </c>
      <c r="D64" s="380">
        <v>1.7</v>
      </c>
      <c r="E64" s="243"/>
      <c r="F64" s="243"/>
      <c r="G64" s="245"/>
      <c r="H64" s="243"/>
      <c r="I64" s="244"/>
      <c r="J64" s="141"/>
      <c r="K64" s="244"/>
      <c r="L64" s="244"/>
      <c r="M64" s="244"/>
      <c r="N64" s="244"/>
      <c r="O64" s="244"/>
    </row>
    <row r="65" spans="1:15" s="364" customFormat="1" ht="27" customHeight="1">
      <c r="A65" s="249">
        <f t="shared" si="2"/>
        <v>51</v>
      </c>
      <c r="B65" s="246" t="s">
        <v>140</v>
      </c>
      <c r="C65" s="250" t="s">
        <v>20</v>
      </c>
      <c r="D65" s="247">
        <v>33.700000000000003</v>
      </c>
      <c r="E65" s="243"/>
      <c r="F65" s="243"/>
      <c r="G65" s="245"/>
      <c r="H65" s="244"/>
      <c r="I65" s="244"/>
      <c r="J65" s="141"/>
      <c r="K65" s="244"/>
      <c r="L65" s="244"/>
      <c r="M65" s="244"/>
      <c r="N65" s="244"/>
      <c r="O65" s="244"/>
    </row>
    <row r="66" spans="1:15" s="364" customFormat="1" ht="36">
      <c r="A66" s="249">
        <f t="shared" si="2"/>
        <v>52</v>
      </c>
      <c r="B66" s="379" t="s">
        <v>141</v>
      </c>
      <c r="C66" s="381" t="s">
        <v>20</v>
      </c>
      <c r="D66" s="380">
        <v>1.7</v>
      </c>
      <c r="E66" s="243"/>
      <c r="F66" s="243"/>
      <c r="G66" s="245"/>
      <c r="H66" s="244"/>
      <c r="I66" s="244"/>
      <c r="J66" s="141"/>
      <c r="K66" s="244"/>
      <c r="L66" s="244"/>
      <c r="M66" s="244"/>
      <c r="N66" s="244"/>
      <c r="O66" s="244"/>
    </row>
    <row r="67" spans="1:15" s="364" customFormat="1" ht="48">
      <c r="A67" s="249">
        <f>A65+1</f>
        <v>52</v>
      </c>
      <c r="B67" s="246" t="s">
        <v>297</v>
      </c>
      <c r="C67" s="250" t="s">
        <v>20</v>
      </c>
      <c r="D67" s="247">
        <v>33.700000000000003</v>
      </c>
      <c r="E67" s="243"/>
      <c r="F67" s="243"/>
      <c r="G67" s="245"/>
      <c r="H67" s="244"/>
      <c r="I67" s="244"/>
      <c r="J67" s="141"/>
      <c r="K67" s="244"/>
      <c r="L67" s="244"/>
      <c r="M67" s="244"/>
      <c r="N67" s="244"/>
      <c r="O67" s="244"/>
    </row>
    <row r="68" spans="1:15" s="364" customFormat="1" ht="48">
      <c r="A68" s="249">
        <f t="shared" ref="A68:A69" si="3">A66+1</f>
        <v>53</v>
      </c>
      <c r="B68" s="379" t="s">
        <v>271</v>
      </c>
      <c r="C68" s="381" t="s">
        <v>20</v>
      </c>
      <c r="D68" s="380">
        <v>1.7</v>
      </c>
      <c r="E68" s="243"/>
      <c r="F68" s="243"/>
      <c r="G68" s="245"/>
      <c r="H68" s="244"/>
      <c r="I68" s="244"/>
      <c r="J68" s="141"/>
      <c r="K68" s="244"/>
      <c r="L68" s="244"/>
      <c r="M68" s="244"/>
      <c r="N68" s="244"/>
      <c r="O68" s="244"/>
    </row>
    <row r="69" spans="1:15" s="364" customFormat="1" ht="36.75" customHeight="1">
      <c r="A69" s="249">
        <f t="shared" si="3"/>
        <v>53</v>
      </c>
      <c r="B69" s="246" t="s">
        <v>127</v>
      </c>
      <c r="C69" s="250" t="s">
        <v>102</v>
      </c>
      <c r="D69" s="247">
        <v>107.47500000000001</v>
      </c>
      <c r="E69" s="243"/>
      <c r="F69" s="243"/>
      <c r="G69" s="245"/>
      <c r="H69" s="244"/>
      <c r="I69" s="244"/>
      <c r="J69" s="141"/>
      <c r="K69" s="244"/>
      <c r="L69" s="244"/>
      <c r="M69" s="244"/>
      <c r="N69" s="244"/>
      <c r="O69" s="244"/>
    </row>
    <row r="70" spans="1:15" s="364" customFormat="1" ht="36">
      <c r="A70" s="249">
        <f t="shared" si="2"/>
        <v>54</v>
      </c>
      <c r="B70" s="246" t="s">
        <v>128</v>
      </c>
      <c r="C70" s="250" t="s">
        <v>20</v>
      </c>
      <c r="D70" s="247">
        <v>35.400000000000006</v>
      </c>
      <c r="E70" s="243"/>
      <c r="F70" s="243"/>
      <c r="G70" s="245"/>
      <c r="H70" s="243"/>
      <c r="I70" s="244"/>
      <c r="J70" s="141"/>
      <c r="K70" s="244"/>
      <c r="L70" s="244"/>
      <c r="M70" s="244"/>
      <c r="N70" s="244"/>
      <c r="O70" s="244"/>
    </row>
    <row r="71" spans="1:15" s="364" customFormat="1" ht="24">
      <c r="A71" s="249">
        <f t="shared" si="2"/>
        <v>55</v>
      </c>
      <c r="B71" s="246" t="s">
        <v>298</v>
      </c>
      <c r="C71" s="250" t="s">
        <v>84</v>
      </c>
      <c r="D71" s="247">
        <v>2</v>
      </c>
      <c r="E71" s="376"/>
      <c r="F71" s="243"/>
      <c r="G71" s="245"/>
      <c r="H71" s="377"/>
      <c r="I71" s="377"/>
      <c r="J71" s="141"/>
      <c r="K71" s="244"/>
      <c r="L71" s="244"/>
      <c r="M71" s="244"/>
      <c r="N71" s="244"/>
      <c r="O71" s="244"/>
    </row>
    <row r="72" spans="1:15" s="364" customFormat="1" ht="24">
      <c r="A72" s="249">
        <f t="shared" si="2"/>
        <v>56</v>
      </c>
      <c r="B72" s="246" t="s">
        <v>477</v>
      </c>
      <c r="C72" s="250" t="s">
        <v>84</v>
      </c>
      <c r="D72" s="247">
        <v>1</v>
      </c>
      <c r="E72" s="243"/>
      <c r="F72" s="243"/>
      <c r="G72" s="245"/>
      <c r="H72" s="244"/>
      <c r="I72" s="244"/>
      <c r="J72" s="141"/>
      <c r="K72" s="244"/>
      <c r="L72" s="244"/>
      <c r="M72" s="244"/>
      <c r="N72" s="244"/>
      <c r="O72" s="244"/>
    </row>
    <row r="73" spans="1:15" s="364" customFormat="1" ht="12">
      <c r="A73" s="249">
        <f t="shared" si="2"/>
        <v>57</v>
      </c>
      <c r="B73" s="246" t="s">
        <v>129</v>
      </c>
      <c r="C73" s="250" t="s">
        <v>20</v>
      </c>
      <c r="D73" s="247">
        <v>439.29999999999995</v>
      </c>
      <c r="E73" s="376"/>
      <c r="F73" s="243"/>
      <c r="G73" s="245"/>
      <c r="H73" s="377"/>
      <c r="I73" s="377"/>
      <c r="J73" s="141"/>
      <c r="K73" s="244"/>
      <c r="L73" s="244"/>
      <c r="M73" s="244"/>
      <c r="N73" s="244"/>
      <c r="O73" s="244"/>
    </row>
    <row r="74" spans="1:15" s="364" customFormat="1" ht="36">
      <c r="A74" s="249">
        <f t="shared" si="2"/>
        <v>58</v>
      </c>
      <c r="B74" s="246" t="s">
        <v>306</v>
      </c>
      <c r="C74" s="250" t="s">
        <v>20</v>
      </c>
      <c r="D74" s="247">
        <v>439.29999999999995</v>
      </c>
      <c r="E74" s="376"/>
      <c r="F74" s="243"/>
      <c r="G74" s="245"/>
      <c r="H74" s="377"/>
      <c r="I74" s="377"/>
      <c r="J74" s="141"/>
      <c r="K74" s="244"/>
      <c r="L74" s="244"/>
      <c r="M74" s="244"/>
      <c r="N74" s="244"/>
      <c r="O74" s="244"/>
    </row>
    <row r="75" spans="1:15" s="364" customFormat="1" ht="24">
      <c r="A75" s="249">
        <f t="shared" si="2"/>
        <v>59</v>
      </c>
      <c r="B75" s="379" t="s">
        <v>564</v>
      </c>
      <c r="C75" s="381" t="s">
        <v>82</v>
      </c>
      <c r="D75" s="380">
        <v>4</v>
      </c>
      <c r="E75" s="376"/>
      <c r="F75" s="243"/>
      <c r="G75" s="245"/>
      <c r="H75" s="377"/>
      <c r="I75" s="377"/>
      <c r="J75" s="141"/>
      <c r="K75" s="244"/>
      <c r="L75" s="244"/>
      <c r="M75" s="244"/>
      <c r="N75" s="244"/>
      <c r="O75" s="244"/>
    </row>
    <row r="76" spans="1:15" s="364" customFormat="1" ht="48">
      <c r="A76" s="249">
        <f t="shared" si="2"/>
        <v>60</v>
      </c>
      <c r="B76" s="246" t="s">
        <v>130</v>
      </c>
      <c r="C76" s="250" t="s">
        <v>25</v>
      </c>
      <c r="D76" s="247">
        <v>1</v>
      </c>
      <c r="E76" s="376"/>
      <c r="F76" s="243"/>
      <c r="G76" s="245"/>
      <c r="H76" s="377"/>
      <c r="I76" s="377"/>
      <c r="J76" s="141"/>
      <c r="K76" s="244"/>
      <c r="L76" s="244"/>
      <c r="M76" s="244"/>
      <c r="N76" s="244"/>
      <c r="O76" s="244"/>
    </row>
    <row r="77" spans="1:15" s="364" customFormat="1" ht="12">
      <c r="A77" s="521" t="s">
        <v>286</v>
      </c>
      <c r="B77" s="522"/>
      <c r="C77" s="522"/>
      <c r="D77" s="522"/>
      <c r="E77" s="522"/>
      <c r="F77" s="522"/>
      <c r="G77" s="522"/>
      <c r="H77" s="522"/>
      <c r="I77" s="522"/>
      <c r="J77" s="522"/>
      <c r="K77" s="522"/>
      <c r="L77" s="522"/>
      <c r="M77" s="522"/>
      <c r="N77" s="522"/>
      <c r="O77" s="523"/>
    </row>
    <row r="78" spans="1:15" s="364" customFormat="1" ht="59.25" customHeight="1">
      <c r="A78" s="249">
        <f>A76+1</f>
        <v>61</v>
      </c>
      <c r="B78" s="246" t="s">
        <v>100</v>
      </c>
      <c r="C78" s="250" t="s">
        <v>102</v>
      </c>
      <c r="D78" s="247">
        <v>75.400000000000006</v>
      </c>
      <c r="E78" s="251"/>
      <c r="F78" s="243"/>
      <c r="G78" s="245"/>
      <c r="H78" s="251"/>
      <c r="I78" s="252"/>
      <c r="J78" s="141"/>
      <c r="K78" s="244"/>
      <c r="L78" s="244"/>
      <c r="M78" s="244"/>
      <c r="N78" s="244"/>
      <c r="O78" s="244"/>
    </row>
    <row r="79" spans="1:15" s="364" customFormat="1" ht="60">
      <c r="A79" s="249">
        <f>A78+1</f>
        <v>62</v>
      </c>
      <c r="B79" s="379" t="s">
        <v>565</v>
      </c>
      <c r="C79" s="381" t="s">
        <v>103</v>
      </c>
      <c r="D79" s="380">
        <v>5</v>
      </c>
      <c r="E79" s="382"/>
      <c r="F79" s="243"/>
      <c r="G79" s="245"/>
      <c r="H79" s="382"/>
      <c r="I79" s="383"/>
      <c r="J79" s="141"/>
      <c r="K79" s="244"/>
      <c r="L79" s="244"/>
      <c r="M79" s="244"/>
      <c r="N79" s="244"/>
      <c r="O79" s="244"/>
    </row>
    <row r="80" spans="1:15" s="364" customFormat="1" ht="60">
      <c r="A80" s="249">
        <f>A79+1</f>
        <v>63</v>
      </c>
      <c r="B80" s="246" t="s">
        <v>478</v>
      </c>
      <c r="C80" s="250" t="s">
        <v>103</v>
      </c>
      <c r="D80" s="247">
        <v>13</v>
      </c>
      <c r="E80" s="243"/>
      <c r="F80" s="243"/>
      <c r="G80" s="245"/>
      <c r="H80" s="244"/>
      <c r="I80" s="244"/>
      <c r="J80" s="141"/>
      <c r="K80" s="244"/>
      <c r="L80" s="244"/>
      <c r="M80" s="244"/>
      <c r="N80" s="244"/>
      <c r="O80" s="244"/>
    </row>
    <row r="81" spans="1:15" s="364" customFormat="1" ht="48">
      <c r="A81" s="249">
        <f>A80+1</f>
        <v>64</v>
      </c>
      <c r="B81" s="246" t="s">
        <v>299</v>
      </c>
      <c r="C81" s="250" t="s">
        <v>103</v>
      </c>
      <c r="D81" s="247">
        <v>22</v>
      </c>
      <c r="E81" s="243"/>
      <c r="F81" s="243"/>
      <c r="G81" s="245"/>
      <c r="H81" s="244"/>
      <c r="I81" s="244"/>
      <c r="J81" s="141"/>
      <c r="K81" s="244"/>
      <c r="L81" s="244"/>
      <c r="M81" s="244"/>
      <c r="N81" s="244"/>
      <c r="O81" s="244"/>
    </row>
    <row r="82" spans="1:15" s="340" customFormat="1" ht="12">
      <c r="A82" s="248" t="s">
        <v>42</v>
      </c>
      <c r="B82" s="512" t="s">
        <v>96</v>
      </c>
      <c r="C82" s="512"/>
      <c r="D82" s="512"/>
      <c r="E82" s="512"/>
      <c r="F82" s="512"/>
      <c r="G82" s="512"/>
      <c r="H82" s="512"/>
      <c r="I82" s="512"/>
      <c r="J82" s="512"/>
      <c r="K82" s="402"/>
      <c r="L82" s="404"/>
      <c r="M82" s="404"/>
      <c r="N82" s="404"/>
      <c r="O82" s="404"/>
    </row>
    <row r="83" spans="1:15">
      <c r="A83" s="346"/>
      <c r="B83" s="359"/>
      <c r="C83" s="347"/>
      <c r="D83" s="360"/>
      <c r="E83" s="347"/>
      <c r="F83" s="347"/>
      <c r="G83" s="347"/>
      <c r="H83" s="347"/>
      <c r="I83" s="347"/>
      <c r="J83" s="347"/>
      <c r="K83" s="347"/>
      <c r="L83" s="347"/>
      <c r="M83" s="347"/>
      <c r="N83" s="347"/>
      <c r="O83" s="347"/>
    </row>
    <row r="84" spans="1:15">
      <c r="A84" s="365" t="s">
        <v>78</v>
      </c>
      <c r="B84" s="366"/>
      <c r="C84" s="367"/>
      <c r="D84" s="367"/>
      <c r="E84" s="368"/>
      <c r="F84" s="369"/>
      <c r="G84" s="369"/>
      <c r="H84" s="369"/>
      <c r="I84" s="369"/>
      <c r="J84" s="369"/>
      <c r="K84" s="369"/>
      <c r="L84" s="370"/>
      <c r="M84" s="370"/>
      <c r="N84" s="370"/>
      <c r="O84" s="370"/>
    </row>
    <row r="85" spans="1:15" ht="12.75" customHeight="1">
      <c r="A85" s="371"/>
      <c r="B85" s="505" t="s">
        <v>144</v>
      </c>
      <c r="C85" s="505"/>
      <c r="D85" s="505"/>
      <c r="E85" s="505"/>
      <c r="F85" s="505"/>
      <c r="G85" s="505"/>
      <c r="H85" s="372"/>
      <c r="I85" s="372"/>
      <c r="J85" s="372"/>
      <c r="K85" s="372"/>
      <c r="L85" s="373"/>
      <c r="M85" s="373"/>
      <c r="N85" s="373"/>
      <c r="O85" s="373"/>
    </row>
    <row r="86" spans="1:15" ht="35.450000000000003" customHeight="1">
      <c r="A86" s="371"/>
      <c r="B86" s="505" t="s">
        <v>145</v>
      </c>
      <c r="C86" s="505"/>
      <c r="D86" s="505"/>
      <c r="E86" s="505"/>
      <c r="F86" s="505"/>
      <c r="G86" s="505"/>
      <c r="H86" s="505"/>
      <c r="I86" s="505"/>
      <c r="J86" s="505"/>
      <c r="K86" s="505"/>
      <c r="L86" s="505"/>
      <c r="M86" s="505"/>
      <c r="N86" s="505"/>
      <c r="O86" s="505"/>
    </row>
    <row r="87" spans="1:15" ht="11.45" customHeight="1">
      <c r="A87" s="371"/>
      <c r="B87" s="505" t="s">
        <v>146</v>
      </c>
      <c r="C87" s="505"/>
      <c r="D87" s="505"/>
      <c r="E87" s="505"/>
      <c r="F87" s="505"/>
      <c r="G87" s="505"/>
      <c r="H87" s="505"/>
      <c r="I87" s="505"/>
      <c r="J87" s="505"/>
      <c r="K87" s="505"/>
      <c r="L87" s="505"/>
      <c r="M87" s="505"/>
      <c r="N87" s="505"/>
      <c r="O87" s="505"/>
    </row>
    <row r="88" spans="1:15" ht="12.75" customHeight="1">
      <c r="A88" s="371"/>
      <c r="B88" s="505" t="s">
        <v>147</v>
      </c>
      <c r="C88" s="505"/>
      <c r="D88" s="505"/>
      <c r="E88" s="505"/>
      <c r="F88" s="505"/>
      <c r="G88" s="505"/>
      <c r="H88" s="505"/>
      <c r="I88" s="505"/>
      <c r="J88" s="505"/>
      <c r="K88" s="505"/>
      <c r="L88" s="505"/>
      <c r="M88" s="505"/>
      <c r="N88" s="505"/>
      <c r="O88" s="505"/>
    </row>
    <row r="89" spans="1:15">
      <c r="A89" s="371"/>
      <c r="B89" s="505" t="s">
        <v>148</v>
      </c>
      <c r="C89" s="505"/>
      <c r="D89" s="505"/>
      <c r="E89" s="505"/>
      <c r="F89" s="505"/>
      <c r="G89" s="505"/>
      <c r="H89" s="505"/>
      <c r="I89" s="505"/>
      <c r="J89" s="505"/>
      <c r="K89" s="505"/>
      <c r="L89" s="505"/>
      <c r="M89" s="505"/>
      <c r="N89" s="505"/>
      <c r="O89" s="505"/>
    </row>
    <row r="90" spans="1:15" ht="24.6" customHeight="1">
      <c r="A90" s="374"/>
      <c r="B90" s="505" t="s">
        <v>149</v>
      </c>
      <c r="C90" s="505"/>
      <c r="D90" s="505"/>
      <c r="E90" s="505"/>
      <c r="F90" s="505"/>
      <c r="G90" s="505"/>
      <c r="H90" s="505"/>
      <c r="I90" s="505"/>
      <c r="J90" s="505"/>
      <c r="K90" s="505"/>
      <c r="L90" s="505"/>
      <c r="M90" s="505"/>
      <c r="N90" s="505"/>
      <c r="O90" s="505"/>
    </row>
    <row r="91" spans="1:15">
      <c r="A91" s="374"/>
      <c r="B91" s="505" t="s">
        <v>150</v>
      </c>
      <c r="C91" s="505"/>
      <c r="D91" s="505"/>
      <c r="E91" s="505"/>
      <c r="F91" s="505"/>
      <c r="G91" s="505"/>
      <c r="H91" s="505"/>
      <c r="I91" s="505"/>
      <c r="J91" s="505"/>
      <c r="K91" s="505"/>
      <c r="L91" s="505"/>
      <c r="M91" s="505"/>
      <c r="N91" s="505"/>
      <c r="O91" s="505"/>
    </row>
    <row r="92" spans="1:15">
      <c r="A92" s="346"/>
      <c r="B92" s="359"/>
      <c r="C92" s="347"/>
      <c r="D92" s="360"/>
      <c r="E92" s="347"/>
      <c r="F92" s="347"/>
      <c r="G92" s="347"/>
      <c r="H92" s="347"/>
      <c r="I92" s="347"/>
      <c r="J92" s="347"/>
      <c r="K92" s="347"/>
      <c r="L92" s="347"/>
      <c r="M92" s="347"/>
      <c r="N92" s="347"/>
      <c r="O92" s="347"/>
    </row>
    <row r="93" spans="1:15">
      <c r="A93" s="346"/>
      <c r="B93" s="345" t="s">
        <v>45</v>
      </c>
      <c r="C93" s="503" t="s">
        <v>2</v>
      </c>
      <c r="D93" s="503"/>
      <c r="E93" s="503"/>
      <c r="F93" s="503"/>
      <c r="G93" s="503"/>
      <c r="H93" s="503"/>
      <c r="I93" s="503"/>
      <c r="J93" s="503"/>
      <c r="K93" s="503"/>
      <c r="L93" s="347"/>
      <c r="M93" s="443"/>
      <c r="N93" s="443"/>
      <c r="O93" s="443"/>
    </row>
    <row r="94" spans="1:15">
      <c r="A94" s="346"/>
      <c r="C94" s="503" t="s">
        <v>47</v>
      </c>
      <c r="D94" s="503"/>
      <c r="E94" s="503"/>
      <c r="F94" s="503"/>
      <c r="G94" s="503"/>
      <c r="H94" s="503"/>
      <c r="I94" s="503"/>
      <c r="J94" s="503"/>
      <c r="K94" s="503"/>
      <c r="L94" s="347"/>
      <c r="M94" s="503"/>
      <c r="N94" s="503"/>
      <c r="O94" s="503"/>
    </row>
    <row r="95" spans="1:15">
      <c r="A95" s="346"/>
      <c r="B95" s="504"/>
      <c r="C95" s="504"/>
      <c r="D95" s="360"/>
      <c r="E95" s="347"/>
      <c r="F95" s="347"/>
      <c r="G95" s="347"/>
      <c r="H95" s="347"/>
      <c r="I95" s="347"/>
      <c r="J95" s="347"/>
      <c r="K95" s="347"/>
      <c r="L95" s="347"/>
      <c r="M95" s="347"/>
      <c r="N95" s="347"/>
      <c r="O95" s="347"/>
    </row>
    <row r="96" spans="1:15">
      <c r="A96" s="346"/>
      <c r="B96" s="345" t="s">
        <v>22</v>
      </c>
      <c r="C96" s="503" t="s">
        <v>2</v>
      </c>
      <c r="D96" s="503"/>
      <c r="E96" s="503"/>
      <c r="F96" s="503"/>
      <c r="G96" s="503"/>
      <c r="H96" s="503"/>
      <c r="I96" s="503"/>
      <c r="J96" s="503"/>
      <c r="K96" s="503"/>
      <c r="L96" s="347"/>
      <c r="M96" s="443"/>
      <c r="N96" s="443"/>
      <c r="O96" s="443"/>
    </row>
    <row r="97" spans="1:15">
      <c r="A97" s="346"/>
      <c r="B97" s="345"/>
      <c r="C97" s="503" t="s">
        <v>47</v>
      </c>
      <c r="D97" s="503"/>
      <c r="E97" s="503"/>
      <c r="F97" s="448"/>
      <c r="G97" s="448"/>
      <c r="H97" s="448"/>
      <c r="I97" s="448"/>
      <c r="J97" s="448"/>
      <c r="K97" s="448"/>
      <c r="L97" s="347"/>
      <c r="M97" s="503"/>
      <c r="N97" s="503"/>
      <c r="O97" s="503"/>
    </row>
    <row r="98" spans="1:15">
      <c r="A98" s="361"/>
      <c r="B98" s="340"/>
      <c r="C98" s="362"/>
      <c r="D98" s="363"/>
      <c r="E98" s="362"/>
      <c r="F98" s="362"/>
      <c r="G98" s="362"/>
      <c r="H98" s="362"/>
      <c r="I98" s="362"/>
      <c r="J98" s="362"/>
      <c r="K98" s="362"/>
      <c r="L98" s="362"/>
      <c r="M98" s="362"/>
      <c r="N98" s="362"/>
      <c r="O98" s="362"/>
    </row>
  </sheetData>
  <mergeCells count="39">
    <mergeCell ref="C97:E97"/>
    <mergeCell ref="F97:K97"/>
    <mergeCell ref="M97:O97"/>
    <mergeCell ref="C94:E94"/>
    <mergeCell ref="F94:K94"/>
    <mergeCell ref="M94:O94"/>
    <mergeCell ref="B95:C95"/>
    <mergeCell ref="C96:E96"/>
    <mergeCell ref="F96:K96"/>
    <mergeCell ref="M96:O96"/>
    <mergeCell ref="B88:O88"/>
    <mergeCell ref="B89:O89"/>
    <mergeCell ref="B90:O90"/>
    <mergeCell ref="B91:O91"/>
    <mergeCell ref="C93:E93"/>
    <mergeCell ref="F93:K93"/>
    <mergeCell ref="M93:O93"/>
    <mergeCell ref="B87:O87"/>
    <mergeCell ref="A7:B7"/>
    <mergeCell ref="C7:O7"/>
    <mergeCell ref="A8:O8"/>
    <mergeCell ref="N9:O9"/>
    <mergeCell ref="N10:O10"/>
    <mergeCell ref="A11:A12"/>
    <mergeCell ref="B11:B12"/>
    <mergeCell ref="E11:J11"/>
    <mergeCell ref="K11:O11"/>
    <mergeCell ref="A13:O13"/>
    <mergeCell ref="A77:O77"/>
    <mergeCell ref="B82:J82"/>
    <mergeCell ref="B85:G85"/>
    <mergeCell ref="B86:O86"/>
    <mergeCell ref="A6:B6"/>
    <mergeCell ref="C6:O6"/>
    <mergeCell ref="A1:O1"/>
    <mergeCell ref="A2:O2"/>
    <mergeCell ref="A3:O3"/>
    <mergeCell ref="A5:B5"/>
    <mergeCell ref="C5:O5"/>
  </mergeCells>
  <phoneticPr fontId="45" type="noConversion"/>
  <printOptions horizontalCentered="1"/>
  <pageMargins left="0" right="0" top="0.67" bottom="0.45" header="0.31" footer="0.49"/>
  <pageSetup paperSize="9" firstPageNumber="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O97"/>
  <sheetViews>
    <sheetView view="pageBreakPreview" topLeftCell="A80" zoomScaleNormal="100" zoomScaleSheetLayoutView="100" workbookViewId="0">
      <selection activeCell="F67" sqref="F67"/>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503</v>
      </c>
      <c r="B1" s="506"/>
      <c r="C1" s="506"/>
      <c r="D1" s="506"/>
      <c r="E1" s="506"/>
      <c r="F1" s="506"/>
      <c r="G1" s="506"/>
      <c r="H1" s="506"/>
      <c r="I1" s="506"/>
      <c r="J1" s="506"/>
      <c r="K1" s="506"/>
      <c r="L1" s="506"/>
      <c r="M1" s="506"/>
      <c r="N1" s="506"/>
      <c r="O1" s="506"/>
    </row>
    <row r="2" spans="1:15" s="340" customFormat="1" ht="15">
      <c r="A2" s="437" t="s">
        <v>504</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6.7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598</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451</v>
      </c>
      <c r="B13" s="517"/>
      <c r="C13" s="517"/>
      <c r="D13" s="517"/>
      <c r="E13" s="517"/>
      <c r="F13" s="517"/>
      <c r="G13" s="517"/>
      <c r="H13" s="517"/>
      <c r="I13" s="517"/>
      <c r="J13" s="517"/>
      <c r="K13" s="517"/>
      <c r="L13" s="517"/>
      <c r="M13" s="517"/>
      <c r="N13" s="517"/>
      <c r="O13" s="517"/>
    </row>
    <row r="14" spans="1:15" s="364" customFormat="1" ht="84">
      <c r="A14" s="249">
        <v>1</v>
      </c>
      <c r="B14" s="131" t="s">
        <v>669</v>
      </c>
      <c r="C14" s="250" t="s">
        <v>20</v>
      </c>
      <c r="D14" s="247">
        <v>51.4</v>
      </c>
      <c r="E14" s="243"/>
      <c r="F14" s="243"/>
      <c r="G14" s="245"/>
      <c r="H14" s="244"/>
      <c r="I14" s="244"/>
      <c r="J14" s="141"/>
      <c r="K14" s="244"/>
      <c r="L14" s="244"/>
      <c r="M14" s="244"/>
      <c r="N14" s="244"/>
      <c r="O14" s="244"/>
    </row>
    <row r="15" spans="1:15" s="364" customFormat="1" ht="48">
      <c r="A15" s="249">
        <f t="shared" ref="A15:A41" si="0">A14+1</f>
        <v>2</v>
      </c>
      <c r="B15" s="400" t="s">
        <v>670</v>
      </c>
      <c r="C15" s="250" t="s">
        <v>20</v>
      </c>
      <c r="D15" s="247">
        <v>51.4</v>
      </c>
      <c r="E15" s="243"/>
      <c r="F15" s="243"/>
      <c r="G15" s="245"/>
      <c r="H15" s="252"/>
      <c r="I15" s="245"/>
      <c r="J15" s="141"/>
      <c r="K15" s="244"/>
      <c r="L15" s="244"/>
      <c r="M15" s="244"/>
      <c r="N15" s="244"/>
      <c r="O15" s="244"/>
    </row>
    <row r="16" spans="1:15" s="364" customFormat="1" ht="24">
      <c r="A16" s="249">
        <f t="shared" si="0"/>
        <v>3</v>
      </c>
      <c r="B16" s="400" t="s">
        <v>101</v>
      </c>
      <c r="C16" s="250" t="s">
        <v>102</v>
      </c>
      <c r="D16" s="247">
        <v>37.200000000000003</v>
      </c>
      <c r="E16" s="243"/>
      <c r="F16" s="243"/>
      <c r="G16" s="245"/>
      <c r="H16" s="243"/>
      <c r="I16" s="244"/>
      <c r="J16" s="141"/>
      <c r="K16" s="244"/>
      <c r="L16" s="244"/>
      <c r="M16" s="244"/>
      <c r="N16" s="244"/>
      <c r="O16" s="244"/>
    </row>
    <row r="17" spans="1:15" s="364" customFormat="1" ht="84">
      <c r="A17" s="249">
        <f t="shared" si="0"/>
        <v>4</v>
      </c>
      <c r="B17" s="131" t="s">
        <v>671</v>
      </c>
      <c r="C17" s="250" t="s">
        <v>20</v>
      </c>
      <c r="D17" s="247">
        <v>173.1</v>
      </c>
      <c r="E17" s="376"/>
      <c r="F17" s="243"/>
      <c r="G17" s="245"/>
      <c r="H17" s="377"/>
      <c r="I17" s="377"/>
      <c r="J17" s="141"/>
      <c r="K17" s="244"/>
      <c r="L17" s="244"/>
      <c r="M17" s="244"/>
      <c r="N17" s="244"/>
      <c r="O17" s="244"/>
    </row>
    <row r="18" spans="1:15" s="364" customFormat="1" ht="50.25" customHeight="1">
      <c r="A18" s="249">
        <f t="shared" si="0"/>
        <v>5</v>
      </c>
      <c r="B18" s="400" t="s">
        <v>672</v>
      </c>
      <c r="C18" s="250" t="s">
        <v>20</v>
      </c>
      <c r="D18" s="247">
        <v>173.1</v>
      </c>
      <c r="E18" s="376"/>
      <c r="F18" s="243"/>
      <c r="G18" s="245"/>
      <c r="H18" s="383"/>
      <c r="I18" s="377"/>
      <c r="J18" s="141"/>
      <c r="K18" s="244"/>
      <c r="L18" s="244"/>
      <c r="M18" s="244"/>
      <c r="N18" s="244"/>
      <c r="O18" s="244"/>
    </row>
    <row r="19" spans="1:15" s="364" customFormat="1" ht="12">
      <c r="A19" s="249">
        <f>A18+1</f>
        <v>6</v>
      </c>
      <c r="B19" s="131" t="s">
        <v>108</v>
      </c>
      <c r="C19" s="250" t="s">
        <v>82</v>
      </c>
      <c r="D19" s="247">
        <v>6</v>
      </c>
      <c r="E19" s="376"/>
      <c r="F19" s="243"/>
      <c r="G19" s="245"/>
      <c r="H19" s="377"/>
      <c r="I19" s="377"/>
      <c r="J19" s="141"/>
      <c r="K19" s="244"/>
      <c r="L19" s="244"/>
      <c r="M19" s="244"/>
      <c r="N19" s="244"/>
      <c r="O19" s="244"/>
    </row>
    <row r="20" spans="1:15" s="364" customFormat="1" ht="24">
      <c r="A20" s="249">
        <f t="shared" si="0"/>
        <v>7</v>
      </c>
      <c r="B20" s="400" t="s">
        <v>109</v>
      </c>
      <c r="C20" s="250" t="s">
        <v>102</v>
      </c>
      <c r="D20" s="247">
        <v>0.30000000000000004</v>
      </c>
      <c r="E20" s="243"/>
      <c r="F20" s="243"/>
      <c r="G20" s="245"/>
      <c r="H20" s="244"/>
      <c r="I20" s="244"/>
      <c r="J20" s="141"/>
      <c r="K20" s="244"/>
      <c r="L20" s="244"/>
      <c r="M20" s="244"/>
      <c r="N20" s="244"/>
      <c r="O20" s="244"/>
    </row>
    <row r="21" spans="1:15" s="364" customFormat="1" ht="24">
      <c r="A21" s="249">
        <f t="shared" si="0"/>
        <v>8</v>
      </c>
      <c r="B21" s="131" t="s">
        <v>415</v>
      </c>
      <c r="C21" s="250" t="s">
        <v>82</v>
      </c>
      <c r="D21" s="247">
        <v>1</v>
      </c>
      <c r="E21" s="376"/>
      <c r="F21" s="243"/>
      <c r="G21" s="245"/>
      <c r="H21" s="377"/>
      <c r="I21" s="378"/>
      <c r="J21" s="141"/>
      <c r="K21" s="244"/>
      <c r="L21" s="244"/>
      <c r="M21" s="244"/>
      <c r="N21" s="244"/>
      <c r="O21" s="244"/>
    </row>
    <row r="22" spans="1:15" s="364" customFormat="1" ht="24">
      <c r="A22" s="249">
        <f t="shared" si="0"/>
        <v>9</v>
      </c>
      <c r="B22" s="131" t="s">
        <v>416</v>
      </c>
      <c r="C22" s="250" t="s">
        <v>105</v>
      </c>
      <c r="D22" s="247">
        <v>9</v>
      </c>
      <c r="E22" s="376"/>
      <c r="F22" s="243"/>
      <c r="G22" s="245"/>
      <c r="H22" s="377"/>
      <c r="I22" s="378"/>
      <c r="J22" s="141"/>
      <c r="K22" s="244"/>
      <c r="L22" s="244"/>
      <c r="M22" s="244"/>
      <c r="N22" s="244"/>
      <c r="O22" s="244"/>
    </row>
    <row r="23" spans="1:15" s="364" customFormat="1" ht="36">
      <c r="A23" s="249">
        <f t="shared" si="0"/>
        <v>10</v>
      </c>
      <c r="B23" s="131" t="s">
        <v>301</v>
      </c>
      <c r="C23" s="250" t="s">
        <v>82</v>
      </c>
      <c r="D23" s="247">
        <v>1</v>
      </c>
      <c r="E23" s="376"/>
      <c r="F23" s="243"/>
      <c r="G23" s="245"/>
      <c r="H23" s="377"/>
      <c r="I23" s="377"/>
      <c r="J23" s="141"/>
      <c r="K23" s="244"/>
      <c r="L23" s="244"/>
      <c r="M23" s="244"/>
      <c r="N23" s="244"/>
      <c r="O23" s="244"/>
    </row>
    <row r="24" spans="1:15" s="364" customFormat="1" ht="36">
      <c r="A24" s="249">
        <f t="shared" si="0"/>
        <v>11</v>
      </c>
      <c r="B24" s="131" t="s">
        <v>291</v>
      </c>
      <c r="C24" s="250" t="s">
        <v>82</v>
      </c>
      <c r="D24" s="247">
        <v>9</v>
      </c>
      <c r="E24" s="376"/>
      <c r="F24" s="243"/>
      <c r="G24" s="245"/>
      <c r="H24" s="377"/>
      <c r="I24" s="377"/>
      <c r="J24" s="141"/>
      <c r="K24" s="244"/>
      <c r="L24" s="244"/>
      <c r="M24" s="244"/>
      <c r="N24" s="244"/>
      <c r="O24" s="244"/>
    </row>
    <row r="25" spans="1:15" s="364" customFormat="1" ht="36">
      <c r="A25" s="249">
        <f t="shared" si="0"/>
        <v>12</v>
      </c>
      <c r="B25" s="131" t="s">
        <v>418</v>
      </c>
      <c r="C25" s="250" t="s">
        <v>82</v>
      </c>
      <c r="D25" s="247">
        <v>1</v>
      </c>
      <c r="E25" s="376"/>
      <c r="F25" s="243"/>
      <c r="G25" s="245"/>
      <c r="H25" s="377"/>
      <c r="I25" s="377"/>
      <c r="J25" s="141"/>
      <c r="K25" s="244"/>
      <c r="L25" s="244"/>
      <c r="M25" s="244"/>
      <c r="N25" s="244"/>
      <c r="O25" s="244"/>
    </row>
    <row r="26" spans="1:15" s="364" customFormat="1" ht="60">
      <c r="A26" s="249">
        <f t="shared" si="0"/>
        <v>13</v>
      </c>
      <c r="B26" s="131" t="s">
        <v>125</v>
      </c>
      <c r="C26" s="250" t="s">
        <v>25</v>
      </c>
      <c r="D26" s="247">
        <v>10</v>
      </c>
      <c r="E26" s="376"/>
      <c r="F26" s="243"/>
      <c r="G26" s="245"/>
      <c r="H26" s="377"/>
      <c r="I26" s="377"/>
      <c r="J26" s="141"/>
      <c r="K26" s="244"/>
      <c r="L26" s="244"/>
      <c r="M26" s="244"/>
      <c r="N26" s="244"/>
      <c r="O26" s="244"/>
    </row>
    <row r="27" spans="1:15" s="364" customFormat="1" ht="36">
      <c r="A27" s="249">
        <f t="shared" si="0"/>
        <v>14</v>
      </c>
      <c r="B27" s="131" t="s">
        <v>126</v>
      </c>
      <c r="C27" s="250" t="s">
        <v>82</v>
      </c>
      <c r="D27" s="247">
        <v>10</v>
      </c>
      <c r="E27" s="376"/>
      <c r="F27" s="243"/>
      <c r="G27" s="245"/>
      <c r="H27" s="377"/>
      <c r="I27" s="377"/>
      <c r="J27" s="141"/>
      <c r="K27" s="244"/>
      <c r="L27" s="244"/>
      <c r="M27" s="244"/>
      <c r="N27" s="244"/>
      <c r="O27" s="244"/>
    </row>
    <row r="28" spans="1:15" s="364" customFormat="1" ht="24">
      <c r="A28" s="249">
        <f t="shared" si="0"/>
        <v>15</v>
      </c>
      <c r="B28" s="131" t="s">
        <v>421</v>
      </c>
      <c r="C28" s="250" t="s">
        <v>82</v>
      </c>
      <c r="D28" s="247">
        <v>1</v>
      </c>
      <c r="E28" s="376"/>
      <c r="F28" s="243"/>
      <c r="G28" s="245"/>
      <c r="H28" s="377"/>
      <c r="I28" s="377"/>
      <c r="J28" s="141"/>
      <c r="K28" s="244"/>
      <c r="L28" s="244"/>
      <c r="M28" s="244"/>
      <c r="N28" s="244"/>
      <c r="O28" s="244"/>
    </row>
    <row r="29" spans="1:15" s="364" customFormat="1" ht="36">
      <c r="A29" s="249">
        <f t="shared" si="0"/>
        <v>16</v>
      </c>
      <c r="B29" s="131" t="s">
        <v>294</v>
      </c>
      <c r="C29" s="250" t="s">
        <v>82</v>
      </c>
      <c r="D29" s="247">
        <v>1</v>
      </c>
      <c r="E29" s="376"/>
      <c r="F29" s="243"/>
      <c r="G29" s="245"/>
      <c r="H29" s="377"/>
      <c r="I29" s="377"/>
      <c r="J29" s="141"/>
      <c r="K29" s="244"/>
      <c r="L29" s="244"/>
      <c r="M29" s="244"/>
      <c r="N29" s="244"/>
      <c r="O29" s="244"/>
    </row>
    <row r="30" spans="1:15" s="364" customFormat="1" ht="36">
      <c r="A30" s="249">
        <f t="shared" si="0"/>
        <v>17</v>
      </c>
      <c r="B30" s="131" t="s">
        <v>295</v>
      </c>
      <c r="C30" s="250" t="s">
        <v>82</v>
      </c>
      <c r="D30" s="247">
        <v>1</v>
      </c>
      <c r="E30" s="376"/>
      <c r="F30" s="243"/>
      <c r="G30" s="245"/>
      <c r="H30" s="377"/>
      <c r="I30" s="377"/>
      <c r="J30" s="141"/>
      <c r="K30" s="244"/>
      <c r="L30" s="244"/>
      <c r="M30" s="244"/>
      <c r="N30" s="244"/>
      <c r="O30" s="244"/>
    </row>
    <row r="31" spans="1:15" s="364" customFormat="1" ht="24">
      <c r="A31" s="249">
        <f t="shared" si="0"/>
        <v>18</v>
      </c>
      <c r="B31" s="131" t="s">
        <v>305</v>
      </c>
      <c r="C31" s="250" t="s">
        <v>105</v>
      </c>
      <c r="D31" s="247">
        <v>8</v>
      </c>
      <c r="E31" s="376"/>
      <c r="F31" s="243"/>
      <c r="G31" s="245"/>
      <c r="H31" s="377"/>
      <c r="I31" s="377"/>
      <c r="J31" s="141"/>
      <c r="K31" s="244"/>
      <c r="L31" s="244"/>
      <c r="M31" s="244"/>
      <c r="N31" s="244"/>
      <c r="O31" s="244"/>
    </row>
    <row r="32" spans="1:15" s="364" customFormat="1" ht="24">
      <c r="A32" s="249">
        <f t="shared" si="0"/>
        <v>19</v>
      </c>
      <c r="B32" s="131" t="s">
        <v>422</v>
      </c>
      <c r="C32" s="250" t="s">
        <v>105</v>
      </c>
      <c r="D32" s="247">
        <v>1</v>
      </c>
      <c r="E32" s="376"/>
      <c r="F32" s="243"/>
      <c r="G32" s="245"/>
      <c r="H32" s="377"/>
      <c r="I32" s="377"/>
      <c r="J32" s="141"/>
      <c r="K32" s="244"/>
      <c r="L32" s="244"/>
      <c r="M32" s="244"/>
      <c r="N32" s="244"/>
      <c r="O32" s="244"/>
    </row>
    <row r="33" spans="1:15" s="364" customFormat="1" ht="60">
      <c r="A33" s="249">
        <f>A32+1</f>
        <v>20</v>
      </c>
      <c r="B33" s="131" t="s">
        <v>289</v>
      </c>
      <c r="C33" s="250" t="s">
        <v>82</v>
      </c>
      <c r="D33" s="247">
        <v>6</v>
      </c>
      <c r="E33" s="376"/>
      <c r="F33" s="243"/>
      <c r="G33" s="245"/>
      <c r="H33" s="377"/>
      <c r="I33" s="377"/>
      <c r="J33" s="141"/>
      <c r="K33" s="244"/>
      <c r="L33" s="244"/>
      <c r="M33" s="244"/>
      <c r="N33" s="244"/>
      <c r="O33" s="244"/>
    </row>
    <row r="34" spans="1:15" s="364" customFormat="1" ht="36">
      <c r="A34" s="249">
        <f>A33+1</f>
        <v>21</v>
      </c>
      <c r="B34" s="131" t="s">
        <v>290</v>
      </c>
      <c r="C34" s="250" t="s">
        <v>25</v>
      </c>
      <c r="D34" s="247">
        <v>1</v>
      </c>
      <c r="E34" s="376"/>
      <c r="F34" s="243"/>
      <c r="G34" s="245"/>
      <c r="H34" s="377"/>
      <c r="I34" s="377"/>
      <c r="J34" s="141"/>
      <c r="K34" s="244"/>
      <c r="L34" s="244"/>
      <c r="M34" s="244"/>
      <c r="N34" s="244"/>
      <c r="O34" s="244"/>
    </row>
    <row r="35" spans="1:15" s="364" customFormat="1" ht="38.25" customHeight="1">
      <c r="A35" s="249">
        <f t="shared" si="0"/>
        <v>22</v>
      </c>
      <c r="B35" s="131" t="s">
        <v>249</v>
      </c>
      <c r="C35" s="250" t="s">
        <v>20</v>
      </c>
      <c r="D35" s="247">
        <v>41.4</v>
      </c>
      <c r="E35" s="243"/>
      <c r="F35" s="243"/>
      <c r="G35" s="245"/>
      <c r="H35" s="244"/>
      <c r="I35" s="244"/>
      <c r="J35" s="141"/>
      <c r="K35" s="244"/>
      <c r="L35" s="244"/>
      <c r="M35" s="244"/>
      <c r="N35" s="244"/>
      <c r="O35" s="244"/>
    </row>
    <row r="36" spans="1:15" s="364" customFormat="1" ht="41.25" customHeight="1">
      <c r="A36" s="249">
        <f t="shared" si="0"/>
        <v>23</v>
      </c>
      <c r="B36" s="131" t="s">
        <v>250</v>
      </c>
      <c r="C36" s="250" t="s">
        <v>20</v>
      </c>
      <c r="D36" s="247">
        <v>10</v>
      </c>
      <c r="E36" s="243"/>
      <c r="F36" s="243"/>
      <c r="G36" s="245"/>
      <c r="H36" s="243"/>
      <c r="I36" s="244"/>
      <c r="J36" s="141"/>
      <c r="K36" s="244"/>
      <c r="L36" s="244"/>
      <c r="M36" s="244"/>
      <c r="N36" s="244"/>
      <c r="O36" s="244"/>
    </row>
    <row r="37" spans="1:15" s="364" customFormat="1" ht="27" customHeight="1">
      <c r="A37" s="249">
        <f t="shared" si="0"/>
        <v>24</v>
      </c>
      <c r="B37" s="131" t="s">
        <v>140</v>
      </c>
      <c r="C37" s="250" t="s">
        <v>20</v>
      </c>
      <c r="D37" s="247">
        <v>41.4</v>
      </c>
      <c r="E37" s="243"/>
      <c r="F37" s="243"/>
      <c r="G37" s="245"/>
      <c r="H37" s="244"/>
      <c r="I37" s="244"/>
      <c r="J37" s="141"/>
      <c r="K37" s="244"/>
      <c r="L37" s="244"/>
      <c r="M37" s="244"/>
      <c r="N37" s="244"/>
      <c r="O37" s="244"/>
    </row>
    <row r="38" spans="1:15" s="364" customFormat="1" ht="29.25" customHeight="1">
      <c r="A38" s="249">
        <f t="shared" si="0"/>
        <v>25</v>
      </c>
      <c r="B38" s="131" t="s">
        <v>141</v>
      </c>
      <c r="C38" s="250" t="s">
        <v>20</v>
      </c>
      <c r="D38" s="247">
        <v>10</v>
      </c>
      <c r="E38" s="243"/>
      <c r="F38" s="243"/>
      <c r="G38" s="245"/>
      <c r="H38" s="244"/>
      <c r="I38" s="244"/>
      <c r="J38" s="141"/>
      <c r="K38" s="244"/>
      <c r="L38" s="244"/>
      <c r="M38" s="244"/>
      <c r="N38" s="244"/>
      <c r="O38" s="244"/>
    </row>
    <row r="39" spans="1:15" s="364" customFormat="1" ht="48">
      <c r="A39" s="249">
        <f t="shared" si="0"/>
        <v>26</v>
      </c>
      <c r="B39" s="131" t="s">
        <v>297</v>
      </c>
      <c r="C39" s="250" t="s">
        <v>20</v>
      </c>
      <c r="D39" s="247">
        <v>41.4</v>
      </c>
      <c r="E39" s="243"/>
      <c r="F39" s="243"/>
      <c r="G39" s="245"/>
      <c r="H39" s="244"/>
      <c r="I39" s="244"/>
      <c r="J39" s="141"/>
      <c r="K39" s="244"/>
      <c r="L39" s="244"/>
      <c r="M39" s="244"/>
      <c r="N39" s="244"/>
      <c r="O39" s="244"/>
    </row>
    <row r="40" spans="1:15" s="364" customFormat="1" ht="48">
      <c r="A40" s="249">
        <f t="shared" si="0"/>
        <v>27</v>
      </c>
      <c r="B40" s="131" t="s">
        <v>257</v>
      </c>
      <c r="C40" s="250" t="s">
        <v>20</v>
      </c>
      <c r="D40" s="247">
        <v>10</v>
      </c>
      <c r="E40" s="243"/>
      <c r="F40" s="243"/>
      <c r="G40" s="245"/>
      <c r="H40" s="244"/>
      <c r="I40" s="244"/>
      <c r="J40" s="141"/>
      <c r="K40" s="244"/>
      <c r="L40" s="244"/>
      <c r="M40" s="244"/>
      <c r="N40" s="244"/>
      <c r="O40" s="244"/>
    </row>
    <row r="41" spans="1:15" s="364" customFormat="1" ht="39.75" customHeight="1">
      <c r="A41" s="249">
        <f t="shared" si="0"/>
        <v>28</v>
      </c>
      <c r="B41" s="131" t="s">
        <v>127</v>
      </c>
      <c r="C41" s="250" t="s">
        <v>102</v>
      </c>
      <c r="D41" s="247">
        <v>161.69999999999999</v>
      </c>
      <c r="E41" s="243"/>
      <c r="F41" s="243"/>
      <c r="G41" s="245"/>
      <c r="H41" s="244"/>
      <c r="I41" s="244"/>
      <c r="J41" s="141"/>
      <c r="K41" s="244"/>
      <c r="L41" s="244"/>
      <c r="M41" s="244"/>
      <c r="N41" s="244"/>
      <c r="O41" s="244"/>
    </row>
    <row r="42" spans="1:15" s="364" customFormat="1" ht="25.5" customHeight="1">
      <c r="A42" s="249">
        <f>A41+1</f>
        <v>29</v>
      </c>
      <c r="B42" s="131" t="s">
        <v>128</v>
      </c>
      <c r="C42" s="250" t="s">
        <v>20</v>
      </c>
      <c r="D42" s="247">
        <v>51.4</v>
      </c>
      <c r="E42" s="243"/>
      <c r="F42" s="243"/>
      <c r="G42" s="245"/>
      <c r="H42" s="243"/>
      <c r="I42" s="244"/>
      <c r="J42" s="141"/>
      <c r="K42" s="244"/>
      <c r="L42" s="244"/>
      <c r="M42" s="244"/>
      <c r="N42" s="244"/>
      <c r="O42" s="244"/>
    </row>
    <row r="43" spans="1:15" s="364" customFormat="1" ht="99.75" customHeight="1">
      <c r="A43" s="249">
        <f t="shared" ref="A43:A78" si="1">A42+1</f>
        <v>30</v>
      </c>
      <c r="B43" s="131" t="s">
        <v>423</v>
      </c>
      <c r="C43" s="250" t="s">
        <v>25</v>
      </c>
      <c r="D43" s="247">
        <v>5</v>
      </c>
      <c r="E43" s="251"/>
      <c r="F43" s="243"/>
      <c r="G43" s="245"/>
      <c r="H43" s="251"/>
      <c r="I43" s="252"/>
      <c r="J43" s="141"/>
      <c r="K43" s="244"/>
      <c r="L43" s="244"/>
      <c r="M43" s="244"/>
      <c r="N43" s="244"/>
      <c r="O43" s="244"/>
    </row>
    <row r="44" spans="1:15" s="364" customFormat="1" ht="24">
      <c r="A44" s="249">
        <f t="shared" si="1"/>
        <v>31</v>
      </c>
      <c r="B44" s="400" t="s">
        <v>131</v>
      </c>
      <c r="C44" s="250" t="s">
        <v>105</v>
      </c>
      <c r="D44" s="247">
        <v>10</v>
      </c>
      <c r="E44" s="243"/>
      <c r="F44" s="243"/>
      <c r="G44" s="245"/>
      <c r="H44" s="244"/>
      <c r="I44" s="244"/>
      <c r="J44" s="141"/>
      <c r="K44" s="244"/>
      <c r="L44" s="244"/>
      <c r="M44" s="244"/>
      <c r="N44" s="244"/>
      <c r="O44" s="244"/>
    </row>
    <row r="45" spans="1:15" s="364" customFormat="1" ht="12">
      <c r="A45" s="249">
        <f t="shared" si="1"/>
        <v>32</v>
      </c>
      <c r="B45" s="400" t="s">
        <v>132</v>
      </c>
      <c r="C45" s="250" t="s">
        <v>105</v>
      </c>
      <c r="D45" s="247">
        <v>10</v>
      </c>
      <c r="E45" s="243"/>
      <c r="F45" s="243"/>
      <c r="G45" s="245"/>
      <c r="H45" s="244"/>
      <c r="I45" s="244"/>
      <c r="J45" s="141"/>
      <c r="K45" s="244"/>
      <c r="L45" s="244"/>
      <c r="M45" s="244"/>
      <c r="N45" s="244"/>
      <c r="O45" s="244"/>
    </row>
    <row r="46" spans="1:15" s="364" customFormat="1" ht="12">
      <c r="A46" s="249">
        <f t="shared" si="1"/>
        <v>33</v>
      </c>
      <c r="B46" s="400" t="s">
        <v>424</v>
      </c>
      <c r="C46" s="250" t="s">
        <v>105</v>
      </c>
      <c r="D46" s="247">
        <v>10</v>
      </c>
      <c r="E46" s="245"/>
      <c r="F46" s="243"/>
      <c r="G46" s="245"/>
      <c r="H46" s="245"/>
      <c r="I46" s="245"/>
      <c r="J46" s="141"/>
      <c r="K46" s="244"/>
      <c r="L46" s="244"/>
      <c r="M46" s="244"/>
      <c r="N46" s="244"/>
      <c r="O46" s="244"/>
    </row>
    <row r="47" spans="1:15" s="364" customFormat="1" ht="12">
      <c r="A47" s="249">
        <f t="shared" si="1"/>
        <v>34</v>
      </c>
      <c r="B47" s="400" t="s">
        <v>133</v>
      </c>
      <c r="C47" s="250" t="s">
        <v>105</v>
      </c>
      <c r="D47" s="247">
        <v>5</v>
      </c>
      <c r="E47" s="243"/>
      <c r="F47" s="243"/>
      <c r="G47" s="245"/>
      <c r="H47" s="244"/>
      <c r="I47" s="244"/>
      <c r="J47" s="141"/>
      <c r="K47" s="244"/>
      <c r="L47" s="244"/>
      <c r="M47" s="244"/>
      <c r="N47" s="244"/>
      <c r="O47" s="244"/>
    </row>
    <row r="48" spans="1:15" s="364" customFormat="1" ht="12">
      <c r="A48" s="249">
        <f t="shared" si="1"/>
        <v>35</v>
      </c>
      <c r="B48" s="400" t="s">
        <v>592</v>
      </c>
      <c r="C48" s="250" t="s">
        <v>105</v>
      </c>
      <c r="D48" s="247">
        <v>10</v>
      </c>
      <c r="E48" s="376"/>
      <c r="F48" s="243"/>
      <c r="G48" s="245"/>
      <c r="H48" s="377"/>
      <c r="I48" s="377"/>
      <c r="J48" s="141"/>
      <c r="K48" s="244"/>
      <c r="L48" s="244"/>
      <c r="M48" s="244"/>
      <c r="N48" s="244"/>
      <c r="O48" s="244"/>
    </row>
    <row r="49" spans="1:15" s="364" customFormat="1" ht="36">
      <c r="A49" s="249">
        <f t="shared" si="1"/>
        <v>36</v>
      </c>
      <c r="B49" s="400" t="s">
        <v>135</v>
      </c>
      <c r="C49" s="250" t="s">
        <v>105</v>
      </c>
      <c r="D49" s="247">
        <v>5</v>
      </c>
      <c r="E49" s="376"/>
      <c r="F49" s="243"/>
      <c r="G49" s="245"/>
      <c r="H49" s="377"/>
      <c r="I49" s="377"/>
      <c r="J49" s="141"/>
      <c r="K49" s="244"/>
      <c r="L49" s="244"/>
      <c r="M49" s="244"/>
      <c r="N49" s="244"/>
      <c r="O49" s="244"/>
    </row>
    <row r="50" spans="1:15" s="364" customFormat="1" ht="12">
      <c r="A50" s="249">
        <f t="shared" si="1"/>
        <v>37</v>
      </c>
      <c r="B50" s="400" t="s">
        <v>427</v>
      </c>
      <c r="C50" s="250" t="s">
        <v>105</v>
      </c>
      <c r="D50" s="247">
        <v>5</v>
      </c>
      <c r="E50" s="376"/>
      <c r="F50" s="243"/>
      <c r="G50" s="245"/>
      <c r="H50" s="377"/>
      <c r="I50" s="377"/>
      <c r="J50" s="141"/>
      <c r="K50" s="244"/>
      <c r="L50" s="244"/>
      <c r="M50" s="244"/>
      <c r="N50" s="244"/>
      <c r="O50" s="244"/>
    </row>
    <row r="51" spans="1:15" s="364" customFormat="1" ht="12">
      <c r="A51" s="249">
        <f t="shared" si="1"/>
        <v>38</v>
      </c>
      <c r="B51" s="400" t="s">
        <v>137</v>
      </c>
      <c r="C51" s="250" t="s">
        <v>105</v>
      </c>
      <c r="D51" s="247">
        <v>5</v>
      </c>
      <c r="E51" s="376"/>
      <c r="F51" s="243"/>
      <c r="G51" s="245"/>
      <c r="H51" s="377"/>
      <c r="I51" s="377"/>
      <c r="J51" s="141"/>
      <c r="K51" s="244"/>
      <c r="L51" s="244"/>
      <c r="M51" s="244"/>
      <c r="N51" s="244"/>
      <c r="O51" s="244"/>
    </row>
    <row r="52" spans="1:15" s="364" customFormat="1" ht="24">
      <c r="A52" s="249">
        <f t="shared" si="1"/>
        <v>39</v>
      </c>
      <c r="B52" s="400" t="s">
        <v>138</v>
      </c>
      <c r="C52" s="250" t="s">
        <v>82</v>
      </c>
      <c r="D52" s="247">
        <v>10</v>
      </c>
      <c r="E52" s="376"/>
      <c r="F52" s="243"/>
      <c r="G52" s="245"/>
      <c r="H52" s="377"/>
      <c r="I52" s="377"/>
      <c r="J52" s="141"/>
      <c r="K52" s="244"/>
      <c r="L52" s="244"/>
      <c r="M52" s="244"/>
      <c r="N52" s="244"/>
      <c r="O52" s="244"/>
    </row>
    <row r="53" spans="1:15" s="364" customFormat="1" ht="100.5" customHeight="1">
      <c r="A53" s="249">
        <f t="shared" si="1"/>
        <v>40</v>
      </c>
      <c r="B53" s="400" t="s">
        <v>594</v>
      </c>
      <c r="C53" s="250" t="s">
        <v>82</v>
      </c>
      <c r="D53" s="247">
        <v>5</v>
      </c>
      <c r="E53" s="376"/>
      <c r="F53" s="243"/>
      <c r="G53" s="245"/>
      <c r="H53" s="377"/>
      <c r="I53" s="377"/>
      <c r="J53" s="141"/>
      <c r="K53" s="244"/>
      <c r="L53" s="244"/>
      <c r="M53" s="244"/>
      <c r="N53" s="244"/>
      <c r="O53" s="244"/>
    </row>
    <row r="54" spans="1:15" s="364" customFormat="1" ht="120">
      <c r="A54" s="249">
        <f t="shared" si="1"/>
        <v>41</v>
      </c>
      <c r="B54" s="131" t="s">
        <v>659</v>
      </c>
      <c r="C54" s="250" t="s">
        <v>25</v>
      </c>
      <c r="D54" s="247">
        <v>4</v>
      </c>
      <c r="E54" s="251"/>
      <c r="F54" s="243"/>
      <c r="G54" s="245"/>
      <c r="H54" s="251"/>
      <c r="I54" s="252"/>
      <c r="J54" s="141"/>
      <c r="K54" s="244"/>
      <c r="L54" s="244"/>
      <c r="M54" s="244"/>
      <c r="N54" s="244"/>
      <c r="O54" s="244"/>
    </row>
    <row r="55" spans="1:15" s="364" customFormat="1" ht="24">
      <c r="A55" s="249">
        <f t="shared" si="1"/>
        <v>42</v>
      </c>
      <c r="B55" s="400" t="s">
        <v>131</v>
      </c>
      <c r="C55" s="250" t="s">
        <v>105</v>
      </c>
      <c r="D55" s="247">
        <v>8</v>
      </c>
      <c r="E55" s="243"/>
      <c r="F55" s="243"/>
      <c r="G55" s="245"/>
      <c r="H55" s="244"/>
      <c r="I55" s="244"/>
      <c r="J55" s="141"/>
      <c r="K55" s="244"/>
      <c r="L55" s="244"/>
      <c r="M55" s="244"/>
      <c r="N55" s="244"/>
      <c r="O55" s="244"/>
    </row>
    <row r="56" spans="1:15" s="364" customFormat="1" ht="12">
      <c r="A56" s="249">
        <f t="shared" si="1"/>
        <v>43</v>
      </c>
      <c r="B56" s="400" t="s">
        <v>132</v>
      </c>
      <c r="C56" s="250" t="s">
        <v>105</v>
      </c>
      <c r="D56" s="247">
        <v>8</v>
      </c>
      <c r="E56" s="243"/>
      <c r="F56" s="243"/>
      <c r="G56" s="245"/>
      <c r="H56" s="244"/>
      <c r="I56" s="244"/>
      <c r="J56" s="141"/>
      <c r="K56" s="244"/>
      <c r="L56" s="244"/>
      <c r="M56" s="244"/>
      <c r="N56" s="244"/>
      <c r="O56" s="244"/>
    </row>
    <row r="57" spans="1:15" s="364" customFormat="1" ht="12">
      <c r="A57" s="249">
        <f t="shared" si="1"/>
        <v>44</v>
      </c>
      <c r="B57" s="400" t="s">
        <v>424</v>
      </c>
      <c r="C57" s="250" t="s">
        <v>105</v>
      </c>
      <c r="D57" s="247">
        <v>8</v>
      </c>
      <c r="E57" s="245"/>
      <c r="F57" s="243"/>
      <c r="G57" s="245"/>
      <c r="H57" s="245"/>
      <c r="I57" s="245"/>
      <c r="J57" s="141"/>
      <c r="K57" s="244"/>
      <c r="L57" s="244"/>
      <c r="M57" s="244"/>
      <c r="N57" s="244"/>
      <c r="O57" s="244"/>
    </row>
    <row r="58" spans="1:15" s="364" customFormat="1" ht="12">
      <c r="A58" s="249">
        <f t="shared" si="1"/>
        <v>45</v>
      </c>
      <c r="B58" s="400" t="s">
        <v>133</v>
      </c>
      <c r="C58" s="250" t="s">
        <v>105</v>
      </c>
      <c r="D58" s="247">
        <v>4</v>
      </c>
      <c r="E58" s="243"/>
      <c r="F58" s="243"/>
      <c r="G58" s="245"/>
      <c r="H58" s="244"/>
      <c r="I58" s="244"/>
      <c r="J58" s="141"/>
      <c r="K58" s="244"/>
      <c r="L58" s="244"/>
      <c r="M58" s="244"/>
      <c r="N58" s="244"/>
      <c r="O58" s="244"/>
    </row>
    <row r="59" spans="1:15" s="364" customFormat="1" ht="12">
      <c r="A59" s="249">
        <f t="shared" si="1"/>
        <v>46</v>
      </c>
      <c r="B59" s="400" t="s">
        <v>592</v>
      </c>
      <c r="C59" s="250" t="s">
        <v>105</v>
      </c>
      <c r="D59" s="247">
        <v>8</v>
      </c>
      <c r="E59" s="376"/>
      <c r="F59" s="243"/>
      <c r="G59" s="245"/>
      <c r="H59" s="377"/>
      <c r="I59" s="377"/>
      <c r="J59" s="141"/>
      <c r="K59" s="244"/>
      <c r="L59" s="244"/>
      <c r="M59" s="244"/>
      <c r="N59" s="244"/>
      <c r="O59" s="244"/>
    </row>
    <row r="60" spans="1:15" s="364" customFormat="1" ht="36">
      <c r="A60" s="249">
        <f t="shared" si="1"/>
        <v>47</v>
      </c>
      <c r="B60" s="400" t="s">
        <v>135</v>
      </c>
      <c r="C60" s="250" t="s">
        <v>105</v>
      </c>
      <c r="D60" s="247">
        <v>4</v>
      </c>
      <c r="E60" s="376"/>
      <c r="F60" s="243"/>
      <c r="G60" s="245"/>
      <c r="H60" s="377"/>
      <c r="I60" s="377"/>
      <c r="J60" s="141"/>
      <c r="K60" s="244"/>
      <c r="L60" s="244"/>
      <c r="M60" s="244"/>
      <c r="N60" s="244"/>
      <c r="O60" s="244"/>
    </row>
    <row r="61" spans="1:15" s="364" customFormat="1" ht="12">
      <c r="A61" s="249">
        <f t="shared" si="1"/>
        <v>48</v>
      </c>
      <c r="B61" s="400" t="s">
        <v>427</v>
      </c>
      <c r="C61" s="250" t="s">
        <v>105</v>
      </c>
      <c r="D61" s="247">
        <v>4</v>
      </c>
      <c r="E61" s="376"/>
      <c r="F61" s="243"/>
      <c r="G61" s="245"/>
      <c r="H61" s="377"/>
      <c r="I61" s="377"/>
      <c r="J61" s="141"/>
      <c r="K61" s="244"/>
      <c r="L61" s="244"/>
      <c r="M61" s="244"/>
      <c r="N61" s="244"/>
      <c r="O61" s="244"/>
    </row>
    <row r="62" spans="1:15" s="364" customFormat="1" ht="12">
      <c r="A62" s="249">
        <f t="shared" si="1"/>
        <v>49</v>
      </c>
      <c r="B62" s="400" t="s">
        <v>137</v>
      </c>
      <c r="C62" s="250" t="s">
        <v>105</v>
      </c>
      <c r="D62" s="247">
        <v>4</v>
      </c>
      <c r="E62" s="376"/>
      <c r="F62" s="243"/>
      <c r="G62" s="245"/>
      <c r="H62" s="377"/>
      <c r="I62" s="377"/>
      <c r="J62" s="141"/>
      <c r="K62" s="244"/>
      <c r="L62" s="244"/>
      <c r="M62" s="244"/>
      <c r="N62" s="244"/>
      <c r="O62" s="244"/>
    </row>
    <row r="63" spans="1:15" s="364" customFormat="1" ht="24">
      <c r="A63" s="249">
        <f t="shared" si="1"/>
        <v>50</v>
      </c>
      <c r="B63" s="400" t="s">
        <v>138</v>
      </c>
      <c r="C63" s="250" t="s">
        <v>82</v>
      </c>
      <c r="D63" s="247">
        <v>8</v>
      </c>
      <c r="E63" s="376"/>
      <c r="F63" s="243"/>
      <c r="G63" s="245"/>
      <c r="H63" s="377"/>
      <c r="I63" s="377"/>
      <c r="J63" s="141"/>
      <c r="K63" s="244"/>
      <c r="L63" s="244"/>
      <c r="M63" s="244"/>
      <c r="N63" s="244"/>
      <c r="O63" s="244"/>
    </row>
    <row r="64" spans="1:15" s="364" customFormat="1" ht="106.5" customHeight="1">
      <c r="A64" s="249">
        <f t="shared" si="1"/>
        <v>51</v>
      </c>
      <c r="B64" s="400" t="s">
        <v>652</v>
      </c>
      <c r="C64" s="250" t="s">
        <v>82</v>
      </c>
      <c r="D64" s="247">
        <v>4</v>
      </c>
      <c r="E64" s="376"/>
      <c r="F64" s="243"/>
      <c r="G64" s="245"/>
      <c r="H64" s="377"/>
      <c r="I64" s="377"/>
      <c r="J64" s="141"/>
      <c r="K64" s="244"/>
      <c r="L64" s="244"/>
      <c r="M64" s="244"/>
      <c r="N64" s="244"/>
      <c r="O64" s="244"/>
    </row>
    <row r="65" spans="1:15" s="364" customFormat="1" ht="24">
      <c r="A65" s="249">
        <f t="shared" si="1"/>
        <v>52</v>
      </c>
      <c r="B65" s="131" t="s">
        <v>298</v>
      </c>
      <c r="C65" s="250" t="s">
        <v>84</v>
      </c>
      <c r="D65" s="247">
        <v>8</v>
      </c>
      <c r="E65" s="376"/>
      <c r="F65" s="243"/>
      <c r="G65" s="245"/>
      <c r="H65" s="377"/>
      <c r="I65" s="377"/>
      <c r="J65" s="141"/>
      <c r="K65" s="244"/>
      <c r="L65" s="244"/>
      <c r="M65" s="244"/>
      <c r="N65" s="244"/>
      <c r="O65" s="244"/>
    </row>
    <row r="66" spans="1:15" s="364" customFormat="1" ht="12">
      <c r="A66" s="249">
        <f t="shared" si="1"/>
        <v>53</v>
      </c>
      <c r="B66" s="131" t="s">
        <v>260</v>
      </c>
      <c r="C66" s="250" t="s">
        <v>84</v>
      </c>
      <c r="D66" s="247">
        <v>3</v>
      </c>
      <c r="E66" s="243"/>
      <c r="F66" s="243"/>
      <c r="G66" s="245"/>
      <c r="H66" s="244"/>
      <c r="I66" s="244"/>
      <c r="J66" s="141"/>
      <c r="K66" s="244"/>
      <c r="L66" s="244"/>
      <c r="M66" s="244"/>
      <c r="N66" s="244"/>
      <c r="O66" s="244"/>
    </row>
    <row r="67" spans="1:15" s="364" customFormat="1" ht="36">
      <c r="A67" s="249">
        <f t="shared" si="1"/>
        <v>54</v>
      </c>
      <c r="B67" s="400" t="s">
        <v>640</v>
      </c>
      <c r="C67" s="250" t="s">
        <v>20</v>
      </c>
      <c r="D67" s="247">
        <v>12</v>
      </c>
      <c r="E67" s="243"/>
      <c r="F67" s="243"/>
      <c r="G67" s="245"/>
      <c r="H67" s="244"/>
      <c r="I67" s="244"/>
      <c r="J67" s="141"/>
      <c r="K67" s="244"/>
      <c r="L67" s="244"/>
      <c r="M67" s="244"/>
      <c r="N67" s="244"/>
      <c r="O67" s="244"/>
    </row>
    <row r="68" spans="1:15" s="364" customFormat="1" ht="24">
      <c r="A68" s="249">
        <f t="shared" si="1"/>
        <v>55</v>
      </c>
      <c r="B68" s="131" t="s">
        <v>261</v>
      </c>
      <c r="C68" s="250" t="s">
        <v>84</v>
      </c>
      <c r="D68" s="247">
        <v>5</v>
      </c>
      <c r="E68" s="243"/>
      <c r="F68" s="243"/>
      <c r="G68" s="245"/>
      <c r="H68" s="244"/>
      <c r="I68" s="244"/>
      <c r="J68" s="141"/>
      <c r="K68" s="244"/>
      <c r="L68" s="244"/>
      <c r="M68" s="244"/>
      <c r="N68" s="244"/>
      <c r="O68" s="244"/>
    </row>
    <row r="69" spans="1:15" s="364" customFormat="1" ht="24">
      <c r="A69" s="249">
        <f t="shared" si="1"/>
        <v>56</v>
      </c>
      <c r="B69" s="131" t="s">
        <v>284</v>
      </c>
      <c r="C69" s="250" t="s">
        <v>84</v>
      </c>
      <c r="D69" s="247">
        <v>3</v>
      </c>
      <c r="E69" s="243"/>
      <c r="F69" s="243"/>
      <c r="G69" s="245"/>
      <c r="H69" s="243"/>
      <c r="I69" s="244"/>
      <c r="J69" s="141"/>
      <c r="K69" s="244"/>
      <c r="L69" s="244"/>
      <c r="M69" s="244"/>
      <c r="N69" s="244"/>
      <c r="O69" s="244"/>
    </row>
    <row r="70" spans="1:15" s="364" customFormat="1" ht="12">
      <c r="A70" s="249">
        <f t="shared" si="1"/>
        <v>57</v>
      </c>
      <c r="B70" s="131" t="s">
        <v>262</v>
      </c>
      <c r="C70" s="250" t="s">
        <v>84</v>
      </c>
      <c r="D70" s="247">
        <v>8</v>
      </c>
      <c r="E70" s="243"/>
      <c r="F70" s="243"/>
      <c r="G70" s="245"/>
      <c r="H70" s="244"/>
      <c r="I70" s="244"/>
      <c r="J70" s="141"/>
      <c r="K70" s="244"/>
      <c r="L70" s="244"/>
      <c r="M70" s="244"/>
      <c r="N70" s="244"/>
      <c r="O70" s="244"/>
    </row>
    <row r="71" spans="1:15" s="364" customFormat="1" ht="12">
      <c r="A71" s="249">
        <f t="shared" si="1"/>
        <v>58</v>
      </c>
      <c r="B71" s="131" t="s">
        <v>263</v>
      </c>
      <c r="C71" s="250" t="s">
        <v>84</v>
      </c>
      <c r="D71" s="247">
        <v>3</v>
      </c>
      <c r="E71" s="243"/>
      <c r="F71" s="243"/>
      <c r="G71" s="245"/>
      <c r="H71" s="244"/>
      <c r="I71" s="244"/>
      <c r="J71" s="141"/>
      <c r="K71" s="244"/>
      <c r="L71" s="244"/>
      <c r="M71" s="244"/>
      <c r="N71" s="244"/>
      <c r="O71" s="244"/>
    </row>
    <row r="72" spans="1:15" s="364" customFormat="1" ht="24">
      <c r="A72" s="249">
        <f t="shared" si="1"/>
        <v>59</v>
      </c>
      <c r="B72" s="131" t="s">
        <v>264</v>
      </c>
      <c r="C72" s="250" t="s">
        <v>84</v>
      </c>
      <c r="D72" s="247">
        <v>2</v>
      </c>
      <c r="E72" s="243"/>
      <c r="F72" s="243"/>
      <c r="G72" s="245"/>
      <c r="H72" s="244"/>
      <c r="I72" s="244"/>
      <c r="J72" s="141"/>
      <c r="K72" s="244"/>
      <c r="L72" s="244"/>
      <c r="M72" s="244"/>
      <c r="N72" s="244"/>
      <c r="O72" s="244"/>
    </row>
    <row r="73" spans="1:15" s="364" customFormat="1" ht="12">
      <c r="A73" s="249">
        <f t="shared" si="1"/>
        <v>60</v>
      </c>
      <c r="B73" s="131" t="s">
        <v>129</v>
      </c>
      <c r="C73" s="250" t="s">
        <v>20</v>
      </c>
      <c r="D73" s="247">
        <v>224.5</v>
      </c>
      <c r="E73" s="376"/>
      <c r="F73" s="243"/>
      <c r="G73" s="245"/>
      <c r="H73" s="377"/>
      <c r="I73" s="377"/>
      <c r="J73" s="141"/>
      <c r="K73" s="244"/>
      <c r="L73" s="244"/>
      <c r="M73" s="244"/>
      <c r="N73" s="244"/>
      <c r="O73" s="244"/>
    </row>
    <row r="74" spans="1:15" s="364" customFormat="1" ht="28.5" customHeight="1">
      <c r="A74" s="249">
        <f t="shared" si="1"/>
        <v>61</v>
      </c>
      <c r="B74" s="131" t="s">
        <v>306</v>
      </c>
      <c r="C74" s="250" t="s">
        <v>20</v>
      </c>
      <c r="D74" s="247">
        <v>224.5</v>
      </c>
      <c r="E74" s="376"/>
      <c r="F74" s="243"/>
      <c r="G74" s="245"/>
      <c r="H74" s="377"/>
      <c r="I74" s="377"/>
      <c r="J74" s="141"/>
      <c r="K74" s="244"/>
      <c r="L74" s="244"/>
      <c r="M74" s="244"/>
      <c r="N74" s="244"/>
      <c r="O74" s="244"/>
    </row>
    <row r="75" spans="1:15" s="364" customFormat="1" ht="24">
      <c r="A75" s="249">
        <f t="shared" si="1"/>
        <v>62</v>
      </c>
      <c r="B75" s="131" t="s">
        <v>505</v>
      </c>
      <c r="C75" s="250" t="s">
        <v>20</v>
      </c>
      <c r="D75" s="247">
        <v>38</v>
      </c>
      <c r="E75" s="376"/>
      <c r="F75" s="243"/>
      <c r="G75" s="245"/>
      <c r="H75" s="377"/>
      <c r="I75" s="377"/>
      <c r="J75" s="141"/>
      <c r="K75" s="244"/>
      <c r="L75" s="244"/>
      <c r="M75" s="244"/>
      <c r="N75" s="244"/>
      <c r="O75" s="244"/>
    </row>
    <row r="76" spans="1:15" s="364" customFormat="1" ht="24">
      <c r="A76" s="249">
        <f t="shared" si="1"/>
        <v>63</v>
      </c>
      <c r="B76" s="395" t="s">
        <v>428</v>
      </c>
      <c r="C76" s="381" t="s">
        <v>20</v>
      </c>
      <c r="D76" s="380">
        <v>50</v>
      </c>
      <c r="E76" s="376"/>
      <c r="F76" s="243"/>
      <c r="G76" s="245"/>
      <c r="H76" s="377"/>
      <c r="I76" s="377"/>
      <c r="J76" s="141"/>
      <c r="K76" s="244"/>
      <c r="L76" s="244"/>
      <c r="M76" s="244"/>
      <c r="N76" s="244"/>
      <c r="O76" s="244"/>
    </row>
    <row r="77" spans="1:15" s="364" customFormat="1" ht="24">
      <c r="A77" s="249">
        <f t="shared" si="1"/>
        <v>64</v>
      </c>
      <c r="B77" s="395" t="s">
        <v>564</v>
      </c>
      <c r="C77" s="381" t="s">
        <v>84</v>
      </c>
      <c r="D77" s="380">
        <v>1</v>
      </c>
      <c r="E77" s="376"/>
      <c r="F77" s="243"/>
      <c r="G77" s="245"/>
      <c r="H77" s="377"/>
      <c r="I77" s="377"/>
      <c r="J77" s="141"/>
      <c r="K77" s="244"/>
      <c r="L77" s="244"/>
      <c r="M77" s="244"/>
      <c r="N77" s="244"/>
      <c r="O77" s="244"/>
    </row>
    <row r="78" spans="1:15" s="364" customFormat="1" ht="48">
      <c r="A78" s="249">
        <f t="shared" si="1"/>
        <v>65</v>
      </c>
      <c r="B78" s="131" t="s">
        <v>130</v>
      </c>
      <c r="C78" s="250" t="s">
        <v>25</v>
      </c>
      <c r="D78" s="247">
        <v>1</v>
      </c>
      <c r="E78" s="376"/>
      <c r="F78" s="243"/>
      <c r="G78" s="245"/>
      <c r="H78" s="377"/>
      <c r="I78" s="377"/>
      <c r="J78" s="141"/>
      <c r="K78" s="244"/>
      <c r="L78" s="244"/>
      <c r="M78" s="244"/>
      <c r="N78" s="244"/>
      <c r="O78" s="244"/>
    </row>
    <row r="79" spans="1:15" s="364" customFormat="1" ht="12">
      <c r="A79" s="521" t="s">
        <v>286</v>
      </c>
      <c r="B79" s="522"/>
      <c r="C79" s="522"/>
      <c r="D79" s="522"/>
      <c r="E79" s="522"/>
      <c r="F79" s="522"/>
      <c r="G79" s="522"/>
      <c r="H79" s="522"/>
      <c r="I79" s="522"/>
      <c r="J79" s="522"/>
      <c r="K79" s="522"/>
      <c r="L79" s="522"/>
      <c r="M79" s="522"/>
      <c r="N79" s="522"/>
      <c r="O79" s="523"/>
    </row>
    <row r="80" spans="1:15" s="364" customFormat="1" ht="62.25" customHeight="1">
      <c r="A80" s="249">
        <f>A78+1</f>
        <v>66</v>
      </c>
      <c r="B80" s="246" t="s">
        <v>100</v>
      </c>
      <c r="C80" s="250" t="s">
        <v>102</v>
      </c>
      <c r="D80" s="247">
        <v>124.5</v>
      </c>
      <c r="E80" s="251"/>
      <c r="F80" s="243"/>
      <c r="G80" s="245"/>
      <c r="H80" s="251"/>
      <c r="I80" s="252"/>
      <c r="J80" s="141"/>
      <c r="K80" s="244"/>
      <c r="L80" s="244"/>
      <c r="M80" s="244"/>
      <c r="N80" s="244"/>
      <c r="O80" s="244"/>
    </row>
    <row r="81" spans="1:15" s="340" customFormat="1" ht="12">
      <c r="A81" s="248" t="s">
        <v>42</v>
      </c>
      <c r="B81" s="512" t="s">
        <v>96</v>
      </c>
      <c r="C81" s="512"/>
      <c r="D81" s="512"/>
      <c r="E81" s="512"/>
      <c r="F81" s="512"/>
      <c r="G81" s="512"/>
      <c r="H81" s="512"/>
      <c r="I81" s="512"/>
      <c r="J81" s="512"/>
      <c r="K81" s="399"/>
      <c r="L81" s="404"/>
      <c r="M81" s="404"/>
      <c r="N81" s="404"/>
      <c r="O81" s="404"/>
    </row>
    <row r="82" spans="1:15">
      <c r="A82" s="346"/>
      <c r="B82" s="359"/>
      <c r="C82" s="347"/>
      <c r="D82" s="360"/>
      <c r="E82" s="347"/>
      <c r="F82" s="347"/>
      <c r="G82" s="347"/>
      <c r="H82" s="347"/>
      <c r="I82" s="347"/>
      <c r="J82" s="347"/>
      <c r="K82" s="347"/>
      <c r="L82" s="347"/>
      <c r="M82" s="347"/>
      <c r="N82" s="347"/>
      <c r="O82" s="347"/>
    </row>
    <row r="83" spans="1:15">
      <c r="A83" s="365" t="s">
        <v>78</v>
      </c>
      <c r="B83" s="366"/>
      <c r="C83" s="367"/>
      <c r="D83" s="367"/>
      <c r="E83" s="368"/>
      <c r="F83" s="369"/>
      <c r="G83" s="369"/>
      <c r="H83" s="369"/>
      <c r="I83" s="369"/>
      <c r="J83" s="369"/>
      <c r="K83" s="369"/>
      <c r="L83" s="370"/>
      <c r="M83" s="370"/>
      <c r="N83" s="370"/>
      <c r="O83" s="370"/>
    </row>
    <row r="84" spans="1:15" ht="12.75" customHeight="1">
      <c r="A84" s="371"/>
      <c r="B84" s="505" t="s">
        <v>144</v>
      </c>
      <c r="C84" s="505"/>
      <c r="D84" s="505"/>
      <c r="E84" s="505"/>
      <c r="F84" s="505"/>
      <c r="G84" s="505"/>
      <c r="H84" s="372"/>
      <c r="I84" s="372"/>
      <c r="J84" s="372"/>
      <c r="K84" s="372"/>
      <c r="L84" s="373"/>
      <c r="M84" s="373"/>
      <c r="N84" s="373"/>
      <c r="O84" s="373"/>
    </row>
    <row r="85" spans="1:15" ht="35.450000000000003" customHeight="1">
      <c r="A85" s="371"/>
      <c r="B85" s="505" t="s">
        <v>145</v>
      </c>
      <c r="C85" s="505"/>
      <c r="D85" s="505"/>
      <c r="E85" s="505"/>
      <c r="F85" s="505"/>
      <c r="G85" s="505"/>
      <c r="H85" s="505"/>
      <c r="I85" s="505"/>
      <c r="J85" s="505"/>
      <c r="K85" s="505"/>
      <c r="L85" s="505"/>
      <c r="M85" s="505"/>
      <c r="N85" s="505"/>
      <c r="O85" s="505"/>
    </row>
    <row r="86" spans="1:15" ht="11.45" customHeight="1">
      <c r="A86" s="371"/>
      <c r="B86" s="505" t="s">
        <v>146</v>
      </c>
      <c r="C86" s="505"/>
      <c r="D86" s="505"/>
      <c r="E86" s="505"/>
      <c r="F86" s="505"/>
      <c r="G86" s="505"/>
      <c r="H86" s="505"/>
      <c r="I86" s="505"/>
      <c r="J86" s="505"/>
      <c r="K86" s="505"/>
      <c r="L86" s="505"/>
      <c r="M86" s="505"/>
      <c r="N86" s="505"/>
      <c r="O86" s="505"/>
    </row>
    <row r="87" spans="1:15" ht="12.75" customHeight="1">
      <c r="A87" s="371"/>
      <c r="B87" s="505" t="s">
        <v>147</v>
      </c>
      <c r="C87" s="505"/>
      <c r="D87" s="505"/>
      <c r="E87" s="505"/>
      <c r="F87" s="505"/>
      <c r="G87" s="505"/>
      <c r="H87" s="505"/>
      <c r="I87" s="505"/>
      <c r="J87" s="505"/>
      <c r="K87" s="505"/>
      <c r="L87" s="505"/>
      <c r="M87" s="505"/>
      <c r="N87" s="505"/>
      <c r="O87" s="505"/>
    </row>
    <row r="88" spans="1:15">
      <c r="A88" s="371"/>
      <c r="B88" s="505" t="s">
        <v>148</v>
      </c>
      <c r="C88" s="505"/>
      <c r="D88" s="505"/>
      <c r="E88" s="505"/>
      <c r="F88" s="505"/>
      <c r="G88" s="505"/>
      <c r="H88" s="505"/>
      <c r="I88" s="505"/>
      <c r="J88" s="505"/>
      <c r="K88" s="505"/>
      <c r="L88" s="505"/>
      <c r="M88" s="505"/>
      <c r="N88" s="505"/>
      <c r="O88" s="505"/>
    </row>
    <row r="89" spans="1:15" ht="24.6" customHeight="1">
      <c r="A89" s="374"/>
      <c r="B89" s="505" t="s">
        <v>149</v>
      </c>
      <c r="C89" s="505"/>
      <c r="D89" s="505"/>
      <c r="E89" s="505"/>
      <c r="F89" s="505"/>
      <c r="G89" s="505"/>
      <c r="H89" s="505"/>
      <c r="I89" s="505"/>
      <c r="J89" s="505"/>
      <c r="K89" s="505"/>
      <c r="L89" s="505"/>
      <c r="M89" s="505"/>
      <c r="N89" s="505"/>
      <c r="O89" s="505"/>
    </row>
    <row r="90" spans="1:15">
      <c r="A90" s="374"/>
      <c r="B90" s="505" t="s">
        <v>150</v>
      </c>
      <c r="C90" s="505"/>
      <c r="D90" s="505"/>
      <c r="E90" s="505"/>
      <c r="F90" s="505"/>
      <c r="G90" s="505"/>
      <c r="H90" s="505"/>
      <c r="I90" s="505"/>
      <c r="J90" s="505"/>
      <c r="K90" s="505"/>
      <c r="L90" s="505"/>
      <c r="M90" s="505"/>
      <c r="N90" s="505"/>
      <c r="O90" s="505"/>
    </row>
    <row r="91" spans="1:15">
      <c r="A91" s="346"/>
      <c r="B91" s="359"/>
      <c r="C91" s="347"/>
      <c r="D91" s="360"/>
      <c r="E91" s="347"/>
      <c r="F91" s="347"/>
      <c r="G91" s="347"/>
      <c r="H91" s="347"/>
      <c r="I91" s="347"/>
      <c r="J91" s="347"/>
      <c r="K91" s="347"/>
      <c r="L91" s="347"/>
      <c r="M91" s="347"/>
      <c r="N91" s="347"/>
      <c r="O91" s="347"/>
    </row>
    <row r="92" spans="1:15">
      <c r="A92" s="346"/>
      <c r="B92" s="345" t="s">
        <v>45</v>
      </c>
      <c r="C92" s="503" t="s">
        <v>2</v>
      </c>
      <c r="D92" s="503"/>
      <c r="E92" s="503"/>
      <c r="F92" s="503"/>
      <c r="G92" s="503"/>
      <c r="H92" s="503"/>
      <c r="I92" s="503"/>
      <c r="J92" s="503"/>
      <c r="K92" s="503"/>
      <c r="L92" s="347"/>
      <c r="M92" s="443"/>
      <c r="N92" s="443"/>
      <c r="O92" s="443"/>
    </row>
    <row r="93" spans="1:15">
      <c r="A93" s="346"/>
      <c r="C93" s="503" t="s">
        <v>47</v>
      </c>
      <c r="D93" s="503"/>
      <c r="E93" s="503"/>
      <c r="F93" s="503"/>
      <c r="G93" s="503"/>
      <c r="H93" s="503"/>
      <c r="I93" s="503"/>
      <c r="J93" s="503"/>
      <c r="K93" s="503"/>
      <c r="L93" s="347"/>
      <c r="M93" s="503"/>
      <c r="N93" s="503"/>
      <c r="O93" s="503"/>
    </row>
    <row r="94" spans="1:15">
      <c r="A94" s="346"/>
      <c r="B94" s="504"/>
      <c r="C94" s="504"/>
      <c r="D94" s="360"/>
      <c r="E94" s="347"/>
      <c r="F94" s="347"/>
      <c r="G94" s="347"/>
      <c r="H94" s="347"/>
      <c r="I94" s="347"/>
      <c r="J94" s="347"/>
      <c r="K94" s="347"/>
      <c r="L94" s="347"/>
      <c r="M94" s="347"/>
      <c r="N94" s="347"/>
      <c r="O94" s="347"/>
    </row>
    <row r="95" spans="1:15">
      <c r="A95" s="346"/>
      <c r="B95" s="345" t="s">
        <v>22</v>
      </c>
      <c r="C95" s="503" t="s">
        <v>2</v>
      </c>
      <c r="D95" s="503"/>
      <c r="E95" s="503"/>
      <c r="F95" s="503"/>
      <c r="G95" s="503"/>
      <c r="H95" s="503"/>
      <c r="I95" s="503"/>
      <c r="J95" s="503"/>
      <c r="K95" s="503"/>
      <c r="L95" s="347"/>
      <c r="M95" s="443"/>
      <c r="N95" s="443"/>
      <c r="O95" s="443"/>
    </row>
    <row r="96" spans="1:15">
      <c r="A96" s="346"/>
      <c r="B96" s="345"/>
      <c r="C96" s="503" t="s">
        <v>47</v>
      </c>
      <c r="D96" s="503"/>
      <c r="E96" s="503"/>
      <c r="F96" s="448"/>
      <c r="G96" s="448"/>
      <c r="H96" s="448"/>
      <c r="I96" s="448"/>
      <c r="J96" s="448"/>
      <c r="K96" s="448"/>
      <c r="L96" s="347"/>
      <c r="M96" s="503"/>
      <c r="N96" s="503"/>
      <c r="O96" s="503"/>
    </row>
    <row r="97" spans="1:15">
      <c r="A97" s="361"/>
      <c r="B97" s="340"/>
      <c r="C97" s="362"/>
      <c r="D97" s="363"/>
      <c r="E97" s="362"/>
      <c r="F97" s="362"/>
      <c r="G97" s="362"/>
      <c r="H97" s="362"/>
      <c r="I97" s="362"/>
      <c r="J97" s="362"/>
      <c r="K97" s="362"/>
      <c r="L97" s="362"/>
      <c r="M97" s="362"/>
      <c r="N97" s="362"/>
      <c r="O97" s="362"/>
    </row>
  </sheetData>
  <mergeCells count="39">
    <mergeCell ref="C96:E96"/>
    <mergeCell ref="F96:K96"/>
    <mergeCell ref="M96:O96"/>
    <mergeCell ref="C93:E93"/>
    <mergeCell ref="F93:K93"/>
    <mergeCell ref="M93:O93"/>
    <mergeCell ref="B94:C94"/>
    <mergeCell ref="C95:E95"/>
    <mergeCell ref="F95:K95"/>
    <mergeCell ref="M95:O95"/>
    <mergeCell ref="B87:O87"/>
    <mergeCell ref="B88:O88"/>
    <mergeCell ref="B89:O89"/>
    <mergeCell ref="B90:O90"/>
    <mergeCell ref="C92:E92"/>
    <mergeCell ref="F92:K92"/>
    <mergeCell ref="M92:O92"/>
    <mergeCell ref="B86:O86"/>
    <mergeCell ref="A7:B7"/>
    <mergeCell ref="C7:O7"/>
    <mergeCell ref="A8:O8"/>
    <mergeCell ref="N9:O9"/>
    <mergeCell ref="N10:O10"/>
    <mergeCell ref="A11:A12"/>
    <mergeCell ref="B11:B12"/>
    <mergeCell ref="E11:J11"/>
    <mergeCell ref="K11:O11"/>
    <mergeCell ref="A13:O13"/>
    <mergeCell ref="A79:O79"/>
    <mergeCell ref="B81:J81"/>
    <mergeCell ref="B84:G84"/>
    <mergeCell ref="B85:O85"/>
    <mergeCell ref="A6:B6"/>
    <mergeCell ref="C6:O6"/>
    <mergeCell ref="A1:O1"/>
    <mergeCell ref="A2:O2"/>
    <mergeCell ref="A3:O3"/>
    <mergeCell ref="A5:B5"/>
    <mergeCell ref="C5:O5"/>
  </mergeCells>
  <printOptions horizontalCentered="1"/>
  <pageMargins left="0" right="0" top="0.67" bottom="0.45" header="0.31" footer="0.49"/>
  <pageSetup paperSize="9" firstPageNumber="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O112"/>
  <sheetViews>
    <sheetView view="pageBreakPreview" topLeftCell="A91" zoomScaleNormal="100" zoomScaleSheetLayoutView="100" workbookViewId="0">
      <selection activeCell="B95" sqref="B95"/>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512</v>
      </c>
      <c r="B1" s="506"/>
      <c r="C1" s="506"/>
      <c r="D1" s="506"/>
      <c r="E1" s="506"/>
      <c r="F1" s="506"/>
      <c r="G1" s="506"/>
      <c r="H1" s="506"/>
      <c r="I1" s="506"/>
      <c r="J1" s="506"/>
      <c r="K1" s="506"/>
      <c r="L1" s="506"/>
      <c r="M1" s="506"/>
      <c r="N1" s="506"/>
      <c r="O1" s="506"/>
    </row>
    <row r="2" spans="1:15" s="340" customFormat="1" ht="15">
      <c r="A2" s="437" t="s">
        <v>513</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08" t="s">
        <v>58</v>
      </c>
      <c r="B5" s="509"/>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08" t="s">
        <v>40</v>
      </c>
      <c r="B6" s="509"/>
      <c r="C6" s="510" t="str">
        <f>C5</f>
        <v>Ūdenssaimniecības attīstība Ozolnieku pagastā, Ozolnieku novadā (1.kārta)</v>
      </c>
      <c r="D6" s="510"/>
      <c r="E6" s="510"/>
      <c r="F6" s="510"/>
      <c r="G6" s="510"/>
      <c r="H6" s="510"/>
      <c r="I6" s="510"/>
      <c r="J6" s="510"/>
      <c r="K6" s="510"/>
      <c r="L6" s="510"/>
      <c r="M6" s="510"/>
      <c r="N6" s="510"/>
      <c r="O6" s="510"/>
    </row>
    <row r="7" spans="1:15" s="340" customFormat="1" ht="36.75" customHeight="1">
      <c r="A7" s="508" t="s">
        <v>59</v>
      </c>
      <c r="B7" s="509"/>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598</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514</v>
      </c>
      <c r="B13" s="517"/>
      <c r="C13" s="517"/>
      <c r="D13" s="517"/>
      <c r="E13" s="517"/>
      <c r="F13" s="517"/>
      <c r="G13" s="517"/>
      <c r="H13" s="517"/>
      <c r="I13" s="517"/>
      <c r="J13" s="517"/>
      <c r="K13" s="517"/>
      <c r="L13" s="517"/>
      <c r="M13" s="517"/>
      <c r="N13" s="517"/>
      <c r="O13" s="517"/>
    </row>
    <row r="14" spans="1:15" s="364" customFormat="1" ht="94.5" customHeight="1">
      <c r="A14" s="249">
        <v>1</v>
      </c>
      <c r="B14" s="246" t="s">
        <v>673</v>
      </c>
      <c r="C14" s="250" t="s">
        <v>20</v>
      </c>
      <c r="D14" s="247">
        <v>94.9</v>
      </c>
      <c r="E14" s="243"/>
      <c r="F14" s="243"/>
      <c r="G14" s="245"/>
      <c r="H14" s="244"/>
      <c r="I14" s="244"/>
      <c r="J14" s="141"/>
      <c r="K14" s="244"/>
      <c r="L14" s="244"/>
      <c r="M14" s="244"/>
      <c r="N14" s="244"/>
      <c r="O14" s="244"/>
    </row>
    <row r="15" spans="1:15" s="364" customFormat="1" ht="59.25" customHeight="1">
      <c r="A15" s="249">
        <f t="shared" ref="A15:A41" si="0">A14+1</f>
        <v>2</v>
      </c>
      <c r="B15" s="400" t="s">
        <v>643</v>
      </c>
      <c r="C15" s="250" t="s">
        <v>20</v>
      </c>
      <c r="D15" s="247">
        <v>94.9</v>
      </c>
      <c r="E15" s="243"/>
      <c r="F15" s="243"/>
      <c r="G15" s="245"/>
      <c r="H15" s="252"/>
      <c r="I15" s="245"/>
      <c r="J15" s="141"/>
      <c r="K15" s="244"/>
      <c r="L15" s="244"/>
      <c r="M15" s="244"/>
      <c r="N15" s="244"/>
      <c r="O15" s="244"/>
    </row>
    <row r="16" spans="1:15" s="364" customFormat="1" ht="30.75" customHeight="1">
      <c r="A16" s="249">
        <f t="shared" si="0"/>
        <v>3</v>
      </c>
      <c r="B16" s="400" t="s">
        <v>515</v>
      </c>
      <c r="C16" s="250" t="s">
        <v>20</v>
      </c>
      <c r="D16" s="247">
        <v>8.6</v>
      </c>
      <c r="E16" s="243"/>
      <c r="F16" s="243"/>
      <c r="G16" s="245"/>
      <c r="H16" s="243"/>
      <c r="I16" s="244"/>
      <c r="J16" s="141"/>
      <c r="K16" s="244"/>
      <c r="L16" s="244"/>
      <c r="M16" s="244"/>
      <c r="N16" s="244"/>
      <c r="O16" s="244"/>
    </row>
    <row r="17" spans="1:15" s="364" customFormat="1" ht="30.75" customHeight="1">
      <c r="A17" s="249">
        <f t="shared" si="0"/>
        <v>4</v>
      </c>
      <c r="B17" s="400" t="s">
        <v>101</v>
      </c>
      <c r="C17" s="250" t="s">
        <v>102</v>
      </c>
      <c r="D17" s="247">
        <v>68.599999999999994</v>
      </c>
      <c r="E17" s="243"/>
      <c r="F17" s="243"/>
      <c r="G17" s="245"/>
      <c r="H17" s="243"/>
      <c r="I17" s="244"/>
      <c r="J17" s="141"/>
      <c r="K17" s="244"/>
      <c r="L17" s="244"/>
      <c r="M17" s="244"/>
      <c r="N17" s="244"/>
      <c r="O17" s="244"/>
    </row>
    <row r="18" spans="1:15" s="364" customFormat="1" ht="96">
      <c r="A18" s="249">
        <f t="shared" si="0"/>
        <v>5</v>
      </c>
      <c r="B18" s="246" t="s">
        <v>674</v>
      </c>
      <c r="C18" s="250" t="s">
        <v>20</v>
      </c>
      <c r="D18" s="247">
        <v>15.6</v>
      </c>
      <c r="E18" s="376"/>
      <c r="F18" s="243"/>
      <c r="G18" s="245"/>
      <c r="H18" s="377"/>
      <c r="I18" s="377"/>
      <c r="J18" s="141"/>
      <c r="K18" s="244"/>
      <c r="L18" s="244"/>
      <c r="M18" s="244"/>
      <c r="N18" s="244"/>
      <c r="O18" s="244"/>
    </row>
    <row r="19" spans="1:15" s="364" customFormat="1" ht="60">
      <c r="A19" s="249">
        <f>A18+1</f>
        <v>6</v>
      </c>
      <c r="B19" s="400" t="s">
        <v>649</v>
      </c>
      <c r="C19" s="250" t="s">
        <v>20</v>
      </c>
      <c r="D19" s="247">
        <v>15.6</v>
      </c>
      <c r="E19" s="376"/>
      <c r="F19" s="243"/>
      <c r="G19" s="245"/>
      <c r="H19" s="383"/>
      <c r="I19" s="378"/>
      <c r="J19" s="141"/>
      <c r="K19" s="244"/>
      <c r="L19" s="244"/>
      <c r="M19" s="244"/>
      <c r="N19" s="244"/>
      <c r="O19" s="244"/>
    </row>
    <row r="20" spans="1:15" s="364" customFormat="1" ht="24">
      <c r="A20" s="249">
        <f t="shared" si="0"/>
        <v>7</v>
      </c>
      <c r="B20" s="400" t="s">
        <v>101</v>
      </c>
      <c r="C20" s="250" t="s">
        <v>102</v>
      </c>
      <c r="D20" s="247">
        <v>13.104000000000001</v>
      </c>
      <c r="E20" s="243"/>
      <c r="F20" s="243"/>
      <c r="G20" s="245"/>
      <c r="H20" s="243"/>
      <c r="I20" s="244"/>
      <c r="J20" s="141"/>
      <c r="K20" s="244"/>
      <c r="L20" s="244"/>
      <c r="M20" s="244"/>
      <c r="N20" s="244"/>
      <c r="O20" s="244"/>
    </row>
    <row r="21" spans="1:15" s="364" customFormat="1" ht="84">
      <c r="A21" s="249">
        <f t="shared" si="0"/>
        <v>8</v>
      </c>
      <c r="B21" s="246" t="s">
        <v>648</v>
      </c>
      <c r="C21" s="250" t="s">
        <v>20</v>
      </c>
      <c r="D21" s="247">
        <v>456</v>
      </c>
      <c r="E21" s="376"/>
      <c r="F21" s="243"/>
      <c r="G21" s="245"/>
      <c r="H21" s="377"/>
      <c r="I21" s="377"/>
      <c r="J21" s="141"/>
      <c r="K21" s="244"/>
      <c r="L21" s="244"/>
      <c r="M21" s="244"/>
      <c r="N21" s="244"/>
      <c r="O21" s="244"/>
    </row>
    <row r="22" spans="1:15" s="364" customFormat="1" ht="60">
      <c r="A22" s="249">
        <f t="shared" si="0"/>
        <v>9</v>
      </c>
      <c r="B22" s="400" t="s">
        <v>672</v>
      </c>
      <c r="C22" s="250" t="s">
        <v>20</v>
      </c>
      <c r="D22" s="247">
        <v>456</v>
      </c>
      <c r="E22" s="243"/>
      <c r="F22" s="243"/>
      <c r="G22" s="245"/>
      <c r="H22" s="244"/>
      <c r="I22" s="244"/>
      <c r="J22" s="141"/>
      <c r="K22" s="244"/>
      <c r="L22" s="244"/>
      <c r="M22" s="244"/>
      <c r="N22" s="244"/>
      <c r="O22" s="244"/>
    </row>
    <row r="23" spans="1:15" s="364" customFormat="1" ht="12">
      <c r="A23" s="249">
        <f t="shared" si="0"/>
        <v>10</v>
      </c>
      <c r="B23" s="246" t="s">
        <v>108</v>
      </c>
      <c r="C23" s="250" t="s">
        <v>82</v>
      </c>
      <c r="D23" s="247">
        <v>11</v>
      </c>
      <c r="E23" s="376"/>
      <c r="F23" s="243"/>
      <c r="G23" s="245"/>
      <c r="H23" s="377"/>
      <c r="I23" s="377"/>
      <c r="J23" s="141"/>
      <c r="K23" s="244"/>
      <c r="L23" s="244"/>
      <c r="M23" s="244"/>
      <c r="N23" s="244"/>
      <c r="O23" s="244"/>
    </row>
    <row r="24" spans="1:15" s="364" customFormat="1" ht="24">
      <c r="A24" s="249">
        <f t="shared" si="0"/>
        <v>11</v>
      </c>
      <c r="B24" s="400" t="s">
        <v>109</v>
      </c>
      <c r="C24" s="250" t="s">
        <v>102</v>
      </c>
      <c r="D24" s="247">
        <v>0.55000000000000004</v>
      </c>
      <c r="E24" s="243"/>
      <c r="F24" s="243"/>
      <c r="G24" s="245"/>
      <c r="H24" s="244"/>
      <c r="I24" s="244"/>
      <c r="J24" s="141"/>
      <c r="K24" s="244"/>
      <c r="L24" s="244"/>
      <c r="M24" s="244"/>
      <c r="N24" s="244"/>
      <c r="O24" s="244"/>
    </row>
    <row r="25" spans="1:15" s="364" customFormat="1" ht="24">
      <c r="A25" s="249">
        <f t="shared" si="0"/>
        <v>12</v>
      </c>
      <c r="B25" s="246" t="s">
        <v>516</v>
      </c>
      <c r="C25" s="250" t="s">
        <v>82</v>
      </c>
      <c r="D25" s="247">
        <v>2</v>
      </c>
      <c r="E25" s="376"/>
      <c r="F25" s="243"/>
      <c r="G25" s="245"/>
      <c r="H25" s="377"/>
      <c r="I25" s="378"/>
      <c r="J25" s="141"/>
      <c r="K25" s="244"/>
      <c r="L25" s="244"/>
      <c r="M25" s="244"/>
      <c r="N25" s="244"/>
      <c r="O25" s="244"/>
    </row>
    <row r="26" spans="1:15" s="364" customFormat="1" ht="24">
      <c r="A26" s="249">
        <f t="shared" si="0"/>
        <v>13</v>
      </c>
      <c r="B26" s="246" t="s">
        <v>287</v>
      </c>
      <c r="C26" s="250" t="s">
        <v>105</v>
      </c>
      <c r="D26" s="247">
        <v>12</v>
      </c>
      <c r="E26" s="376"/>
      <c r="F26" s="243"/>
      <c r="G26" s="245"/>
      <c r="H26" s="377"/>
      <c r="I26" s="378"/>
      <c r="J26" s="141"/>
      <c r="K26" s="244"/>
      <c r="L26" s="244"/>
      <c r="M26" s="244"/>
      <c r="N26" s="244"/>
      <c r="O26" s="244"/>
    </row>
    <row r="27" spans="1:15" s="364" customFormat="1" ht="24">
      <c r="A27" s="249">
        <f t="shared" si="0"/>
        <v>14</v>
      </c>
      <c r="B27" s="246" t="s">
        <v>517</v>
      </c>
      <c r="C27" s="250" t="s">
        <v>105</v>
      </c>
      <c r="D27" s="247">
        <v>3</v>
      </c>
      <c r="E27" s="376"/>
      <c r="F27" s="243"/>
      <c r="G27" s="245"/>
      <c r="H27" s="377"/>
      <c r="I27" s="377"/>
      <c r="J27" s="141"/>
      <c r="K27" s="244"/>
      <c r="L27" s="244"/>
      <c r="M27" s="244"/>
      <c r="N27" s="244"/>
      <c r="O27" s="244"/>
    </row>
    <row r="28" spans="1:15" s="364" customFormat="1" ht="12">
      <c r="A28" s="249">
        <f t="shared" si="0"/>
        <v>15</v>
      </c>
      <c r="B28" s="246" t="s">
        <v>518</v>
      </c>
      <c r="C28" s="250" t="s">
        <v>105</v>
      </c>
      <c r="D28" s="247">
        <v>3</v>
      </c>
      <c r="E28" s="243"/>
      <c r="F28" s="243"/>
      <c r="G28" s="245"/>
      <c r="H28" s="244"/>
      <c r="I28" s="244"/>
      <c r="J28" s="141"/>
      <c r="K28" s="244"/>
      <c r="L28" s="244"/>
      <c r="M28" s="244"/>
      <c r="N28" s="244"/>
      <c r="O28" s="244"/>
    </row>
    <row r="29" spans="1:15" s="364" customFormat="1" ht="24">
      <c r="A29" s="249">
        <f t="shared" si="0"/>
        <v>16</v>
      </c>
      <c r="B29" s="246" t="s">
        <v>288</v>
      </c>
      <c r="C29" s="250" t="s">
        <v>105</v>
      </c>
      <c r="D29" s="247">
        <v>2</v>
      </c>
      <c r="E29" s="376"/>
      <c r="F29" s="243"/>
      <c r="G29" s="245"/>
      <c r="H29" s="377"/>
      <c r="I29" s="378"/>
      <c r="J29" s="141"/>
      <c r="K29" s="244"/>
      <c r="L29" s="244"/>
      <c r="M29" s="244"/>
      <c r="N29" s="244"/>
      <c r="O29" s="244"/>
    </row>
    <row r="30" spans="1:15" s="364" customFormat="1" ht="24">
      <c r="A30" s="249">
        <f t="shared" si="0"/>
        <v>17</v>
      </c>
      <c r="B30" s="246" t="s">
        <v>455</v>
      </c>
      <c r="C30" s="250" t="s">
        <v>105</v>
      </c>
      <c r="D30" s="247">
        <v>1</v>
      </c>
      <c r="E30" s="376"/>
      <c r="F30" s="243"/>
      <c r="G30" s="245"/>
      <c r="H30" s="377"/>
      <c r="I30" s="378"/>
      <c r="J30" s="141"/>
      <c r="K30" s="244"/>
      <c r="L30" s="244"/>
      <c r="M30" s="244"/>
      <c r="N30" s="244"/>
      <c r="O30" s="244"/>
    </row>
    <row r="31" spans="1:15" s="364" customFormat="1" ht="24">
      <c r="A31" s="249">
        <f t="shared" si="0"/>
        <v>18</v>
      </c>
      <c r="B31" s="246" t="s">
        <v>458</v>
      </c>
      <c r="C31" s="250" t="s">
        <v>82</v>
      </c>
      <c r="D31" s="247">
        <v>1</v>
      </c>
      <c r="E31" s="376"/>
      <c r="F31" s="243"/>
      <c r="G31" s="245"/>
      <c r="H31" s="377"/>
      <c r="I31" s="378"/>
      <c r="J31" s="141"/>
      <c r="K31" s="244"/>
      <c r="L31" s="244"/>
      <c r="M31" s="244"/>
      <c r="N31" s="244"/>
      <c r="O31" s="244"/>
    </row>
    <row r="32" spans="1:15" s="364" customFormat="1" ht="12">
      <c r="A32" s="249">
        <f t="shared" si="0"/>
        <v>19</v>
      </c>
      <c r="B32" s="246" t="s">
        <v>572</v>
      </c>
      <c r="C32" s="250" t="s">
        <v>82</v>
      </c>
      <c r="D32" s="247">
        <v>2</v>
      </c>
      <c r="E32" s="376"/>
      <c r="F32" s="243"/>
      <c r="G32" s="245"/>
      <c r="H32" s="377"/>
      <c r="I32" s="377"/>
      <c r="J32" s="141"/>
      <c r="K32" s="244"/>
      <c r="L32" s="244"/>
      <c r="M32" s="244"/>
      <c r="N32" s="244"/>
      <c r="O32" s="244"/>
    </row>
    <row r="33" spans="1:15" s="364" customFormat="1" ht="24">
      <c r="A33" s="249">
        <f>A32+1</f>
        <v>20</v>
      </c>
      <c r="B33" s="246" t="s">
        <v>573</v>
      </c>
      <c r="C33" s="250" t="s">
        <v>82</v>
      </c>
      <c r="D33" s="247">
        <v>2</v>
      </c>
      <c r="E33" s="376"/>
      <c r="F33" s="243"/>
      <c r="G33" s="245"/>
      <c r="H33" s="377"/>
      <c r="I33" s="377"/>
      <c r="J33" s="141"/>
      <c r="K33" s="244"/>
      <c r="L33" s="244"/>
      <c r="M33" s="244"/>
      <c r="N33" s="244"/>
      <c r="O33" s="244"/>
    </row>
    <row r="34" spans="1:15" s="364" customFormat="1" ht="36">
      <c r="A34" s="249">
        <f>A33+1</f>
        <v>21</v>
      </c>
      <c r="B34" s="246" t="s">
        <v>291</v>
      </c>
      <c r="C34" s="250" t="s">
        <v>82</v>
      </c>
      <c r="D34" s="247">
        <v>14</v>
      </c>
      <c r="E34" s="376"/>
      <c r="F34" s="243"/>
      <c r="G34" s="245"/>
      <c r="H34" s="377"/>
      <c r="I34" s="377"/>
      <c r="J34" s="141"/>
      <c r="K34" s="244"/>
      <c r="L34" s="244"/>
      <c r="M34" s="244"/>
      <c r="N34" s="244"/>
      <c r="O34" s="244"/>
    </row>
    <row r="35" spans="1:15" s="364" customFormat="1" ht="24">
      <c r="A35" s="249">
        <f t="shared" si="0"/>
        <v>22</v>
      </c>
      <c r="B35" s="246" t="s">
        <v>519</v>
      </c>
      <c r="C35" s="250" t="s">
        <v>82</v>
      </c>
      <c r="D35" s="247">
        <v>1</v>
      </c>
      <c r="E35" s="376"/>
      <c r="F35" s="243"/>
      <c r="G35" s="245"/>
      <c r="H35" s="377"/>
      <c r="I35" s="377"/>
      <c r="J35" s="141"/>
      <c r="K35" s="244"/>
      <c r="L35" s="244"/>
      <c r="M35" s="244"/>
      <c r="N35" s="244"/>
      <c r="O35" s="244"/>
    </row>
    <row r="36" spans="1:15" s="364" customFormat="1" ht="24">
      <c r="A36" s="249">
        <f t="shared" si="0"/>
        <v>23</v>
      </c>
      <c r="B36" s="246" t="s">
        <v>520</v>
      </c>
      <c r="C36" s="250" t="s">
        <v>82</v>
      </c>
      <c r="D36" s="247">
        <v>1</v>
      </c>
      <c r="E36" s="376"/>
      <c r="F36" s="243"/>
      <c r="G36" s="245"/>
      <c r="H36" s="377"/>
      <c r="I36" s="377"/>
      <c r="J36" s="141"/>
      <c r="K36" s="244"/>
      <c r="L36" s="244"/>
      <c r="M36" s="244"/>
      <c r="N36" s="244"/>
      <c r="O36" s="244"/>
    </row>
    <row r="37" spans="1:15" s="364" customFormat="1" ht="24">
      <c r="A37" s="249">
        <f t="shared" si="0"/>
        <v>24</v>
      </c>
      <c r="B37" s="246" t="s">
        <v>521</v>
      </c>
      <c r="C37" s="250" t="s">
        <v>82</v>
      </c>
      <c r="D37" s="247">
        <v>1</v>
      </c>
      <c r="E37" s="376"/>
      <c r="F37" s="243"/>
      <c r="G37" s="245"/>
      <c r="H37" s="377"/>
      <c r="I37" s="377"/>
      <c r="J37" s="141"/>
      <c r="K37" s="244"/>
      <c r="L37" s="244"/>
      <c r="M37" s="244"/>
      <c r="N37" s="244"/>
      <c r="O37" s="244"/>
    </row>
    <row r="38" spans="1:15" s="364" customFormat="1" ht="24">
      <c r="A38" s="249">
        <f t="shared" si="0"/>
        <v>25</v>
      </c>
      <c r="B38" s="246" t="s">
        <v>522</v>
      </c>
      <c r="C38" s="250" t="s">
        <v>82</v>
      </c>
      <c r="D38" s="247">
        <v>1</v>
      </c>
      <c r="E38" s="376"/>
      <c r="F38" s="243"/>
      <c r="G38" s="245"/>
      <c r="H38" s="377"/>
      <c r="I38" s="377"/>
      <c r="J38" s="141"/>
      <c r="K38" s="244"/>
      <c r="L38" s="244"/>
      <c r="M38" s="244"/>
      <c r="N38" s="244"/>
      <c r="O38" s="244"/>
    </row>
    <row r="39" spans="1:15" s="364" customFormat="1" ht="27.75" customHeight="1">
      <c r="A39" s="249">
        <f t="shared" si="0"/>
        <v>26</v>
      </c>
      <c r="B39" s="246" t="s">
        <v>418</v>
      </c>
      <c r="C39" s="250" t="s">
        <v>82</v>
      </c>
      <c r="D39" s="247">
        <v>2</v>
      </c>
      <c r="E39" s="376"/>
      <c r="F39" s="243"/>
      <c r="G39" s="245"/>
      <c r="H39" s="377"/>
      <c r="I39" s="377"/>
      <c r="J39" s="141"/>
      <c r="K39" s="244"/>
      <c r="L39" s="244"/>
      <c r="M39" s="244"/>
      <c r="N39" s="244"/>
      <c r="O39" s="244"/>
    </row>
    <row r="40" spans="1:15" s="364" customFormat="1" ht="29.25" customHeight="1">
      <c r="A40" s="249">
        <f t="shared" si="0"/>
        <v>27</v>
      </c>
      <c r="B40" s="246" t="s">
        <v>309</v>
      </c>
      <c r="C40" s="250" t="s">
        <v>82</v>
      </c>
      <c r="D40" s="247">
        <v>1</v>
      </c>
      <c r="E40" s="376"/>
      <c r="F40" s="243"/>
      <c r="G40" s="245"/>
      <c r="H40" s="377"/>
      <c r="I40" s="377"/>
      <c r="J40" s="141"/>
      <c r="K40" s="244"/>
      <c r="L40" s="244"/>
      <c r="M40" s="244"/>
      <c r="N40" s="244"/>
      <c r="O40" s="244"/>
    </row>
    <row r="41" spans="1:15" s="364" customFormat="1" ht="60">
      <c r="A41" s="249">
        <f t="shared" si="0"/>
        <v>28</v>
      </c>
      <c r="B41" s="246" t="s">
        <v>125</v>
      </c>
      <c r="C41" s="250" t="s">
        <v>25</v>
      </c>
      <c r="D41" s="247">
        <v>14</v>
      </c>
      <c r="E41" s="376"/>
      <c r="F41" s="243"/>
      <c r="G41" s="245"/>
      <c r="H41" s="377"/>
      <c r="I41" s="377"/>
      <c r="J41" s="141"/>
      <c r="K41" s="244"/>
      <c r="L41" s="244"/>
      <c r="M41" s="244"/>
      <c r="N41" s="244"/>
      <c r="O41" s="244"/>
    </row>
    <row r="42" spans="1:15" s="364" customFormat="1" ht="36">
      <c r="A42" s="249">
        <f>A41+1</f>
        <v>29</v>
      </c>
      <c r="B42" s="246" t="s">
        <v>126</v>
      </c>
      <c r="C42" s="250" t="s">
        <v>82</v>
      </c>
      <c r="D42" s="247">
        <v>14</v>
      </c>
      <c r="E42" s="376"/>
      <c r="F42" s="243"/>
      <c r="G42" s="245"/>
      <c r="H42" s="377"/>
      <c r="I42" s="377"/>
      <c r="J42" s="141"/>
      <c r="K42" s="244"/>
      <c r="L42" s="244"/>
      <c r="M42" s="244"/>
      <c r="N42" s="244"/>
      <c r="O42" s="244"/>
    </row>
    <row r="43" spans="1:15" s="364" customFormat="1" ht="24">
      <c r="A43" s="249">
        <f t="shared" ref="A43:A93" si="1">A42+1</f>
        <v>30</v>
      </c>
      <c r="B43" s="246" t="s">
        <v>574</v>
      </c>
      <c r="C43" s="250" t="s">
        <v>82</v>
      </c>
      <c r="D43" s="247">
        <v>1</v>
      </c>
      <c r="E43" s="376"/>
      <c r="F43" s="243"/>
      <c r="G43" s="245"/>
      <c r="H43" s="377"/>
      <c r="I43" s="377"/>
      <c r="J43" s="141"/>
      <c r="K43" s="244"/>
      <c r="L43" s="244"/>
      <c r="M43" s="244"/>
      <c r="N43" s="244"/>
      <c r="O43" s="244"/>
    </row>
    <row r="44" spans="1:15" s="364" customFormat="1" ht="36">
      <c r="A44" s="249">
        <f t="shared" si="1"/>
        <v>31</v>
      </c>
      <c r="B44" s="246" t="s">
        <v>294</v>
      </c>
      <c r="C44" s="250" t="s">
        <v>82</v>
      </c>
      <c r="D44" s="247">
        <v>2</v>
      </c>
      <c r="E44" s="376"/>
      <c r="F44" s="243"/>
      <c r="G44" s="245"/>
      <c r="H44" s="377"/>
      <c r="I44" s="377"/>
      <c r="J44" s="141"/>
      <c r="K44" s="244"/>
      <c r="L44" s="244"/>
      <c r="M44" s="244"/>
      <c r="N44" s="244"/>
      <c r="O44" s="244"/>
    </row>
    <row r="45" spans="1:15" s="364" customFormat="1" ht="24">
      <c r="A45" s="249">
        <f t="shared" si="1"/>
        <v>32</v>
      </c>
      <c r="B45" s="246" t="s">
        <v>305</v>
      </c>
      <c r="C45" s="250" t="s">
        <v>105</v>
      </c>
      <c r="D45" s="247">
        <v>10</v>
      </c>
      <c r="E45" s="376"/>
      <c r="F45" s="243"/>
      <c r="G45" s="245"/>
      <c r="H45" s="377"/>
      <c r="I45" s="377"/>
      <c r="J45" s="141"/>
      <c r="K45" s="244"/>
      <c r="L45" s="244"/>
      <c r="M45" s="244"/>
      <c r="N45" s="244"/>
      <c r="O45" s="244"/>
    </row>
    <row r="46" spans="1:15" s="364" customFormat="1" ht="12">
      <c r="A46" s="249">
        <f t="shared" si="1"/>
        <v>33</v>
      </c>
      <c r="B46" s="246" t="s">
        <v>523</v>
      </c>
      <c r="C46" s="250" t="s">
        <v>105</v>
      </c>
      <c r="D46" s="247">
        <v>1</v>
      </c>
      <c r="E46" s="245"/>
      <c r="F46" s="243"/>
      <c r="G46" s="245"/>
      <c r="H46" s="245"/>
      <c r="I46" s="245"/>
      <c r="J46" s="141"/>
      <c r="K46" s="244"/>
      <c r="L46" s="244"/>
      <c r="M46" s="244"/>
      <c r="N46" s="244"/>
      <c r="O46" s="244"/>
    </row>
    <row r="47" spans="1:15" s="364" customFormat="1" ht="60">
      <c r="A47" s="249">
        <f t="shared" si="1"/>
        <v>34</v>
      </c>
      <c r="B47" s="246" t="s">
        <v>289</v>
      </c>
      <c r="C47" s="250" t="s">
        <v>82</v>
      </c>
      <c r="D47" s="247">
        <v>4</v>
      </c>
      <c r="E47" s="376"/>
      <c r="F47" s="243"/>
      <c r="G47" s="245"/>
      <c r="H47" s="377"/>
      <c r="I47" s="377"/>
      <c r="J47" s="141"/>
      <c r="K47" s="244"/>
      <c r="L47" s="244"/>
      <c r="M47" s="244"/>
      <c r="N47" s="244"/>
      <c r="O47" s="244"/>
    </row>
    <row r="48" spans="1:15" s="364" customFormat="1" ht="36">
      <c r="A48" s="249">
        <f t="shared" si="1"/>
        <v>35</v>
      </c>
      <c r="B48" s="246" t="s">
        <v>290</v>
      </c>
      <c r="C48" s="250" t="s">
        <v>25</v>
      </c>
      <c r="D48" s="247">
        <v>1</v>
      </c>
      <c r="E48" s="376"/>
      <c r="F48" s="243"/>
      <c r="G48" s="245"/>
      <c r="H48" s="377"/>
      <c r="I48" s="377"/>
      <c r="J48" s="141"/>
      <c r="K48" s="244"/>
      <c r="L48" s="244"/>
      <c r="M48" s="244"/>
      <c r="N48" s="244"/>
      <c r="O48" s="244"/>
    </row>
    <row r="49" spans="1:15" s="364" customFormat="1" ht="38.25" customHeight="1">
      <c r="A49" s="249">
        <f t="shared" si="1"/>
        <v>36</v>
      </c>
      <c r="B49" s="246" t="s">
        <v>249</v>
      </c>
      <c r="C49" s="250" t="s">
        <v>20</v>
      </c>
      <c r="D49" s="247">
        <v>75.5</v>
      </c>
      <c r="E49" s="243"/>
      <c r="F49" s="243"/>
      <c r="G49" s="245"/>
      <c r="H49" s="244"/>
      <c r="I49" s="244"/>
      <c r="J49" s="141"/>
      <c r="K49" s="244"/>
      <c r="L49" s="244"/>
      <c r="M49" s="244"/>
      <c r="N49" s="244"/>
      <c r="O49" s="244"/>
    </row>
    <row r="50" spans="1:15" s="364" customFormat="1" ht="42" customHeight="1">
      <c r="A50" s="249">
        <f t="shared" si="1"/>
        <v>37</v>
      </c>
      <c r="B50" s="246" t="s">
        <v>250</v>
      </c>
      <c r="C50" s="250" t="s">
        <v>20</v>
      </c>
      <c r="D50" s="247">
        <v>34.9</v>
      </c>
      <c r="E50" s="243"/>
      <c r="F50" s="243"/>
      <c r="G50" s="245"/>
      <c r="H50" s="243"/>
      <c r="I50" s="244"/>
      <c r="J50" s="141"/>
      <c r="K50" s="244"/>
      <c r="L50" s="244"/>
      <c r="M50" s="244"/>
      <c r="N50" s="244"/>
      <c r="O50" s="244"/>
    </row>
    <row r="51" spans="1:15" s="364" customFormat="1" ht="28.5" customHeight="1">
      <c r="A51" s="249">
        <f t="shared" si="1"/>
        <v>38</v>
      </c>
      <c r="B51" s="246" t="s">
        <v>140</v>
      </c>
      <c r="C51" s="250" t="s">
        <v>20</v>
      </c>
      <c r="D51" s="247">
        <v>75.5</v>
      </c>
      <c r="E51" s="243"/>
      <c r="F51" s="243"/>
      <c r="G51" s="245"/>
      <c r="H51" s="244"/>
      <c r="I51" s="244"/>
      <c r="J51" s="141"/>
      <c r="K51" s="244"/>
      <c r="L51" s="244"/>
      <c r="M51" s="244"/>
      <c r="N51" s="244"/>
      <c r="O51" s="244"/>
    </row>
    <row r="52" spans="1:15" s="364" customFormat="1" ht="29.25" customHeight="1">
      <c r="A52" s="249">
        <f t="shared" si="1"/>
        <v>39</v>
      </c>
      <c r="B52" s="246" t="s">
        <v>141</v>
      </c>
      <c r="C52" s="250" t="s">
        <v>20</v>
      </c>
      <c r="D52" s="247">
        <v>34.9</v>
      </c>
      <c r="E52" s="243"/>
      <c r="F52" s="243"/>
      <c r="G52" s="245"/>
      <c r="H52" s="244"/>
      <c r="I52" s="244"/>
      <c r="J52" s="141"/>
      <c r="K52" s="244"/>
      <c r="L52" s="244"/>
      <c r="M52" s="244"/>
      <c r="N52" s="244"/>
      <c r="O52" s="244"/>
    </row>
    <row r="53" spans="1:15" s="364" customFormat="1" ht="48">
      <c r="A53" s="249">
        <f t="shared" si="1"/>
        <v>40</v>
      </c>
      <c r="B53" s="246" t="s">
        <v>297</v>
      </c>
      <c r="C53" s="250" t="s">
        <v>20</v>
      </c>
      <c r="D53" s="247">
        <v>75.5</v>
      </c>
      <c r="E53" s="243"/>
      <c r="F53" s="243"/>
      <c r="G53" s="245"/>
      <c r="H53" s="244"/>
      <c r="I53" s="244"/>
      <c r="J53" s="141"/>
      <c r="K53" s="244"/>
      <c r="L53" s="244"/>
      <c r="M53" s="244"/>
      <c r="N53" s="244"/>
      <c r="O53" s="244"/>
    </row>
    <row r="54" spans="1:15" s="364" customFormat="1" ht="48">
      <c r="A54" s="249">
        <f t="shared" si="1"/>
        <v>41</v>
      </c>
      <c r="B54" s="246" t="s">
        <v>271</v>
      </c>
      <c r="C54" s="250" t="s">
        <v>20</v>
      </c>
      <c r="D54" s="247">
        <v>34.9</v>
      </c>
      <c r="E54" s="243"/>
      <c r="F54" s="243"/>
      <c r="G54" s="245"/>
      <c r="H54" s="244"/>
      <c r="I54" s="244"/>
      <c r="J54" s="141"/>
      <c r="K54" s="244"/>
      <c r="L54" s="244"/>
      <c r="M54" s="244"/>
      <c r="N54" s="244"/>
      <c r="O54" s="244"/>
    </row>
    <row r="55" spans="1:15" s="364" customFormat="1" ht="39.75" customHeight="1">
      <c r="A55" s="249">
        <f t="shared" si="1"/>
        <v>42</v>
      </c>
      <c r="B55" s="246" t="s">
        <v>127</v>
      </c>
      <c r="C55" s="250" t="s">
        <v>102</v>
      </c>
      <c r="D55" s="247">
        <v>357.375</v>
      </c>
      <c r="E55" s="243"/>
      <c r="F55" s="243"/>
      <c r="G55" s="245"/>
      <c r="H55" s="244"/>
      <c r="I55" s="244"/>
      <c r="J55" s="141"/>
      <c r="K55" s="244"/>
      <c r="L55" s="244"/>
      <c r="M55" s="244"/>
      <c r="N55" s="244"/>
      <c r="O55" s="244"/>
    </row>
    <row r="56" spans="1:15" s="364" customFormat="1" ht="28.5" customHeight="1">
      <c r="A56" s="249">
        <f t="shared" si="1"/>
        <v>43</v>
      </c>
      <c r="B56" s="246" t="s">
        <v>128</v>
      </c>
      <c r="C56" s="250" t="s">
        <v>20</v>
      </c>
      <c r="D56" s="247">
        <v>110.5</v>
      </c>
      <c r="E56" s="243"/>
      <c r="F56" s="243"/>
      <c r="G56" s="245"/>
      <c r="H56" s="243"/>
      <c r="I56" s="244"/>
      <c r="J56" s="141"/>
      <c r="K56" s="244"/>
      <c r="L56" s="244"/>
      <c r="M56" s="244"/>
      <c r="N56" s="244"/>
      <c r="O56" s="244"/>
    </row>
    <row r="57" spans="1:15" s="364" customFormat="1" ht="100.5" customHeight="1">
      <c r="A57" s="249">
        <f t="shared" si="1"/>
        <v>44</v>
      </c>
      <c r="B57" s="246" t="s">
        <v>423</v>
      </c>
      <c r="C57" s="250" t="s">
        <v>25</v>
      </c>
      <c r="D57" s="247">
        <v>12</v>
      </c>
      <c r="E57" s="251"/>
      <c r="F57" s="243"/>
      <c r="G57" s="245"/>
      <c r="H57" s="251"/>
      <c r="I57" s="252"/>
      <c r="J57" s="141"/>
      <c r="K57" s="244"/>
      <c r="L57" s="244"/>
      <c r="M57" s="244"/>
      <c r="N57" s="244"/>
      <c r="O57" s="244"/>
    </row>
    <row r="58" spans="1:15" s="364" customFormat="1" ht="24">
      <c r="A58" s="249">
        <f t="shared" si="1"/>
        <v>45</v>
      </c>
      <c r="B58" s="400" t="s">
        <v>131</v>
      </c>
      <c r="C58" s="250" t="s">
        <v>105</v>
      </c>
      <c r="D58" s="247">
        <v>24</v>
      </c>
      <c r="E58" s="243"/>
      <c r="F58" s="243"/>
      <c r="G58" s="245"/>
      <c r="H58" s="244"/>
      <c r="I58" s="244"/>
      <c r="J58" s="141"/>
      <c r="K58" s="244"/>
      <c r="L58" s="244"/>
      <c r="M58" s="244"/>
      <c r="N58" s="244"/>
      <c r="O58" s="244"/>
    </row>
    <row r="59" spans="1:15" s="364" customFormat="1" ht="12">
      <c r="A59" s="249">
        <f t="shared" si="1"/>
        <v>46</v>
      </c>
      <c r="B59" s="400" t="s">
        <v>132</v>
      </c>
      <c r="C59" s="250" t="s">
        <v>105</v>
      </c>
      <c r="D59" s="247">
        <v>24</v>
      </c>
      <c r="E59" s="243"/>
      <c r="F59" s="243"/>
      <c r="G59" s="245"/>
      <c r="H59" s="244"/>
      <c r="I59" s="244"/>
      <c r="J59" s="141"/>
      <c r="K59" s="244"/>
      <c r="L59" s="244"/>
      <c r="M59" s="244"/>
      <c r="N59" s="244"/>
      <c r="O59" s="244"/>
    </row>
    <row r="60" spans="1:15" s="364" customFormat="1" ht="12">
      <c r="A60" s="249">
        <f t="shared" si="1"/>
        <v>47</v>
      </c>
      <c r="B60" s="400" t="s">
        <v>424</v>
      </c>
      <c r="C60" s="250" t="s">
        <v>105</v>
      </c>
      <c r="D60" s="247">
        <v>24</v>
      </c>
      <c r="E60" s="245"/>
      <c r="F60" s="243"/>
      <c r="G60" s="245"/>
      <c r="H60" s="245"/>
      <c r="I60" s="245"/>
      <c r="J60" s="141"/>
      <c r="K60" s="244"/>
      <c r="L60" s="244"/>
      <c r="M60" s="244"/>
      <c r="N60" s="244"/>
      <c r="O60" s="244"/>
    </row>
    <row r="61" spans="1:15" s="364" customFormat="1" ht="12">
      <c r="A61" s="249">
        <f t="shared" si="1"/>
        <v>48</v>
      </c>
      <c r="B61" s="400" t="s">
        <v>133</v>
      </c>
      <c r="C61" s="250" t="s">
        <v>105</v>
      </c>
      <c r="D61" s="247">
        <v>12</v>
      </c>
      <c r="E61" s="243"/>
      <c r="F61" s="243"/>
      <c r="G61" s="245"/>
      <c r="H61" s="244"/>
      <c r="I61" s="244"/>
      <c r="J61" s="141"/>
      <c r="K61" s="244"/>
      <c r="L61" s="244"/>
      <c r="M61" s="244"/>
      <c r="N61" s="244"/>
      <c r="O61" s="244"/>
    </row>
    <row r="62" spans="1:15" s="364" customFormat="1" ht="12">
      <c r="A62" s="249">
        <f t="shared" si="1"/>
        <v>49</v>
      </c>
      <c r="B62" s="400" t="s">
        <v>593</v>
      </c>
      <c r="C62" s="250" t="s">
        <v>105</v>
      </c>
      <c r="D62" s="247">
        <v>24</v>
      </c>
      <c r="E62" s="376"/>
      <c r="F62" s="243"/>
      <c r="G62" s="245"/>
      <c r="H62" s="377"/>
      <c r="I62" s="377"/>
      <c r="J62" s="141"/>
      <c r="K62" s="244"/>
      <c r="L62" s="244"/>
      <c r="M62" s="244"/>
      <c r="N62" s="244"/>
      <c r="O62" s="244"/>
    </row>
    <row r="63" spans="1:15" s="364" customFormat="1" ht="36">
      <c r="A63" s="249">
        <f t="shared" si="1"/>
        <v>50</v>
      </c>
      <c r="B63" s="400" t="s">
        <v>135</v>
      </c>
      <c r="C63" s="250" t="s">
        <v>105</v>
      </c>
      <c r="D63" s="247">
        <v>12</v>
      </c>
      <c r="E63" s="376"/>
      <c r="F63" s="243"/>
      <c r="G63" s="245"/>
      <c r="H63" s="377"/>
      <c r="I63" s="377"/>
      <c r="J63" s="141"/>
      <c r="K63" s="244"/>
      <c r="L63" s="244"/>
      <c r="M63" s="244"/>
      <c r="N63" s="244"/>
      <c r="O63" s="244"/>
    </row>
    <row r="64" spans="1:15" s="364" customFormat="1" ht="12">
      <c r="A64" s="249">
        <f t="shared" si="1"/>
        <v>51</v>
      </c>
      <c r="B64" s="400" t="s">
        <v>427</v>
      </c>
      <c r="C64" s="250" t="s">
        <v>105</v>
      </c>
      <c r="D64" s="247">
        <v>12</v>
      </c>
      <c r="E64" s="376"/>
      <c r="F64" s="243"/>
      <c r="G64" s="245"/>
      <c r="H64" s="377"/>
      <c r="I64" s="377"/>
      <c r="J64" s="141"/>
      <c r="K64" s="244"/>
      <c r="L64" s="244"/>
      <c r="M64" s="244"/>
      <c r="N64" s="244"/>
      <c r="O64" s="244"/>
    </row>
    <row r="65" spans="1:15" s="364" customFormat="1" ht="12">
      <c r="A65" s="249">
        <f t="shared" si="1"/>
        <v>52</v>
      </c>
      <c r="B65" s="400" t="s">
        <v>137</v>
      </c>
      <c r="C65" s="250" t="s">
        <v>105</v>
      </c>
      <c r="D65" s="247">
        <v>12</v>
      </c>
      <c r="E65" s="376"/>
      <c r="F65" s="243"/>
      <c r="G65" s="245"/>
      <c r="H65" s="377"/>
      <c r="I65" s="377"/>
      <c r="J65" s="141"/>
      <c r="K65" s="244"/>
      <c r="L65" s="244"/>
      <c r="M65" s="244"/>
      <c r="N65" s="244"/>
      <c r="O65" s="244"/>
    </row>
    <row r="66" spans="1:15" s="364" customFormat="1" ht="24">
      <c r="A66" s="249">
        <f t="shared" si="1"/>
        <v>53</v>
      </c>
      <c r="B66" s="400" t="s">
        <v>138</v>
      </c>
      <c r="C66" s="250" t="s">
        <v>82</v>
      </c>
      <c r="D66" s="247">
        <v>24</v>
      </c>
      <c r="E66" s="376"/>
      <c r="F66" s="243"/>
      <c r="G66" s="245"/>
      <c r="H66" s="377"/>
      <c r="I66" s="377"/>
      <c r="J66" s="141"/>
      <c r="K66" s="244"/>
      <c r="L66" s="244"/>
      <c r="M66" s="244"/>
      <c r="N66" s="244"/>
      <c r="O66" s="244"/>
    </row>
    <row r="67" spans="1:15" s="364" customFormat="1" ht="97.5" customHeight="1">
      <c r="A67" s="249">
        <f t="shared" si="1"/>
        <v>54</v>
      </c>
      <c r="B67" s="400" t="s">
        <v>594</v>
      </c>
      <c r="C67" s="250" t="s">
        <v>82</v>
      </c>
      <c r="D67" s="247">
        <v>12</v>
      </c>
      <c r="E67" s="376"/>
      <c r="F67" s="243"/>
      <c r="G67" s="245"/>
      <c r="H67" s="377"/>
      <c r="I67" s="377"/>
      <c r="J67" s="141"/>
      <c r="K67" s="244"/>
      <c r="L67" s="244"/>
      <c r="M67" s="244"/>
      <c r="N67" s="244"/>
      <c r="O67" s="244"/>
    </row>
    <row r="68" spans="1:15" s="364" customFormat="1" ht="111.75" customHeight="1">
      <c r="A68" s="249">
        <f t="shared" si="1"/>
        <v>55</v>
      </c>
      <c r="B68" s="246" t="s">
        <v>659</v>
      </c>
      <c r="C68" s="250" t="s">
        <v>25</v>
      </c>
      <c r="D68" s="247">
        <v>2</v>
      </c>
      <c r="E68" s="251"/>
      <c r="F68" s="243"/>
      <c r="G68" s="245"/>
      <c r="H68" s="251"/>
      <c r="I68" s="252"/>
      <c r="J68" s="141"/>
      <c r="K68" s="244"/>
      <c r="L68" s="244"/>
      <c r="M68" s="244"/>
      <c r="N68" s="244"/>
      <c r="O68" s="244"/>
    </row>
    <row r="69" spans="1:15" s="364" customFormat="1" ht="24">
      <c r="A69" s="249">
        <f t="shared" si="1"/>
        <v>56</v>
      </c>
      <c r="B69" s="400" t="s">
        <v>131</v>
      </c>
      <c r="C69" s="250" t="s">
        <v>105</v>
      </c>
      <c r="D69" s="247">
        <v>4</v>
      </c>
      <c r="E69" s="243"/>
      <c r="F69" s="243"/>
      <c r="G69" s="245"/>
      <c r="H69" s="244"/>
      <c r="I69" s="244"/>
      <c r="J69" s="141"/>
      <c r="K69" s="244"/>
      <c r="L69" s="244"/>
      <c r="M69" s="244"/>
      <c r="N69" s="244"/>
      <c r="O69" s="244"/>
    </row>
    <row r="70" spans="1:15" s="364" customFormat="1" ht="12">
      <c r="A70" s="249">
        <f t="shared" si="1"/>
        <v>57</v>
      </c>
      <c r="B70" s="400" t="s">
        <v>132</v>
      </c>
      <c r="C70" s="250" t="s">
        <v>105</v>
      </c>
      <c r="D70" s="247">
        <v>4</v>
      </c>
      <c r="E70" s="243"/>
      <c r="F70" s="243"/>
      <c r="G70" s="245"/>
      <c r="H70" s="244"/>
      <c r="I70" s="244"/>
      <c r="J70" s="141"/>
      <c r="K70" s="244"/>
      <c r="L70" s="244"/>
      <c r="M70" s="244"/>
      <c r="N70" s="244"/>
      <c r="O70" s="244"/>
    </row>
    <row r="71" spans="1:15" s="364" customFormat="1" ht="12">
      <c r="A71" s="249">
        <f t="shared" si="1"/>
        <v>58</v>
      </c>
      <c r="B71" s="400" t="s">
        <v>424</v>
      </c>
      <c r="C71" s="250" t="s">
        <v>105</v>
      </c>
      <c r="D71" s="247">
        <v>4</v>
      </c>
      <c r="E71" s="245"/>
      <c r="F71" s="243"/>
      <c r="G71" s="245"/>
      <c r="H71" s="245"/>
      <c r="I71" s="245"/>
      <c r="J71" s="141"/>
      <c r="K71" s="244"/>
      <c r="L71" s="244"/>
      <c r="M71" s="244"/>
      <c r="N71" s="244"/>
      <c r="O71" s="244"/>
    </row>
    <row r="72" spans="1:15" s="364" customFormat="1" ht="12">
      <c r="A72" s="249">
        <f t="shared" si="1"/>
        <v>59</v>
      </c>
      <c r="B72" s="400" t="s">
        <v>133</v>
      </c>
      <c r="C72" s="250" t="s">
        <v>105</v>
      </c>
      <c r="D72" s="247">
        <v>2</v>
      </c>
      <c r="E72" s="243"/>
      <c r="F72" s="243"/>
      <c r="G72" s="245"/>
      <c r="H72" s="244"/>
      <c r="I72" s="244"/>
      <c r="J72" s="141"/>
      <c r="K72" s="244"/>
      <c r="L72" s="244"/>
      <c r="M72" s="244"/>
      <c r="N72" s="244"/>
      <c r="O72" s="244"/>
    </row>
    <row r="73" spans="1:15" s="364" customFormat="1" ht="12">
      <c r="A73" s="249">
        <f t="shared" si="1"/>
        <v>60</v>
      </c>
      <c r="B73" s="400" t="s">
        <v>593</v>
      </c>
      <c r="C73" s="250" t="s">
        <v>105</v>
      </c>
      <c r="D73" s="247">
        <v>4</v>
      </c>
      <c r="E73" s="376"/>
      <c r="F73" s="243"/>
      <c r="G73" s="245"/>
      <c r="H73" s="377"/>
      <c r="I73" s="377"/>
      <c r="J73" s="141"/>
      <c r="K73" s="244"/>
      <c r="L73" s="244"/>
      <c r="M73" s="244"/>
      <c r="N73" s="244"/>
      <c r="O73" s="244"/>
    </row>
    <row r="74" spans="1:15" s="364" customFormat="1" ht="36">
      <c r="A74" s="249">
        <f t="shared" si="1"/>
        <v>61</v>
      </c>
      <c r="B74" s="400" t="s">
        <v>135</v>
      </c>
      <c r="C74" s="250" t="s">
        <v>105</v>
      </c>
      <c r="D74" s="247">
        <v>2</v>
      </c>
      <c r="E74" s="376"/>
      <c r="F74" s="243"/>
      <c r="G74" s="245"/>
      <c r="H74" s="377"/>
      <c r="I74" s="377"/>
      <c r="J74" s="141"/>
      <c r="K74" s="244"/>
      <c r="L74" s="244"/>
      <c r="M74" s="244"/>
      <c r="N74" s="244"/>
      <c r="O74" s="244"/>
    </row>
    <row r="75" spans="1:15" s="364" customFormat="1" ht="12">
      <c r="A75" s="249">
        <f t="shared" si="1"/>
        <v>62</v>
      </c>
      <c r="B75" s="400" t="s">
        <v>427</v>
      </c>
      <c r="C75" s="250" t="s">
        <v>105</v>
      </c>
      <c r="D75" s="247">
        <v>2</v>
      </c>
      <c r="E75" s="376"/>
      <c r="F75" s="243"/>
      <c r="G75" s="245"/>
      <c r="H75" s="377"/>
      <c r="I75" s="377"/>
      <c r="J75" s="141"/>
      <c r="K75" s="244"/>
      <c r="L75" s="244"/>
      <c r="M75" s="244"/>
      <c r="N75" s="244"/>
      <c r="O75" s="244"/>
    </row>
    <row r="76" spans="1:15" s="364" customFormat="1" ht="12">
      <c r="A76" s="249">
        <f t="shared" si="1"/>
        <v>63</v>
      </c>
      <c r="B76" s="400" t="s">
        <v>137</v>
      </c>
      <c r="C76" s="250" t="s">
        <v>105</v>
      </c>
      <c r="D76" s="247">
        <v>2</v>
      </c>
      <c r="E76" s="376"/>
      <c r="F76" s="243"/>
      <c r="G76" s="245"/>
      <c r="H76" s="377"/>
      <c r="I76" s="377"/>
      <c r="J76" s="141"/>
      <c r="K76" s="244"/>
      <c r="L76" s="244"/>
      <c r="M76" s="244"/>
      <c r="N76" s="244"/>
      <c r="O76" s="244"/>
    </row>
    <row r="77" spans="1:15" s="364" customFormat="1" ht="24">
      <c r="A77" s="249">
        <f t="shared" si="1"/>
        <v>64</v>
      </c>
      <c r="B77" s="400" t="s">
        <v>138</v>
      </c>
      <c r="C77" s="250" t="s">
        <v>82</v>
      </c>
      <c r="D77" s="247">
        <v>4</v>
      </c>
      <c r="E77" s="376"/>
      <c r="F77" s="243"/>
      <c r="G77" s="245"/>
      <c r="H77" s="377"/>
      <c r="I77" s="377"/>
      <c r="J77" s="141"/>
      <c r="K77" s="244"/>
      <c r="L77" s="244"/>
      <c r="M77" s="244"/>
      <c r="N77" s="244"/>
      <c r="O77" s="244"/>
    </row>
    <row r="78" spans="1:15" s="364" customFormat="1" ht="111.75" customHeight="1">
      <c r="A78" s="249">
        <f t="shared" si="1"/>
        <v>65</v>
      </c>
      <c r="B78" s="400" t="s">
        <v>652</v>
      </c>
      <c r="C78" s="250" t="s">
        <v>82</v>
      </c>
      <c r="D78" s="247">
        <v>2</v>
      </c>
      <c r="E78" s="376"/>
      <c r="F78" s="243"/>
      <c r="G78" s="245"/>
      <c r="H78" s="377"/>
      <c r="I78" s="377"/>
      <c r="J78" s="141"/>
      <c r="K78" s="244"/>
      <c r="L78" s="244"/>
      <c r="M78" s="244"/>
      <c r="N78" s="244"/>
      <c r="O78" s="244"/>
    </row>
    <row r="79" spans="1:15" s="364" customFormat="1" ht="24">
      <c r="A79" s="249">
        <f t="shared" si="1"/>
        <v>66</v>
      </c>
      <c r="B79" s="246" t="s">
        <v>298</v>
      </c>
      <c r="C79" s="250" t="s">
        <v>84</v>
      </c>
      <c r="D79" s="247">
        <v>5</v>
      </c>
      <c r="E79" s="376"/>
      <c r="F79" s="243"/>
      <c r="G79" s="245"/>
      <c r="H79" s="377"/>
      <c r="I79" s="377"/>
      <c r="J79" s="141"/>
      <c r="K79" s="244"/>
      <c r="L79" s="244"/>
      <c r="M79" s="244"/>
      <c r="N79" s="244"/>
      <c r="O79" s="244"/>
    </row>
    <row r="80" spans="1:15" s="364" customFormat="1" ht="12">
      <c r="A80" s="249">
        <f t="shared" si="1"/>
        <v>67</v>
      </c>
      <c r="B80" s="246" t="s">
        <v>260</v>
      </c>
      <c r="C80" s="250" t="s">
        <v>84</v>
      </c>
      <c r="D80" s="247">
        <v>3</v>
      </c>
      <c r="E80" s="243"/>
      <c r="F80" s="243"/>
      <c r="G80" s="245"/>
      <c r="H80" s="244"/>
      <c r="I80" s="244"/>
      <c r="J80" s="141"/>
      <c r="K80" s="244"/>
      <c r="L80" s="244"/>
      <c r="M80" s="244"/>
      <c r="N80" s="244"/>
      <c r="O80" s="244"/>
    </row>
    <row r="81" spans="1:15" s="364" customFormat="1" ht="36">
      <c r="A81" s="249">
        <f t="shared" si="1"/>
        <v>68</v>
      </c>
      <c r="B81" s="400" t="s">
        <v>640</v>
      </c>
      <c r="C81" s="250" t="s">
        <v>20</v>
      </c>
      <c r="D81" s="247">
        <v>12</v>
      </c>
      <c r="E81" s="243"/>
      <c r="F81" s="243"/>
      <c r="G81" s="245"/>
      <c r="H81" s="244"/>
      <c r="I81" s="244"/>
      <c r="J81" s="141"/>
      <c r="K81" s="244"/>
      <c r="L81" s="244"/>
      <c r="M81" s="244"/>
      <c r="N81" s="244"/>
      <c r="O81" s="244"/>
    </row>
    <row r="82" spans="1:15" s="364" customFormat="1" ht="24">
      <c r="A82" s="249">
        <f t="shared" si="1"/>
        <v>69</v>
      </c>
      <c r="B82" s="246" t="s">
        <v>261</v>
      </c>
      <c r="C82" s="250" t="s">
        <v>84</v>
      </c>
      <c r="D82" s="247">
        <v>8</v>
      </c>
      <c r="E82" s="243"/>
      <c r="F82" s="243"/>
      <c r="G82" s="245"/>
      <c r="H82" s="244"/>
      <c r="I82" s="244"/>
      <c r="J82" s="141"/>
      <c r="K82" s="244"/>
      <c r="L82" s="244"/>
      <c r="M82" s="244"/>
      <c r="N82" s="244"/>
      <c r="O82" s="244"/>
    </row>
    <row r="83" spans="1:15" s="364" customFormat="1" ht="24">
      <c r="A83" s="249">
        <f t="shared" si="1"/>
        <v>70</v>
      </c>
      <c r="B83" s="246" t="s">
        <v>284</v>
      </c>
      <c r="C83" s="250" t="s">
        <v>84</v>
      </c>
      <c r="D83" s="247">
        <v>9</v>
      </c>
      <c r="E83" s="243"/>
      <c r="F83" s="243"/>
      <c r="G83" s="245"/>
      <c r="H83" s="243"/>
      <c r="I83" s="244"/>
      <c r="J83" s="141"/>
      <c r="K83" s="244"/>
      <c r="L83" s="244"/>
      <c r="M83" s="244"/>
      <c r="N83" s="244"/>
      <c r="O83" s="244"/>
    </row>
    <row r="84" spans="1:15" s="364" customFormat="1" ht="12">
      <c r="A84" s="249">
        <f t="shared" si="1"/>
        <v>71</v>
      </c>
      <c r="B84" s="246" t="s">
        <v>262</v>
      </c>
      <c r="C84" s="250" t="s">
        <v>84</v>
      </c>
      <c r="D84" s="247">
        <v>12</v>
      </c>
      <c r="E84" s="243"/>
      <c r="F84" s="243"/>
      <c r="G84" s="245"/>
      <c r="H84" s="244"/>
      <c r="I84" s="244"/>
      <c r="J84" s="141"/>
      <c r="K84" s="244"/>
      <c r="L84" s="244"/>
      <c r="M84" s="244"/>
      <c r="N84" s="244"/>
      <c r="O84" s="244"/>
    </row>
    <row r="85" spans="1:15" s="364" customFormat="1" ht="12">
      <c r="A85" s="249">
        <f t="shared" si="1"/>
        <v>72</v>
      </c>
      <c r="B85" s="246" t="s">
        <v>263</v>
      </c>
      <c r="C85" s="250" t="s">
        <v>84</v>
      </c>
      <c r="D85" s="247">
        <v>7</v>
      </c>
      <c r="E85" s="243"/>
      <c r="F85" s="243"/>
      <c r="G85" s="245"/>
      <c r="H85" s="244"/>
      <c r="I85" s="244"/>
      <c r="J85" s="141"/>
      <c r="K85" s="244"/>
      <c r="L85" s="244"/>
      <c r="M85" s="244"/>
      <c r="N85" s="244"/>
      <c r="O85" s="244"/>
    </row>
    <row r="86" spans="1:15" s="364" customFormat="1" ht="24">
      <c r="A86" s="249">
        <f t="shared" si="1"/>
        <v>73</v>
      </c>
      <c r="B86" s="246" t="s">
        <v>264</v>
      </c>
      <c r="C86" s="250" t="s">
        <v>84</v>
      </c>
      <c r="D86" s="247">
        <v>4</v>
      </c>
      <c r="E86" s="243"/>
      <c r="F86" s="243"/>
      <c r="G86" s="245"/>
      <c r="H86" s="244"/>
      <c r="I86" s="244"/>
      <c r="J86" s="141"/>
      <c r="K86" s="244"/>
      <c r="L86" s="244"/>
      <c r="M86" s="244"/>
      <c r="N86" s="244"/>
      <c r="O86" s="244"/>
    </row>
    <row r="87" spans="1:15" s="364" customFormat="1" ht="12">
      <c r="A87" s="249">
        <f t="shared" si="1"/>
        <v>74</v>
      </c>
      <c r="B87" s="246" t="s">
        <v>129</v>
      </c>
      <c r="C87" s="250" t="s">
        <v>20</v>
      </c>
      <c r="D87" s="247">
        <v>566.5</v>
      </c>
      <c r="E87" s="376"/>
      <c r="F87" s="243"/>
      <c r="G87" s="245"/>
      <c r="H87" s="377"/>
      <c r="I87" s="377"/>
      <c r="J87" s="141"/>
      <c r="K87" s="244"/>
      <c r="L87" s="244"/>
      <c r="M87" s="244"/>
      <c r="N87" s="244"/>
      <c r="O87" s="244"/>
    </row>
    <row r="88" spans="1:15" s="364" customFormat="1" ht="30.75" customHeight="1">
      <c r="A88" s="249">
        <f t="shared" si="1"/>
        <v>75</v>
      </c>
      <c r="B88" s="246" t="s">
        <v>306</v>
      </c>
      <c r="C88" s="250" t="s">
        <v>20</v>
      </c>
      <c r="D88" s="247">
        <v>566.5</v>
      </c>
      <c r="E88" s="376"/>
      <c r="F88" s="243"/>
      <c r="G88" s="245"/>
      <c r="H88" s="377"/>
      <c r="I88" s="377"/>
      <c r="J88" s="141"/>
      <c r="K88" s="244"/>
      <c r="L88" s="244"/>
      <c r="M88" s="244"/>
      <c r="N88" s="244"/>
      <c r="O88" s="244"/>
    </row>
    <row r="89" spans="1:15" s="364" customFormat="1" ht="24">
      <c r="A89" s="249">
        <f t="shared" si="1"/>
        <v>76</v>
      </c>
      <c r="B89" s="246" t="s">
        <v>505</v>
      </c>
      <c r="C89" s="250" t="s">
        <v>20</v>
      </c>
      <c r="D89" s="247">
        <v>100</v>
      </c>
      <c r="E89" s="376"/>
      <c r="F89" s="243"/>
      <c r="G89" s="245"/>
      <c r="H89" s="377"/>
      <c r="I89" s="377"/>
      <c r="J89" s="141"/>
      <c r="K89" s="244"/>
      <c r="L89" s="244"/>
      <c r="M89" s="244"/>
      <c r="N89" s="244"/>
      <c r="O89" s="244"/>
    </row>
    <row r="90" spans="1:15" s="364" customFormat="1" ht="24">
      <c r="A90" s="249">
        <f t="shared" si="1"/>
        <v>77</v>
      </c>
      <c r="B90" s="379" t="s">
        <v>428</v>
      </c>
      <c r="C90" s="381" t="s">
        <v>20</v>
      </c>
      <c r="D90" s="380">
        <v>10</v>
      </c>
      <c r="E90" s="376"/>
      <c r="F90" s="243"/>
      <c r="G90" s="245"/>
      <c r="H90" s="377"/>
      <c r="I90" s="377"/>
      <c r="J90" s="141"/>
      <c r="K90" s="244"/>
      <c r="L90" s="244"/>
      <c r="M90" s="244"/>
      <c r="N90" s="244"/>
      <c r="O90" s="244"/>
    </row>
    <row r="91" spans="1:15" s="364" customFormat="1" ht="24">
      <c r="A91" s="249">
        <f t="shared" si="1"/>
        <v>78</v>
      </c>
      <c r="B91" s="379" t="s">
        <v>575</v>
      </c>
      <c r="C91" s="381" t="s">
        <v>20</v>
      </c>
      <c r="D91" s="380">
        <v>5</v>
      </c>
      <c r="E91" s="376"/>
      <c r="F91" s="243"/>
      <c r="G91" s="245"/>
      <c r="H91" s="377"/>
      <c r="I91" s="377"/>
      <c r="J91" s="141"/>
      <c r="K91" s="244"/>
      <c r="L91" s="244"/>
      <c r="M91" s="244"/>
      <c r="N91" s="244"/>
      <c r="O91" s="244"/>
    </row>
    <row r="92" spans="1:15" s="364" customFormat="1" ht="24">
      <c r="A92" s="249">
        <f t="shared" si="1"/>
        <v>79</v>
      </c>
      <c r="B92" s="379" t="s">
        <v>564</v>
      </c>
      <c r="C92" s="381" t="s">
        <v>84</v>
      </c>
      <c r="D92" s="380">
        <v>3</v>
      </c>
      <c r="E92" s="376"/>
      <c r="F92" s="243"/>
      <c r="G92" s="245"/>
      <c r="H92" s="377"/>
      <c r="I92" s="377"/>
      <c r="J92" s="141"/>
      <c r="K92" s="244"/>
      <c r="L92" s="244"/>
      <c r="M92" s="244"/>
      <c r="N92" s="244"/>
      <c r="O92" s="244"/>
    </row>
    <row r="93" spans="1:15" s="364" customFormat="1" ht="48">
      <c r="A93" s="249">
        <f t="shared" si="1"/>
        <v>80</v>
      </c>
      <c r="B93" s="246" t="s">
        <v>130</v>
      </c>
      <c r="C93" s="250" t="s">
        <v>25</v>
      </c>
      <c r="D93" s="247">
        <v>1</v>
      </c>
      <c r="E93" s="376"/>
      <c r="F93" s="243"/>
      <c r="G93" s="245"/>
      <c r="H93" s="377"/>
      <c r="I93" s="377"/>
      <c r="J93" s="141"/>
      <c r="K93" s="244"/>
      <c r="L93" s="244"/>
      <c r="M93" s="244"/>
      <c r="N93" s="244"/>
      <c r="O93" s="244"/>
    </row>
    <row r="94" spans="1:15" s="364" customFormat="1" ht="12">
      <c r="A94" s="521" t="s">
        <v>286</v>
      </c>
      <c r="B94" s="522"/>
      <c r="C94" s="522"/>
      <c r="D94" s="522"/>
      <c r="E94" s="522"/>
      <c r="F94" s="522"/>
      <c r="G94" s="522"/>
      <c r="H94" s="522"/>
      <c r="I94" s="522"/>
      <c r="J94" s="522"/>
      <c r="K94" s="522"/>
      <c r="L94" s="522"/>
      <c r="M94" s="522"/>
      <c r="N94" s="522"/>
      <c r="O94" s="523"/>
    </row>
    <row r="95" spans="1:15" s="364" customFormat="1" ht="63" customHeight="1">
      <c r="A95" s="249">
        <f>A93+1</f>
        <v>81</v>
      </c>
      <c r="B95" s="246" t="s">
        <v>100</v>
      </c>
      <c r="C95" s="250" t="s">
        <v>102</v>
      </c>
      <c r="D95" s="247">
        <v>275.7</v>
      </c>
      <c r="E95" s="251"/>
      <c r="F95" s="251"/>
      <c r="G95" s="245"/>
      <c r="H95" s="251"/>
      <c r="I95" s="251"/>
      <c r="J95" s="141"/>
      <c r="K95" s="244"/>
      <c r="L95" s="244"/>
      <c r="M95" s="244"/>
      <c r="N95" s="244"/>
      <c r="O95" s="244"/>
    </row>
    <row r="96" spans="1:15" s="340" customFormat="1" ht="12">
      <c r="A96" s="248" t="s">
        <v>42</v>
      </c>
      <c r="B96" s="512" t="s">
        <v>96</v>
      </c>
      <c r="C96" s="512"/>
      <c r="D96" s="512"/>
      <c r="E96" s="512"/>
      <c r="F96" s="512"/>
      <c r="G96" s="512"/>
      <c r="H96" s="512"/>
      <c r="I96" s="512"/>
      <c r="J96" s="512"/>
      <c r="K96" s="399"/>
      <c r="L96" s="403"/>
      <c r="M96" s="403"/>
      <c r="N96" s="403"/>
      <c r="O96" s="403"/>
    </row>
    <row r="97" spans="1:15">
      <c r="A97" s="346"/>
      <c r="B97" s="359"/>
      <c r="C97" s="347"/>
      <c r="D97" s="360"/>
      <c r="E97" s="347"/>
      <c r="F97" s="347"/>
      <c r="G97" s="347"/>
      <c r="H97" s="347"/>
      <c r="I97" s="347"/>
      <c r="J97" s="347"/>
      <c r="K97" s="347"/>
      <c r="L97" s="347"/>
      <c r="M97" s="347"/>
      <c r="N97" s="347"/>
      <c r="O97" s="347"/>
    </row>
    <row r="98" spans="1:15">
      <c r="A98" s="365" t="s">
        <v>78</v>
      </c>
      <c r="B98" s="366"/>
      <c r="C98" s="367"/>
      <c r="D98" s="367"/>
      <c r="E98" s="368"/>
      <c r="F98" s="369"/>
      <c r="G98" s="369"/>
      <c r="H98" s="369"/>
      <c r="I98" s="369"/>
      <c r="J98" s="369"/>
      <c r="K98" s="369"/>
      <c r="L98" s="370"/>
      <c r="M98" s="370"/>
      <c r="N98" s="370"/>
      <c r="O98" s="370"/>
    </row>
    <row r="99" spans="1:15" ht="12.75" customHeight="1">
      <c r="A99" s="371"/>
      <c r="B99" s="505" t="s">
        <v>144</v>
      </c>
      <c r="C99" s="505"/>
      <c r="D99" s="505"/>
      <c r="E99" s="505"/>
      <c r="F99" s="505"/>
      <c r="G99" s="505"/>
      <c r="H99" s="372"/>
      <c r="I99" s="372"/>
      <c r="J99" s="372"/>
      <c r="K99" s="372"/>
      <c r="L99" s="373"/>
      <c r="M99" s="373"/>
      <c r="N99" s="373"/>
      <c r="O99" s="373"/>
    </row>
    <row r="100" spans="1:15" ht="35.450000000000003" customHeight="1">
      <c r="A100" s="371"/>
      <c r="B100" s="505" t="s">
        <v>145</v>
      </c>
      <c r="C100" s="505"/>
      <c r="D100" s="505"/>
      <c r="E100" s="505"/>
      <c r="F100" s="505"/>
      <c r="G100" s="505"/>
      <c r="H100" s="505"/>
      <c r="I100" s="505"/>
      <c r="J100" s="505"/>
      <c r="K100" s="505"/>
      <c r="L100" s="505"/>
      <c r="M100" s="505"/>
      <c r="N100" s="505"/>
      <c r="O100" s="505"/>
    </row>
    <row r="101" spans="1:15" ht="11.45" customHeight="1">
      <c r="A101" s="371"/>
      <c r="B101" s="505" t="s">
        <v>146</v>
      </c>
      <c r="C101" s="505"/>
      <c r="D101" s="505"/>
      <c r="E101" s="505"/>
      <c r="F101" s="505"/>
      <c r="G101" s="505"/>
      <c r="H101" s="505"/>
      <c r="I101" s="505"/>
      <c r="J101" s="505"/>
      <c r="K101" s="505"/>
      <c r="L101" s="505"/>
      <c r="M101" s="505"/>
      <c r="N101" s="505"/>
      <c r="O101" s="505"/>
    </row>
    <row r="102" spans="1:15" ht="12.75" customHeight="1">
      <c r="A102" s="371"/>
      <c r="B102" s="505" t="s">
        <v>147</v>
      </c>
      <c r="C102" s="505"/>
      <c r="D102" s="505"/>
      <c r="E102" s="505"/>
      <c r="F102" s="505"/>
      <c r="G102" s="505"/>
      <c r="H102" s="505"/>
      <c r="I102" s="505"/>
      <c r="J102" s="505"/>
      <c r="K102" s="505"/>
      <c r="L102" s="505"/>
      <c r="M102" s="505"/>
      <c r="N102" s="505"/>
      <c r="O102" s="505"/>
    </row>
    <row r="103" spans="1:15">
      <c r="A103" s="371"/>
      <c r="B103" s="505" t="s">
        <v>148</v>
      </c>
      <c r="C103" s="505"/>
      <c r="D103" s="505"/>
      <c r="E103" s="505"/>
      <c r="F103" s="505"/>
      <c r="G103" s="505"/>
      <c r="H103" s="505"/>
      <c r="I103" s="505"/>
      <c r="J103" s="505"/>
      <c r="K103" s="505"/>
      <c r="L103" s="505"/>
      <c r="M103" s="505"/>
      <c r="N103" s="505"/>
      <c r="O103" s="505"/>
    </row>
    <row r="104" spans="1:15" ht="24.6" customHeight="1">
      <c r="A104" s="374"/>
      <c r="B104" s="505" t="s">
        <v>149</v>
      </c>
      <c r="C104" s="505"/>
      <c r="D104" s="505"/>
      <c r="E104" s="505"/>
      <c r="F104" s="505"/>
      <c r="G104" s="505"/>
      <c r="H104" s="505"/>
      <c r="I104" s="505"/>
      <c r="J104" s="505"/>
      <c r="K104" s="505"/>
      <c r="L104" s="505"/>
      <c r="M104" s="505"/>
      <c r="N104" s="505"/>
      <c r="O104" s="505"/>
    </row>
    <row r="105" spans="1:15">
      <c r="A105" s="374"/>
      <c r="B105" s="505" t="s">
        <v>150</v>
      </c>
      <c r="C105" s="505"/>
      <c r="D105" s="505"/>
      <c r="E105" s="505"/>
      <c r="F105" s="505"/>
      <c r="G105" s="505"/>
      <c r="H105" s="505"/>
      <c r="I105" s="505"/>
      <c r="J105" s="505"/>
      <c r="K105" s="505"/>
      <c r="L105" s="505"/>
      <c r="M105" s="505"/>
      <c r="N105" s="505"/>
      <c r="O105" s="505"/>
    </row>
    <row r="106" spans="1:15">
      <c r="A106" s="346"/>
      <c r="B106" s="359"/>
      <c r="C106" s="347"/>
      <c r="D106" s="360"/>
      <c r="E106" s="347"/>
      <c r="F106" s="347"/>
      <c r="G106" s="347"/>
      <c r="H106" s="347"/>
      <c r="I106" s="347"/>
      <c r="J106" s="347"/>
      <c r="K106" s="347"/>
      <c r="L106" s="347"/>
      <c r="M106" s="347"/>
      <c r="N106" s="347"/>
      <c r="O106" s="347"/>
    </row>
    <row r="107" spans="1:15">
      <c r="A107" s="346"/>
      <c r="B107" s="345" t="s">
        <v>45</v>
      </c>
      <c r="C107" s="503" t="s">
        <v>2</v>
      </c>
      <c r="D107" s="503"/>
      <c r="E107" s="503"/>
      <c r="F107" s="503"/>
      <c r="G107" s="503"/>
      <c r="H107" s="503"/>
      <c r="I107" s="503"/>
      <c r="J107" s="503"/>
      <c r="K107" s="503"/>
      <c r="L107" s="347"/>
      <c r="M107" s="443"/>
      <c r="N107" s="443"/>
      <c r="O107" s="443"/>
    </row>
    <row r="108" spans="1:15">
      <c r="A108" s="346"/>
      <c r="C108" s="503" t="s">
        <v>47</v>
      </c>
      <c r="D108" s="503"/>
      <c r="E108" s="503"/>
      <c r="F108" s="503"/>
      <c r="G108" s="503"/>
      <c r="H108" s="503"/>
      <c r="I108" s="503"/>
      <c r="J108" s="503"/>
      <c r="K108" s="503"/>
      <c r="L108" s="347"/>
      <c r="M108" s="503"/>
      <c r="N108" s="503"/>
      <c r="O108" s="503"/>
    </row>
    <row r="109" spans="1:15">
      <c r="A109" s="346"/>
      <c r="B109" s="504"/>
      <c r="C109" s="504"/>
      <c r="D109" s="360"/>
      <c r="E109" s="347"/>
      <c r="F109" s="347"/>
      <c r="G109" s="347"/>
      <c r="H109" s="347"/>
      <c r="I109" s="347"/>
      <c r="J109" s="347"/>
      <c r="K109" s="347"/>
      <c r="L109" s="347"/>
      <c r="M109" s="347"/>
      <c r="N109" s="347"/>
      <c r="O109" s="347"/>
    </row>
    <row r="110" spans="1:15">
      <c r="A110" s="346"/>
      <c r="B110" s="345" t="s">
        <v>22</v>
      </c>
      <c r="C110" s="503" t="s">
        <v>2</v>
      </c>
      <c r="D110" s="503"/>
      <c r="E110" s="503"/>
      <c r="F110" s="503"/>
      <c r="G110" s="503"/>
      <c r="H110" s="503"/>
      <c r="I110" s="503"/>
      <c r="J110" s="503"/>
      <c r="K110" s="503"/>
      <c r="L110" s="347"/>
      <c r="M110" s="443"/>
      <c r="N110" s="443"/>
      <c r="O110" s="443"/>
    </row>
    <row r="111" spans="1:15">
      <c r="A111" s="346"/>
      <c r="B111" s="345"/>
      <c r="C111" s="503" t="s">
        <v>47</v>
      </c>
      <c r="D111" s="503"/>
      <c r="E111" s="503"/>
      <c r="F111" s="448"/>
      <c r="G111" s="448"/>
      <c r="H111" s="448"/>
      <c r="I111" s="448"/>
      <c r="J111" s="448"/>
      <c r="K111" s="448"/>
      <c r="L111" s="347"/>
      <c r="M111" s="503"/>
      <c r="N111" s="503"/>
      <c r="O111" s="503"/>
    </row>
    <row r="112" spans="1:15">
      <c r="A112" s="361"/>
      <c r="B112" s="340"/>
      <c r="C112" s="362"/>
      <c r="D112" s="363"/>
      <c r="E112" s="362"/>
      <c r="F112" s="362"/>
      <c r="G112" s="362"/>
      <c r="H112" s="362"/>
      <c r="I112" s="362"/>
      <c r="J112" s="362"/>
      <c r="K112" s="362"/>
      <c r="L112" s="362"/>
      <c r="M112" s="362"/>
      <c r="N112" s="362"/>
      <c r="O112" s="362"/>
    </row>
  </sheetData>
  <mergeCells count="39">
    <mergeCell ref="C111:E111"/>
    <mergeCell ref="F111:K111"/>
    <mergeCell ref="M111:O111"/>
    <mergeCell ref="C108:E108"/>
    <mergeCell ref="F108:K108"/>
    <mergeCell ref="M108:O108"/>
    <mergeCell ref="B109:C109"/>
    <mergeCell ref="C110:E110"/>
    <mergeCell ref="F110:K110"/>
    <mergeCell ref="M110:O110"/>
    <mergeCell ref="B102:O102"/>
    <mergeCell ref="B103:O103"/>
    <mergeCell ref="B104:O104"/>
    <mergeCell ref="B105:O105"/>
    <mergeCell ref="C107:E107"/>
    <mergeCell ref="F107:K107"/>
    <mergeCell ref="M107:O107"/>
    <mergeCell ref="B101:O101"/>
    <mergeCell ref="A7:B7"/>
    <mergeCell ref="C7:O7"/>
    <mergeCell ref="A8:O8"/>
    <mergeCell ref="N9:O9"/>
    <mergeCell ref="N10:O10"/>
    <mergeCell ref="A11:A12"/>
    <mergeCell ref="B11:B12"/>
    <mergeCell ref="E11:J11"/>
    <mergeCell ref="K11:O11"/>
    <mergeCell ref="A13:O13"/>
    <mergeCell ref="A94:O94"/>
    <mergeCell ref="B96:J96"/>
    <mergeCell ref="B99:G99"/>
    <mergeCell ref="B100:O100"/>
    <mergeCell ref="A6:B6"/>
    <mergeCell ref="C6:O6"/>
    <mergeCell ref="A1:O1"/>
    <mergeCell ref="A2:O2"/>
    <mergeCell ref="A3:O3"/>
    <mergeCell ref="A5:B5"/>
    <mergeCell ref="C5:O5"/>
  </mergeCells>
  <printOptions horizontalCentered="1"/>
  <pageMargins left="0" right="0" top="0.67" bottom="0.45" header="0.31" footer="0.49"/>
  <pageSetup paperSize="9" firstPageNumber="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O79"/>
  <sheetViews>
    <sheetView view="pageBreakPreview" topLeftCell="A57" zoomScaleNormal="100" zoomScaleSheetLayoutView="100" workbookViewId="0">
      <selection activeCell="B40" sqref="B40"/>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595</v>
      </c>
      <c r="B1" s="506"/>
      <c r="C1" s="506"/>
      <c r="D1" s="506"/>
      <c r="E1" s="506"/>
      <c r="F1" s="506"/>
      <c r="G1" s="506"/>
      <c r="H1" s="506"/>
      <c r="I1" s="506"/>
      <c r="J1" s="506"/>
      <c r="K1" s="506"/>
      <c r="L1" s="506"/>
      <c r="M1" s="506"/>
      <c r="N1" s="506"/>
      <c r="O1" s="506"/>
    </row>
    <row r="2" spans="1:15" s="340" customFormat="1" ht="15">
      <c r="A2" s="437" t="s">
        <v>549</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6.7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599</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542</v>
      </c>
      <c r="B13" s="517"/>
      <c r="C13" s="517"/>
      <c r="D13" s="517"/>
      <c r="E13" s="517"/>
      <c r="F13" s="517"/>
      <c r="G13" s="517"/>
      <c r="H13" s="517"/>
      <c r="I13" s="517"/>
      <c r="J13" s="517"/>
      <c r="K13" s="517"/>
      <c r="L13" s="517"/>
      <c r="M13" s="517"/>
      <c r="N13" s="517"/>
      <c r="O13" s="517"/>
    </row>
    <row r="14" spans="1:15" s="364" customFormat="1" ht="84">
      <c r="A14" s="249">
        <v>1</v>
      </c>
      <c r="B14" s="131" t="s">
        <v>642</v>
      </c>
      <c r="C14" s="250" t="s">
        <v>20</v>
      </c>
      <c r="D14" s="247">
        <v>18.2</v>
      </c>
      <c r="E14" s="243"/>
      <c r="F14" s="243"/>
      <c r="G14" s="245"/>
      <c r="H14" s="244"/>
      <c r="I14" s="244"/>
      <c r="J14" s="141"/>
      <c r="K14" s="244"/>
      <c r="L14" s="244"/>
      <c r="M14" s="244"/>
      <c r="N14" s="244"/>
      <c r="O14" s="244"/>
    </row>
    <row r="15" spans="1:15" s="364" customFormat="1" ht="48">
      <c r="A15" s="249">
        <f t="shared" ref="A15:A41" si="0">A14+1</f>
        <v>2</v>
      </c>
      <c r="B15" s="400" t="s">
        <v>657</v>
      </c>
      <c r="C15" s="250" t="s">
        <v>20</v>
      </c>
      <c r="D15" s="247">
        <v>18.2</v>
      </c>
      <c r="E15" s="243"/>
      <c r="F15" s="243"/>
      <c r="G15" s="245"/>
      <c r="H15" s="252"/>
      <c r="I15" s="245"/>
      <c r="J15" s="141"/>
      <c r="K15" s="244"/>
      <c r="L15" s="244"/>
      <c r="M15" s="244"/>
      <c r="N15" s="244"/>
      <c r="O15" s="244"/>
    </row>
    <row r="16" spans="1:15" s="364" customFormat="1" ht="24">
      <c r="A16" s="249">
        <f t="shared" si="0"/>
        <v>3</v>
      </c>
      <c r="B16" s="400" t="s">
        <v>101</v>
      </c>
      <c r="C16" s="250" t="s">
        <v>102</v>
      </c>
      <c r="D16" s="247">
        <v>13.2</v>
      </c>
      <c r="E16" s="243"/>
      <c r="F16" s="243"/>
      <c r="G16" s="245"/>
      <c r="H16" s="243"/>
      <c r="I16" s="244"/>
      <c r="J16" s="141"/>
      <c r="K16" s="244"/>
      <c r="L16" s="244"/>
      <c r="M16" s="244"/>
      <c r="N16" s="244"/>
      <c r="O16" s="244"/>
    </row>
    <row r="17" spans="1:15" s="364" customFormat="1" ht="96">
      <c r="A17" s="249">
        <f t="shared" si="0"/>
        <v>4</v>
      </c>
      <c r="B17" s="131" t="s">
        <v>674</v>
      </c>
      <c r="C17" s="250" t="s">
        <v>20</v>
      </c>
      <c r="D17" s="247">
        <v>12.2</v>
      </c>
      <c r="E17" s="376"/>
      <c r="F17" s="243"/>
      <c r="G17" s="245"/>
      <c r="H17" s="377"/>
      <c r="I17" s="377"/>
      <c r="J17" s="141"/>
      <c r="K17" s="244"/>
      <c r="L17" s="244"/>
      <c r="M17" s="244"/>
      <c r="N17" s="244"/>
      <c r="O17" s="244"/>
    </row>
    <row r="18" spans="1:15" s="364" customFormat="1" ht="60">
      <c r="A18" s="249">
        <f t="shared" si="0"/>
        <v>5</v>
      </c>
      <c r="B18" s="400" t="s">
        <v>649</v>
      </c>
      <c r="C18" s="250" t="s">
        <v>20</v>
      </c>
      <c r="D18" s="247">
        <v>12.2</v>
      </c>
      <c r="E18" s="376"/>
      <c r="F18" s="243"/>
      <c r="G18" s="245"/>
      <c r="H18" s="383"/>
      <c r="I18" s="378"/>
      <c r="J18" s="141"/>
      <c r="K18" s="244"/>
      <c r="L18" s="244"/>
      <c r="M18" s="244"/>
      <c r="N18" s="244"/>
      <c r="O18" s="244"/>
    </row>
    <row r="19" spans="1:15" s="364" customFormat="1" ht="24">
      <c r="A19" s="249">
        <f>A18+1</f>
        <v>6</v>
      </c>
      <c r="B19" s="400" t="s">
        <v>101</v>
      </c>
      <c r="C19" s="250" t="s">
        <v>102</v>
      </c>
      <c r="D19" s="247">
        <v>10.199999999999999</v>
      </c>
      <c r="E19" s="243"/>
      <c r="F19" s="243"/>
      <c r="G19" s="245"/>
      <c r="H19" s="243"/>
      <c r="I19" s="244"/>
      <c r="J19" s="141"/>
      <c r="K19" s="244"/>
      <c r="L19" s="244"/>
      <c r="M19" s="244"/>
      <c r="N19" s="244"/>
      <c r="O19" s="244"/>
    </row>
    <row r="20" spans="1:15" s="364" customFormat="1" ht="84">
      <c r="A20" s="249">
        <f t="shared" si="0"/>
        <v>7</v>
      </c>
      <c r="B20" s="131" t="s">
        <v>671</v>
      </c>
      <c r="C20" s="250" t="s">
        <v>20</v>
      </c>
      <c r="D20" s="247">
        <v>304.8</v>
      </c>
      <c r="E20" s="376"/>
      <c r="F20" s="243"/>
      <c r="G20" s="245"/>
      <c r="H20" s="377"/>
      <c r="I20" s="377"/>
      <c r="J20" s="141"/>
      <c r="K20" s="244"/>
      <c r="L20" s="244"/>
      <c r="M20" s="244"/>
      <c r="N20" s="244"/>
      <c r="O20" s="244"/>
    </row>
    <row r="21" spans="1:15" s="364" customFormat="1" ht="60">
      <c r="A21" s="249">
        <f t="shared" si="0"/>
        <v>8</v>
      </c>
      <c r="B21" s="400" t="s">
        <v>672</v>
      </c>
      <c r="C21" s="250" t="s">
        <v>20</v>
      </c>
      <c r="D21" s="247">
        <v>304.8</v>
      </c>
      <c r="E21" s="376"/>
      <c r="F21" s="243"/>
      <c r="G21" s="245"/>
      <c r="H21" s="383"/>
      <c r="I21" s="377"/>
      <c r="J21" s="141"/>
      <c r="K21" s="244"/>
      <c r="L21" s="244"/>
      <c r="M21" s="244"/>
      <c r="N21" s="244"/>
      <c r="O21" s="244"/>
    </row>
    <row r="22" spans="1:15" s="364" customFormat="1" ht="12">
      <c r="A22" s="249">
        <f t="shared" si="0"/>
        <v>9</v>
      </c>
      <c r="B22" s="131" t="s">
        <v>108</v>
      </c>
      <c r="C22" s="250" t="s">
        <v>82</v>
      </c>
      <c r="D22" s="247">
        <v>8</v>
      </c>
      <c r="E22" s="376"/>
      <c r="F22" s="243"/>
      <c r="G22" s="245"/>
      <c r="H22" s="377"/>
      <c r="I22" s="377"/>
      <c r="J22" s="141"/>
      <c r="K22" s="244"/>
      <c r="L22" s="244"/>
      <c r="M22" s="244"/>
      <c r="N22" s="244"/>
      <c r="O22" s="244"/>
    </row>
    <row r="23" spans="1:15" s="364" customFormat="1" ht="24">
      <c r="A23" s="249">
        <f t="shared" si="0"/>
        <v>10</v>
      </c>
      <c r="B23" s="400" t="s">
        <v>109</v>
      </c>
      <c r="C23" s="250" t="s">
        <v>102</v>
      </c>
      <c r="D23" s="247">
        <v>0.4</v>
      </c>
      <c r="E23" s="243"/>
      <c r="F23" s="243"/>
      <c r="G23" s="245"/>
      <c r="H23" s="244"/>
      <c r="I23" s="244"/>
      <c r="J23" s="141"/>
      <c r="K23" s="244"/>
      <c r="L23" s="244"/>
      <c r="M23" s="244"/>
      <c r="N23" s="244"/>
      <c r="O23" s="244"/>
    </row>
    <row r="24" spans="1:15" s="364" customFormat="1" ht="24">
      <c r="A24" s="249">
        <f t="shared" si="0"/>
        <v>11</v>
      </c>
      <c r="B24" s="131" t="s">
        <v>516</v>
      </c>
      <c r="C24" s="250" t="s">
        <v>82</v>
      </c>
      <c r="D24" s="247">
        <v>1</v>
      </c>
      <c r="E24" s="376"/>
      <c r="F24" s="243"/>
      <c r="G24" s="245"/>
      <c r="H24" s="377"/>
      <c r="I24" s="378"/>
      <c r="J24" s="141"/>
      <c r="K24" s="244"/>
      <c r="L24" s="244"/>
      <c r="M24" s="244"/>
      <c r="N24" s="244"/>
      <c r="O24" s="244"/>
    </row>
    <row r="25" spans="1:15" s="364" customFormat="1" ht="24">
      <c r="A25" s="249">
        <f t="shared" si="0"/>
        <v>12</v>
      </c>
      <c r="B25" s="131" t="s">
        <v>287</v>
      </c>
      <c r="C25" s="250" t="s">
        <v>105</v>
      </c>
      <c r="D25" s="247">
        <v>14</v>
      </c>
      <c r="E25" s="376"/>
      <c r="F25" s="243"/>
      <c r="G25" s="245"/>
      <c r="H25" s="377"/>
      <c r="I25" s="378"/>
      <c r="J25" s="141"/>
      <c r="K25" s="244"/>
      <c r="L25" s="244"/>
      <c r="M25" s="244"/>
      <c r="N25" s="244"/>
      <c r="O25" s="244"/>
    </row>
    <row r="26" spans="1:15" s="364" customFormat="1" ht="24">
      <c r="A26" s="249">
        <f t="shared" si="0"/>
        <v>13</v>
      </c>
      <c r="B26" s="131" t="s">
        <v>288</v>
      </c>
      <c r="C26" s="250" t="s">
        <v>105</v>
      </c>
      <c r="D26" s="247">
        <v>4</v>
      </c>
      <c r="E26" s="376"/>
      <c r="F26" s="243"/>
      <c r="G26" s="245"/>
      <c r="H26" s="377"/>
      <c r="I26" s="378"/>
      <c r="J26" s="141"/>
      <c r="K26" s="244"/>
      <c r="L26" s="244"/>
      <c r="M26" s="244"/>
      <c r="N26" s="244"/>
      <c r="O26" s="244"/>
    </row>
    <row r="27" spans="1:15" s="364" customFormat="1" ht="24">
      <c r="A27" s="249">
        <f t="shared" si="0"/>
        <v>14</v>
      </c>
      <c r="B27" s="131" t="s">
        <v>458</v>
      </c>
      <c r="C27" s="250" t="s">
        <v>82</v>
      </c>
      <c r="D27" s="247">
        <v>1</v>
      </c>
      <c r="E27" s="376"/>
      <c r="F27" s="243"/>
      <c r="G27" s="245"/>
      <c r="H27" s="377"/>
      <c r="I27" s="378"/>
      <c r="J27" s="141"/>
      <c r="K27" s="244"/>
      <c r="L27" s="244"/>
      <c r="M27" s="244"/>
      <c r="N27" s="244"/>
      <c r="O27" s="244"/>
    </row>
    <row r="28" spans="1:15" s="364" customFormat="1" ht="36">
      <c r="A28" s="249">
        <f t="shared" si="0"/>
        <v>15</v>
      </c>
      <c r="B28" s="131" t="s">
        <v>291</v>
      </c>
      <c r="C28" s="250" t="s">
        <v>82</v>
      </c>
      <c r="D28" s="247">
        <v>2</v>
      </c>
      <c r="E28" s="376"/>
      <c r="F28" s="243"/>
      <c r="G28" s="245"/>
      <c r="H28" s="377"/>
      <c r="I28" s="377"/>
      <c r="J28" s="141"/>
      <c r="K28" s="244"/>
      <c r="L28" s="244"/>
      <c r="M28" s="244"/>
      <c r="N28" s="244"/>
      <c r="O28" s="244"/>
    </row>
    <row r="29" spans="1:15" s="364" customFormat="1" ht="60">
      <c r="A29" s="249">
        <f t="shared" si="0"/>
        <v>16</v>
      </c>
      <c r="B29" s="131" t="s">
        <v>125</v>
      </c>
      <c r="C29" s="250" t="s">
        <v>25</v>
      </c>
      <c r="D29" s="247">
        <v>2</v>
      </c>
      <c r="E29" s="376"/>
      <c r="F29" s="243"/>
      <c r="G29" s="245"/>
      <c r="H29" s="377"/>
      <c r="I29" s="377"/>
      <c r="J29" s="141"/>
      <c r="K29" s="244"/>
      <c r="L29" s="244"/>
      <c r="M29" s="244"/>
      <c r="N29" s="244"/>
      <c r="O29" s="244"/>
    </row>
    <row r="30" spans="1:15" s="364" customFormat="1" ht="36">
      <c r="A30" s="249">
        <f t="shared" si="0"/>
        <v>17</v>
      </c>
      <c r="B30" s="131" t="s">
        <v>126</v>
      </c>
      <c r="C30" s="250" t="s">
        <v>82</v>
      </c>
      <c r="D30" s="247">
        <v>2</v>
      </c>
      <c r="E30" s="376"/>
      <c r="F30" s="243"/>
      <c r="G30" s="245"/>
      <c r="H30" s="377"/>
      <c r="I30" s="377"/>
      <c r="J30" s="141"/>
      <c r="K30" s="244"/>
      <c r="L30" s="244"/>
      <c r="M30" s="244"/>
      <c r="N30" s="244"/>
      <c r="O30" s="244"/>
    </row>
    <row r="31" spans="1:15" s="364" customFormat="1" ht="36">
      <c r="A31" s="249">
        <f t="shared" si="0"/>
        <v>18</v>
      </c>
      <c r="B31" s="131" t="s">
        <v>294</v>
      </c>
      <c r="C31" s="250" t="s">
        <v>82</v>
      </c>
      <c r="D31" s="247">
        <v>1</v>
      </c>
      <c r="E31" s="376"/>
      <c r="F31" s="243"/>
      <c r="G31" s="245"/>
      <c r="H31" s="377"/>
      <c r="I31" s="377"/>
      <c r="J31" s="141"/>
      <c r="K31" s="244"/>
      <c r="L31" s="244"/>
      <c r="M31" s="244"/>
      <c r="N31" s="244"/>
      <c r="O31" s="244"/>
    </row>
    <row r="32" spans="1:15" s="364" customFormat="1" ht="36">
      <c r="A32" s="249">
        <f t="shared" si="0"/>
        <v>19</v>
      </c>
      <c r="B32" s="131" t="s">
        <v>296</v>
      </c>
      <c r="C32" s="250" t="s">
        <v>82</v>
      </c>
      <c r="D32" s="247">
        <v>1</v>
      </c>
      <c r="E32" s="376"/>
      <c r="F32" s="243"/>
      <c r="G32" s="245"/>
      <c r="H32" s="377"/>
      <c r="I32" s="377"/>
      <c r="J32" s="141"/>
      <c r="K32" s="244"/>
      <c r="L32" s="244"/>
      <c r="M32" s="244"/>
      <c r="N32" s="244"/>
      <c r="O32" s="244"/>
    </row>
    <row r="33" spans="1:15" s="364" customFormat="1" ht="24">
      <c r="A33" s="249">
        <f>A32+1</f>
        <v>20</v>
      </c>
      <c r="B33" s="131" t="s">
        <v>650</v>
      </c>
      <c r="C33" s="250" t="s">
        <v>105</v>
      </c>
      <c r="D33" s="247">
        <v>1</v>
      </c>
      <c r="E33" s="376"/>
      <c r="F33" s="243"/>
      <c r="G33" s="245"/>
      <c r="H33" s="377"/>
      <c r="I33" s="377"/>
      <c r="J33" s="141"/>
      <c r="K33" s="244"/>
      <c r="L33" s="244"/>
      <c r="M33" s="244"/>
      <c r="N33" s="244"/>
      <c r="O33" s="244"/>
    </row>
    <row r="34" spans="1:15" s="364" customFormat="1" ht="60">
      <c r="A34" s="249">
        <f>A33+1</f>
        <v>21</v>
      </c>
      <c r="B34" s="131" t="s">
        <v>289</v>
      </c>
      <c r="C34" s="250" t="s">
        <v>82</v>
      </c>
      <c r="D34" s="247">
        <v>3</v>
      </c>
      <c r="E34" s="376"/>
      <c r="F34" s="243"/>
      <c r="G34" s="245"/>
      <c r="H34" s="377"/>
      <c r="I34" s="377"/>
      <c r="J34" s="141"/>
      <c r="K34" s="244"/>
      <c r="L34" s="244"/>
      <c r="M34" s="244"/>
      <c r="N34" s="244"/>
      <c r="O34" s="244"/>
    </row>
    <row r="35" spans="1:15" s="364" customFormat="1" ht="36">
      <c r="A35" s="249">
        <f t="shared" si="0"/>
        <v>22</v>
      </c>
      <c r="B35" s="131" t="s">
        <v>290</v>
      </c>
      <c r="C35" s="250" t="s">
        <v>25</v>
      </c>
      <c r="D35" s="247">
        <v>3</v>
      </c>
      <c r="E35" s="376"/>
      <c r="F35" s="243"/>
      <c r="G35" s="245"/>
      <c r="H35" s="377"/>
      <c r="I35" s="377"/>
      <c r="J35" s="141"/>
      <c r="K35" s="244"/>
      <c r="L35" s="244"/>
      <c r="M35" s="244"/>
      <c r="N35" s="244"/>
      <c r="O35" s="244"/>
    </row>
    <row r="36" spans="1:15" s="364" customFormat="1" ht="38.25" customHeight="1">
      <c r="A36" s="249">
        <f t="shared" si="0"/>
        <v>23</v>
      </c>
      <c r="B36" s="131" t="s">
        <v>249</v>
      </c>
      <c r="C36" s="250" t="s">
        <v>20</v>
      </c>
      <c r="D36" s="247">
        <v>30.4</v>
      </c>
      <c r="E36" s="243"/>
      <c r="F36" s="243"/>
      <c r="G36" s="245"/>
      <c r="H36" s="244"/>
      <c r="I36" s="244"/>
      <c r="J36" s="141"/>
      <c r="K36" s="244"/>
      <c r="L36" s="244"/>
      <c r="M36" s="244"/>
      <c r="N36" s="244"/>
      <c r="O36" s="244"/>
    </row>
    <row r="37" spans="1:15" s="364" customFormat="1" ht="31.5" customHeight="1">
      <c r="A37" s="249">
        <f t="shared" si="0"/>
        <v>24</v>
      </c>
      <c r="B37" s="131" t="s">
        <v>140</v>
      </c>
      <c r="C37" s="250" t="s">
        <v>20</v>
      </c>
      <c r="D37" s="247">
        <v>30.4</v>
      </c>
      <c r="E37" s="243"/>
      <c r="F37" s="243"/>
      <c r="G37" s="245"/>
      <c r="H37" s="244"/>
      <c r="I37" s="244"/>
      <c r="J37" s="141"/>
      <c r="K37" s="244"/>
      <c r="L37" s="244"/>
      <c r="M37" s="244"/>
      <c r="N37" s="244"/>
      <c r="O37" s="244"/>
    </row>
    <row r="38" spans="1:15" s="364" customFormat="1" ht="48">
      <c r="A38" s="249">
        <f t="shared" si="0"/>
        <v>25</v>
      </c>
      <c r="B38" s="131" t="s">
        <v>297</v>
      </c>
      <c r="C38" s="250" t="s">
        <v>20</v>
      </c>
      <c r="D38" s="247">
        <v>30.4</v>
      </c>
      <c r="E38" s="243"/>
      <c r="F38" s="243"/>
      <c r="G38" s="245"/>
      <c r="H38" s="244"/>
      <c r="I38" s="244"/>
      <c r="J38" s="141"/>
      <c r="K38" s="244"/>
      <c r="L38" s="244"/>
      <c r="M38" s="244"/>
      <c r="N38" s="244"/>
      <c r="O38" s="244"/>
    </row>
    <row r="39" spans="1:15" s="364" customFormat="1" ht="40.5" customHeight="1">
      <c r="A39" s="249">
        <f t="shared" si="0"/>
        <v>26</v>
      </c>
      <c r="B39" s="131" t="s">
        <v>127</v>
      </c>
      <c r="C39" s="250" t="s">
        <v>102</v>
      </c>
      <c r="D39" s="247">
        <v>91.199999999999989</v>
      </c>
      <c r="E39" s="243"/>
      <c r="F39" s="243"/>
      <c r="G39" s="245"/>
      <c r="H39" s="244"/>
      <c r="I39" s="244"/>
      <c r="J39" s="141"/>
      <c r="K39" s="244"/>
      <c r="L39" s="244"/>
      <c r="M39" s="244"/>
      <c r="N39" s="244"/>
      <c r="O39" s="244"/>
    </row>
    <row r="40" spans="1:15" s="364" customFormat="1" ht="29.25" customHeight="1">
      <c r="A40" s="249">
        <f t="shared" si="0"/>
        <v>27</v>
      </c>
      <c r="B40" s="131" t="s">
        <v>128</v>
      </c>
      <c r="C40" s="250" t="s">
        <v>20</v>
      </c>
      <c r="D40" s="247">
        <v>30.4</v>
      </c>
      <c r="E40" s="243"/>
      <c r="F40" s="243"/>
      <c r="G40" s="245"/>
      <c r="H40" s="243"/>
      <c r="I40" s="244"/>
      <c r="J40" s="141"/>
      <c r="K40" s="244"/>
      <c r="L40" s="244"/>
      <c r="M40" s="244"/>
      <c r="N40" s="244"/>
      <c r="O40" s="244"/>
    </row>
    <row r="41" spans="1:15" s="364" customFormat="1" ht="99" customHeight="1">
      <c r="A41" s="249">
        <f t="shared" si="0"/>
        <v>28</v>
      </c>
      <c r="B41" s="131" t="s">
        <v>423</v>
      </c>
      <c r="C41" s="250" t="s">
        <v>25</v>
      </c>
      <c r="D41" s="247">
        <v>2</v>
      </c>
      <c r="E41" s="251"/>
      <c r="F41" s="243"/>
      <c r="G41" s="245"/>
      <c r="H41" s="251"/>
      <c r="I41" s="252"/>
      <c r="J41" s="141"/>
      <c r="K41" s="244"/>
      <c r="L41" s="244"/>
      <c r="M41" s="244"/>
      <c r="N41" s="244"/>
      <c r="O41" s="244"/>
    </row>
    <row r="42" spans="1:15" s="364" customFormat="1" ht="24">
      <c r="A42" s="249">
        <f>A41+1</f>
        <v>29</v>
      </c>
      <c r="B42" s="400" t="s">
        <v>131</v>
      </c>
      <c r="C42" s="250" t="s">
        <v>105</v>
      </c>
      <c r="D42" s="247">
        <v>4</v>
      </c>
      <c r="E42" s="243"/>
      <c r="F42" s="243"/>
      <c r="G42" s="245"/>
      <c r="H42" s="244"/>
      <c r="I42" s="244"/>
      <c r="J42" s="141"/>
      <c r="K42" s="244"/>
      <c r="L42" s="244"/>
      <c r="M42" s="244"/>
      <c r="N42" s="244"/>
      <c r="O42" s="244"/>
    </row>
    <row r="43" spans="1:15" s="364" customFormat="1" ht="12">
      <c r="A43" s="249">
        <f t="shared" ref="A43:A60" si="1">A42+1</f>
        <v>30</v>
      </c>
      <c r="B43" s="400" t="s">
        <v>132</v>
      </c>
      <c r="C43" s="250" t="s">
        <v>105</v>
      </c>
      <c r="D43" s="247">
        <v>4</v>
      </c>
      <c r="E43" s="243"/>
      <c r="F43" s="243"/>
      <c r="G43" s="245"/>
      <c r="H43" s="244"/>
      <c r="I43" s="244"/>
      <c r="J43" s="141"/>
      <c r="K43" s="244"/>
      <c r="L43" s="244"/>
      <c r="M43" s="244"/>
      <c r="N43" s="244"/>
      <c r="O43" s="244"/>
    </row>
    <row r="44" spans="1:15" s="364" customFormat="1" ht="12">
      <c r="A44" s="249">
        <f t="shared" si="1"/>
        <v>31</v>
      </c>
      <c r="B44" s="400" t="s">
        <v>424</v>
      </c>
      <c r="C44" s="250" t="s">
        <v>105</v>
      </c>
      <c r="D44" s="247">
        <v>4</v>
      </c>
      <c r="E44" s="245"/>
      <c r="F44" s="243"/>
      <c r="G44" s="245"/>
      <c r="H44" s="245"/>
      <c r="I44" s="245"/>
      <c r="J44" s="141"/>
      <c r="K44" s="244"/>
      <c r="L44" s="244"/>
      <c r="M44" s="244"/>
      <c r="N44" s="244"/>
      <c r="O44" s="244"/>
    </row>
    <row r="45" spans="1:15" s="364" customFormat="1" ht="12">
      <c r="A45" s="249">
        <f t="shared" si="1"/>
        <v>32</v>
      </c>
      <c r="B45" s="400" t="s">
        <v>133</v>
      </c>
      <c r="C45" s="250" t="s">
        <v>105</v>
      </c>
      <c r="D45" s="247">
        <v>2</v>
      </c>
      <c r="E45" s="243"/>
      <c r="F45" s="243"/>
      <c r="G45" s="245"/>
      <c r="H45" s="244"/>
      <c r="I45" s="244"/>
      <c r="J45" s="141"/>
      <c r="K45" s="244"/>
      <c r="L45" s="244"/>
      <c r="M45" s="244"/>
      <c r="N45" s="244"/>
      <c r="O45" s="244"/>
    </row>
    <row r="46" spans="1:15" s="364" customFormat="1" ht="12">
      <c r="A46" s="249">
        <f t="shared" si="1"/>
        <v>33</v>
      </c>
      <c r="B46" s="400" t="s">
        <v>592</v>
      </c>
      <c r="C46" s="250" t="s">
        <v>105</v>
      </c>
      <c r="D46" s="247">
        <v>4</v>
      </c>
      <c r="E46" s="376"/>
      <c r="F46" s="243"/>
      <c r="G46" s="245"/>
      <c r="H46" s="377"/>
      <c r="I46" s="377"/>
      <c r="J46" s="141"/>
      <c r="K46" s="244"/>
      <c r="L46" s="244"/>
      <c r="M46" s="244"/>
      <c r="N46" s="244"/>
      <c r="O46" s="244"/>
    </row>
    <row r="47" spans="1:15" s="364" customFormat="1" ht="36">
      <c r="A47" s="249">
        <f t="shared" si="1"/>
        <v>34</v>
      </c>
      <c r="B47" s="400" t="s">
        <v>135</v>
      </c>
      <c r="C47" s="250" t="s">
        <v>105</v>
      </c>
      <c r="D47" s="247">
        <v>2</v>
      </c>
      <c r="E47" s="376"/>
      <c r="F47" s="243"/>
      <c r="G47" s="245"/>
      <c r="H47" s="377"/>
      <c r="I47" s="377"/>
      <c r="J47" s="141"/>
      <c r="K47" s="244"/>
      <c r="L47" s="244"/>
      <c r="M47" s="244"/>
      <c r="N47" s="244"/>
      <c r="O47" s="244"/>
    </row>
    <row r="48" spans="1:15" s="364" customFormat="1" ht="12">
      <c r="A48" s="249">
        <f t="shared" si="1"/>
        <v>35</v>
      </c>
      <c r="B48" s="400" t="s">
        <v>427</v>
      </c>
      <c r="C48" s="250" t="s">
        <v>105</v>
      </c>
      <c r="D48" s="247">
        <v>2</v>
      </c>
      <c r="E48" s="376"/>
      <c r="F48" s="243"/>
      <c r="G48" s="245"/>
      <c r="H48" s="377"/>
      <c r="I48" s="377"/>
      <c r="J48" s="141"/>
      <c r="K48" s="244"/>
      <c r="L48" s="244"/>
      <c r="M48" s="244"/>
      <c r="N48" s="244"/>
      <c r="O48" s="244"/>
    </row>
    <row r="49" spans="1:15" s="364" customFormat="1" ht="12">
      <c r="A49" s="249">
        <f t="shared" si="1"/>
        <v>36</v>
      </c>
      <c r="B49" s="400" t="s">
        <v>137</v>
      </c>
      <c r="C49" s="250" t="s">
        <v>105</v>
      </c>
      <c r="D49" s="247">
        <v>2</v>
      </c>
      <c r="E49" s="376"/>
      <c r="F49" s="243"/>
      <c r="G49" s="245"/>
      <c r="H49" s="377"/>
      <c r="I49" s="377"/>
      <c r="J49" s="141"/>
      <c r="K49" s="244"/>
      <c r="L49" s="244"/>
      <c r="M49" s="244"/>
      <c r="N49" s="244"/>
      <c r="O49" s="244"/>
    </row>
    <row r="50" spans="1:15" s="364" customFormat="1" ht="24">
      <c r="A50" s="249">
        <f t="shared" si="1"/>
        <v>37</v>
      </c>
      <c r="B50" s="400" t="s">
        <v>138</v>
      </c>
      <c r="C50" s="250" t="s">
        <v>82</v>
      </c>
      <c r="D50" s="247">
        <v>4</v>
      </c>
      <c r="E50" s="376"/>
      <c r="F50" s="243"/>
      <c r="G50" s="245"/>
      <c r="H50" s="377"/>
      <c r="I50" s="377"/>
      <c r="J50" s="141"/>
      <c r="K50" s="244"/>
      <c r="L50" s="244"/>
      <c r="M50" s="244"/>
      <c r="N50" s="244"/>
      <c r="O50" s="244"/>
    </row>
    <row r="51" spans="1:15" s="364" customFormat="1" ht="96.75" customHeight="1">
      <c r="A51" s="249">
        <f t="shared" si="1"/>
        <v>38</v>
      </c>
      <c r="B51" s="400" t="s">
        <v>594</v>
      </c>
      <c r="C51" s="250" t="s">
        <v>82</v>
      </c>
      <c r="D51" s="247">
        <v>2</v>
      </c>
      <c r="E51" s="376"/>
      <c r="F51" s="243"/>
      <c r="G51" s="245"/>
      <c r="H51" s="377"/>
      <c r="I51" s="377"/>
      <c r="J51" s="141"/>
      <c r="K51" s="244"/>
      <c r="L51" s="244"/>
      <c r="M51" s="244"/>
      <c r="N51" s="244"/>
      <c r="O51" s="244"/>
    </row>
    <row r="52" spans="1:15" s="364" customFormat="1" ht="12">
      <c r="A52" s="249">
        <f t="shared" si="1"/>
        <v>39</v>
      </c>
      <c r="B52" s="131" t="s">
        <v>260</v>
      </c>
      <c r="C52" s="250" t="s">
        <v>84</v>
      </c>
      <c r="D52" s="247">
        <v>3</v>
      </c>
      <c r="E52" s="243"/>
      <c r="F52" s="243"/>
      <c r="G52" s="245"/>
      <c r="H52" s="244"/>
      <c r="I52" s="244"/>
      <c r="J52" s="141"/>
      <c r="K52" s="244"/>
      <c r="L52" s="244"/>
      <c r="M52" s="244"/>
      <c r="N52" s="244"/>
      <c r="O52" s="244"/>
    </row>
    <row r="53" spans="1:15" s="364" customFormat="1" ht="27" customHeight="1">
      <c r="A53" s="249">
        <f t="shared" si="1"/>
        <v>40</v>
      </c>
      <c r="B53" s="400" t="s">
        <v>558</v>
      </c>
      <c r="C53" s="250" t="s">
        <v>20</v>
      </c>
      <c r="D53" s="247">
        <v>12</v>
      </c>
      <c r="E53" s="243"/>
      <c r="F53" s="243"/>
      <c r="G53" s="245"/>
      <c r="H53" s="244"/>
      <c r="I53" s="244"/>
      <c r="J53" s="141"/>
      <c r="K53" s="244"/>
      <c r="L53" s="244"/>
      <c r="M53" s="244"/>
      <c r="N53" s="244"/>
      <c r="O53" s="244"/>
    </row>
    <row r="54" spans="1:15" s="364" customFormat="1" ht="24">
      <c r="A54" s="249">
        <f t="shared" si="1"/>
        <v>41</v>
      </c>
      <c r="B54" s="379" t="s">
        <v>589</v>
      </c>
      <c r="C54" s="381" t="s">
        <v>20</v>
      </c>
      <c r="D54" s="380">
        <v>10</v>
      </c>
      <c r="E54" s="376"/>
      <c r="F54" s="243"/>
      <c r="G54" s="245"/>
      <c r="H54" s="377"/>
      <c r="I54" s="377"/>
      <c r="J54" s="141"/>
      <c r="K54" s="244"/>
      <c r="L54" s="244"/>
      <c r="M54" s="244"/>
      <c r="N54" s="244"/>
      <c r="O54" s="244"/>
    </row>
    <row r="55" spans="1:15" s="364" customFormat="1" ht="24">
      <c r="A55" s="249">
        <f t="shared" si="1"/>
        <v>42</v>
      </c>
      <c r="B55" s="379" t="s">
        <v>590</v>
      </c>
      <c r="C55" s="381" t="s">
        <v>20</v>
      </c>
      <c r="D55" s="380">
        <v>10</v>
      </c>
      <c r="E55" s="376"/>
      <c r="F55" s="243"/>
      <c r="G55" s="245"/>
      <c r="H55" s="377"/>
      <c r="I55" s="377"/>
      <c r="J55" s="141"/>
      <c r="K55" s="244"/>
      <c r="L55" s="244"/>
      <c r="M55" s="244"/>
      <c r="N55" s="244"/>
      <c r="O55" s="244"/>
    </row>
    <row r="56" spans="1:15" s="364" customFormat="1" ht="24">
      <c r="A56" s="249">
        <f t="shared" si="1"/>
        <v>43</v>
      </c>
      <c r="B56" s="131" t="s">
        <v>284</v>
      </c>
      <c r="C56" s="250" t="s">
        <v>84</v>
      </c>
      <c r="D56" s="247">
        <v>1</v>
      </c>
      <c r="E56" s="243"/>
      <c r="F56" s="243"/>
      <c r="G56" s="245"/>
      <c r="H56" s="243"/>
      <c r="I56" s="244"/>
      <c r="J56" s="141"/>
      <c r="K56" s="244"/>
      <c r="L56" s="244"/>
      <c r="M56" s="244"/>
      <c r="N56" s="244"/>
      <c r="O56" s="244"/>
    </row>
    <row r="57" spans="1:15" s="364" customFormat="1" ht="12">
      <c r="A57" s="249">
        <f t="shared" si="1"/>
        <v>44</v>
      </c>
      <c r="B57" s="131" t="s">
        <v>262</v>
      </c>
      <c r="C57" s="250" t="s">
        <v>84</v>
      </c>
      <c r="D57" s="247">
        <v>2</v>
      </c>
      <c r="E57" s="243"/>
      <c r="F57" s="243"/>
      <c r="G57" s="245"/>
      <c r="H57" s="244"/>
      <c r="I57" s="244"/>
      <c r="J57" s="141"/>
      <c r="K57" s="244"/>
      <c r="L57" s="244"/>
      <c r="M57" s="244"/>
      <c r="N57" s="244"/>
      <c r="O57" s="244"/>
    </row>
    <row r="58" spans="1:15" s="364" customFormat="1" ht="12">
      <c r="A58" s="249">
        <f t="shared" si="1"/>
        <v>45</v>
      </c>
      <c r="B58" s="131" t="s">
        <v>129</v>
      </c>
      <c r="C58" s="250" t="s">
        <v>20</v>
      </c>
      <c r="D58" s="247">
        <v>335.2</v>
      </c>
      <c r="E58" s="376"/>
      <c r="F58" s="243"/>
      <c r="G58" s="245"/>
      <c r="H58" s="377"/>
      <c r="I58" s="377"/>
      <c r="J58" s="141"/>
      <c r="K58" s="244"/>
      <c r="L58" s="244"/>
      <c r="M58" s="244"/>
      <c r="N58" s="244"/>
      <c r="O58" s="244"/>
    </row>
    <row r="59" spans="1:15" s="364" customFormat="1" ht="24" customHeight="1">
      <c r="A59" s="249">
        <f t="shared" si="1"/>
        <v>46</v>
      </c>
      <c r="B59" s="131" t="s">
        <v>306</v>
      </c>
      <c r="C59" s="250" t="s">
        <v>20</v>
      </c>
      <c r="D59" s="247">
        <v>335.2</v>
      </c>
      <c r="E59" s="376"/>
      <c r="F59" s="243"/>
      <c r="G59" s="245"/>
      <c r="H59" s="377"/>
      <c r="I59" s="377"/>
      <c r="J59" s="141"/>
      <c r="K59" s="244"/>
      <c r="L59" s="244"/>
      <c r="M59" s="244"/>
      <c r="N59" s="244"/>
      <c r="O59" s="244"/>
    </row>
    <row r="60" spans="1:15" s="364" customFormat="1" ht="48">
      <c r="A60" s="249">
        <f t="shared" si="1"/>
        <v>47</v>
      </c>
      <c r="B60" s="131" t="s">
        <v>130</v>
      </c>
      <c r="C60" s="250" t="s">
        <v>25</v>
      </c>
      <c r="D60" s="247">
        <v>1</v>
      </c>
      <c r="E60" s="376"/>
      <c r="F60" s="243"/>
      <c r="G60" s="245"/>
      <c r="H60" s="377"/>
      <c r="I60" s="377"/>
      <c r="J60" s="141"/>
      <c r="K60" s="244"/>
      <c r="L60" s="244"/>
      <c r="M60" s="244"/>
      <c r="N60" s="244"/>
      <c r="O60" s="244"/>
    </row>
    <row r="61" spans="1:15" s="364" customFormat="1" ht="12">
      <c r="A61" s="521" t="s">
        <v>286</v>
      </c>
      <c r="B61" s="522"/>
      <c r="C61" s="522"/>
      <c r="D61" s="522"/>
      <c r="E61" s="522"/>
      <c r="F61" s="522"/>
      <c r="G61" s="522"/>
      <c r="H61" s="522"/>
      <c r="I61" s="522"/>
      <c r="J61" s="522"/>
      <c r="K61" s="522"/>
      <c r="L61" s="522"/>
      <c r="M61" s="522"/>
      <c r="N61" s="522"/>
      <c r="O61" s="523"/>
    </row>
    <row r="62" spans="1:15" s="364" customFormat="1" ht="63.75" customHeight="1">
      <c r="A62" s="249">
        <f>A60+1</f>
        <v>48</v>
      </c>
      <c r="B62" s="246" t="s">
        <v>100</v>
      </c>
      <c r="C62" s="250" t="s">
        <v>102</v>
      </c>
      <c r="D62" s="247">
        <v>67.8</v>
      </c>
      <c r="E62" s="251"/>
      <c r="F62" s="251"/>
      <c r="G62" s="245"/>
      <c r="H62" s="251"/>
      <c r="I62" s="251"/>
      <c r="J62" s="141"/>
      <c r="K62" s="244"/>
      <c r="L62" s="244"/>
      <c r="M62" s="244"/>
      <c r="N62" s="244"/>
      <c r="O62" s="244"/>
    </row>
    <row r="63" spans="1:15" s="340" customFormat="1" ht="12">
      <c r="A63" s="248" t="s">
        <v>42</v>
      </c>
      <c r="B63" s="512" t="s">
        <v>96</v>
      </c>
      <c r="C63" s="512"/>
      <c r="D63" s="512"/>
      <c r="E63" s="512"/>
      <c r="F63" s="512"/>
      <c r="G63" s="512"/>
      <c r="H63" s="512"/>
      <c r="I63" s="512"/>
      <c r="J63" s="512"/>
      <c r="K63" s="399"/>
      <c r="L63" s="403"/>
      <c r="M63" s="403"/>
      <c r="N63" s="403"/>
      <c r="O63" s="403"/>
    </row>
    <row r="64" spans="1:15">
      <c r="A64" s="346"/>
      <c r="B64" s="359"/>
      <c r="C64" s="347"/>
      <c r="D64" s="360"/>
      <c r="E64" s="347"/>
      <c r="F64" s="347"/>
      <c r="G64" s="347"/>
      <c r="H64" s="347"/>
      <c r="I64" s="347"/>
      <c r="J64" s="347"/>
      <c r="K64" s="347"/>
      <c r="L64" s="347"/>
      <c r="M64" s="347"/>
      <c r="N64" s="347"/>
      <c r="O64" s="347"/>
    </row>
    <row r="65" spans="1:15">
      <c r="A65" s="365" t="s">
        <v>78</v>
      </c>
      <c r="B65" s="366"/>
      <c r="C65" s="367"/>
      <c r="D65" s="367"/>
      <c r="E65" s="368"/>
      <c r="F65" s="369"/>
      <c r="G65" s="369"/>
      <c r="H65" s="369"/>
      <c r="I65" s="369"/>
      <c r="J65" s="369"/>
      <c r="K65" s="369"/>
      <c r="L65" s="370"/>
      <c r="M65" s="370"/>
      <c r="N65" s="370"/>
      <c r="O65" s="370"/>
    </row>
    <row r="66" spans="1:15" ht="12.75" customHeight="1">
      <c r="A66" s="371"/>
      <c r="B66" s="505" t="s">
        <v>144</v>
      </c>
      <c r="C66" s="505"/>
      <c r="D66" s="505"/>
      <c r="E66" s="505"/>
      <c r="F66" s="505"/>
      <c r="G66" s="505"/>
      <c r="H66" s="372"/>
      <c r="I66" s="372"/>
      <c r="J66" s="372"/>
      <c r="K66" s="372"/>
      <c r="L66" s="373"/>
      <c r="M66" s="373"/>
      <c r="N66" s="373"/>
      <c r="O66" s="373"/>
    </row>
    <row r="67" spans="1:15" ht="35.450000000000003" customHeight="1">
      <c r="A67" s="371"/>
      <c r="B67" s="505" t="s">
        <v>145</v>
      </c>
      <c r="C67" s="505"/>
      <c r="D67" s="505"/>
      <c r="E67" s="505"/>
      <c r="F67" s="505"/>
      <c r="G67" s="505"/>
      <c r="H67" s="505"/>
      <c r="I67" s="505"/>
      <c r="J67" s="505"/>
      <c r="K67" s="505"/>
      <c r="L67" s="505"/>
      <c r="M67" s="505"/>
      <c r="N67" s="505"/>
      <c r="O67" s="505"/>
    </row>
    <row r="68" spans="1:15" ht="11.45" customHeight="1">
      <c r="A68" s="371"/>
      <c r="B68" s="505" t="s">
        <v>146</v>
      </c>
      <c r="C68" s="505"/>
      <c r="D68" s="505"/>
      <c r="E68" s="505"/>
      <c r="F68" s="505"/>
      <c r="G68" s="505"/>
      <c r="H68" s="505"/>
      <c r="I68" s="505"/>
      <c r="J68" s="505"/>
      <c r="K68" s="505"/>
      <c r="L68" s="505"/>
      <c r="M68" s="505"/>
      <c r="N68" s="505"/>
      <c r="O68" s="505"/>
    </row>
    <row r="69" spans="1:15" ht="12.75" customHeight="1">
      <c r="A69" s="371"/>
      <c r="B69" s="505" t="s">
        <v>147</v>
      </c>
      <c r="C69" s="505"/>
      <c r="D69" s="505"/>
      <c r="E69" s="505"/>
      <c r="F69" s="505"/>
      <c r="G69" s="505"/>
      <c r="H69" s="505"/>
      <c r="I69" s="505"/>
      <c r="J69" s="505"/>
      <c r="K69" s="505"/>
      <c r="L69" s="505"/>
      <c r="M69" s="505"/>
      <c r="N69" s="505"/>
      <c r="O69" s="505"/>
    </row>
    <row r="70" spans="1:15">
      <c r="A70" s="371"/>
      <c r="B70" s="505" t="s">
        <v>148</v>
      </c>
      <c r="C70" s="505"/>
      <c r="D70" s="505"/>
      <c r="E70" s="505"/>
      <c r="F70" s="505"/>
      <c r="G70" s="505"/>
      <c r="H70" s="505"/>
      <c r="I70" s="505"/>
      <c r="J70" s="505"/>
      <c r="K70" s="505"/>
      <c r="L70" s="505"/>
      <c r="M70" s="505"/>
      <c r="N70" s="505"/>
      <c r="O70" s="505"/>
    </row>
    <row r="71" spans="1:15" ht="24.6" customHeight="1">
      <c r="A71" s="374"/>
      <c r="B71" s="505" t="s">
        <v>149</v>
      </c>
      <c r="C71" s="505"/>
      <c r="D71" s="505"/>
      <c r="E71" s="505"/>
      <c r="F71" s="505"/>
      <c r="G71" s="505"/>
      <c r="H71" s="505"/>
      <c r="I71" s="505"/>
      <c r="J71" s="505"/>
      <c r="K71" s="505"/>
      <c r="L71" s="505"/>
      <c r="M71" s="505"/>
      <c r="N71" s="505"/>
      <c r="O71" s="505"/>
    </row>
    <row r="72" spans="1:15">
      <c r="A72" s="374"/>
      <c r="B72" s="505" t="s">
        <v>150</v>
      </c>
      <c r="C72" s="505"/>
      <c r="D72" s="505"/>
      <c r="E72" s="505"/>
      <c r="F72" s="505"/>
      <c r="G72" s="505"/>
      <c r="H72" s="505"/>
      <c r="I72" s="505"/>
      <c r="J72" s="505"/>
      <c r="K72" s="505"/>
      <c r="L72" s="505"/>
      <c r="M72" s="505"/>
      <c r="N72" s="505"/>
      <c r="O72" s="505"/>
    </row>
    <row r="73" spans="1:15" ht="5.25" customHeight="1">
      <c r="A73" s="346"/>
      <c r="B73" s="359"/>
      <c r="C73" s="347"/>
      <c r="D73" s="360"/>
      <c r="E73" s="347"/>
      <c r="F73" s="347"/>
      <c r="G73" s="347"/>
      <c r="H73" s="347"/>
      <c r="I73" s="347"/>
      <c r="J73" s="347"/>
      <c r="K73" s="347"/>
      <c r="L73" s="347"/>
      <c r="M73" s="347"/>
      <c r="N73" s="347"/>
      <c r="O73" s="347"/>
    </row>
    <row r="74" spans="1:15">
      <c r="A74" s="346"/>
      <c r="B74" s="345" t="s">
        <v>45</v>
      </c>
      <c r="C74" s="503" t="s">
        <v>2</v>
      </c>
      <c r="D74" s="503"/>
      <c r="E74" s="503"/>
      <c r="F74" s="503"/>
      <c r="G74" s="503"/>
      <c r="H74" s="503"/>
      <c r="I74" s="503"/>
      <c r="J74" s="503"/>
      <c r="K74" s="503"/>
      <c r="L74" s="347"/>
      <c r="M74" s="443"/>
      <c r="N74" s="443"/>
      <c r="O74" s="443"/>
    </row>
    <row r="75" spans="1:15">
      <c r="A75" s="346"/>
      <c r="C75" s="503" t="s">
        <v>47</v>
      </c>
      <c r="D75" s="503"/>
      <c r="E75" s="503"/>
      <c r="F75" s="503"/>
      <c r="G75" s="503"/>
      <c r="H75" s="503"/>
      <c r="I75" s="503"/>
      <c r="J75" s="503"/>
      <c r="K75" s="503"/>
      <c r="L75" s="347"/>
      <c r="M75" s="503"/>
      <c r="N75" s="503"/>
      <c r="O75" s="503"/>
    </row>
    <row r="76" spans="1:15">
      <c r="A76" s="346"/>
      <c r="B76" s="504"/>
      <c r="C76" s="504"/>
      <c r="D76" s="360"/>
      <c r="E76" s="347"/>
      <c r="F76" s="347"/>
      <c r="G76" s="347"/>
      <c r="H76" s="347"/>
      <c r="I76" s="347"/>
      <c r="J76" s="347"/>
      <c r="K76" s="347"/>
      <c r="L76" s="347"/>
      <c r="M76" s="347"/>
      <c r="N76" s="347"/>
      <c r="O76" s="347"/>
    </row>
    <row r="77" spans="1:15">
      <c r="A77" s="346"/>
      <c r="B77" s="345" t="s">
        <v>22</v>
      </c>
      <c r="C77" s="503" t="s">
        <v>2</v>
      </c>
      <c r="D77" s="503"/>
      <c r="E77" s="503"/>
      <c r="F77" s="503"/>
      <c r="G77" s="503"/>
      <c r="H77" s="503"/>
      <c r="I77" s="503"/>
      <c r="J77" s="503"/>
      <c r="K77" s="503"/>
      <c r="L77" s="347"/>
      <c r="M77" s="443"/>
      <c r="N77" s="443"/>
      <c r="O77" s="443"/>
    </row>
    <row r="78" spans="1:15">
      <c r="A78" s="346"/>
      <c r="B78" s="345"/>
      <c r="C78" s="503" t="s">
        <v>47</v>
      </c>
      <c r="D78" s="503"/>
      <c r="E78" s="503"/>
      <c r="F78" s="448"/>
      <c r="G78" s="448"/>
      <c r="H78" s="448"/>
      <c r="I78" s="448"/>
      <c r="J78" s="448"/>
      <c r="K78" s="448"/>
      <c r="L78" s="347"/>
      <c r="M78" s="503"/>
      <c r="N78" s="503"/>
      <c r="O78" s="503"/>
    </row>
    <row r="79" spans="1:15">
      <c r="A79" s="361"/>
      <c r="B79" s="340"/>
      <c r="C79" s="362"/>
      <c r="D79" s="363"/>
      <c r="E79" s="362"/>
      <c r="F79" s="362"/>
      <c r="G79" s="362"/>
      <c r="H79" s="362"/>
      <c r="I79" s="362"/>
      <c r="J79" s="362"/>
      <c r="K79" s="362"/>
      <c r="L79" s="362"/>
      <c r="M79" s="362"/>
      <c r="N79" s="362"/>
      <c r="O79" s="362"/>
    </row>
  </sheetData>
  <mergeCells count="39">
    <mergeCell ref="C78:E78"/>
    <mergeCell ref="F78:K78"/>
    <mergeCell ref="M78:O78"/>
    <mergeCell ref="C75:E75"/>
    <mergeCell ref="F75:K75"/>
    <mergeCell ref="M75:O75"/>
    <mergeCell ref="B76:C76"/>
    <mergeCell ref="C77:E77"/>
    <mergeCell ref="F77:K77"/>
    <mergeCell ref="M77:O77"/>
    <mergeCell ref="B69:O69"/>
    <mergeCell ref="B70:O70"/>
    <mergeCell ref="B71:O71"/>
    <mergeCell ref="B72:O72"/>
    <mergeCell ref="C74:E74"/>
    <mergeCell ref="F74:K74"/>
    <mergeCell ref="M74:O74"/>
    <mergeCell ref="B68:O68"/>
    <mergeCell ref="A7:B7"/>
    <mergeCell ref="C7:O7"/>
    <mergeCell ref="A8:O8"/>
    <mergeCell ref="N9:O9"/>
    <mergeCell ref="N10:O10"/>
    <mergeCell ref="A11:A12"/>
    <mergeCell ref="B11:B12"/>
    <mergeCell ref="E11:J11"/>
    <mergeCell ref="K11:O11"/>
    <mergeCell ref="A13:O13"/>
    <mergeCell ref="A61:O61"/>
    <mergeCell ref="B63:J63"/>
    <mergeCell ref="B66:G66"/>
    <mergeCell ref="B67:O67"/>
    <mergeCell ref="A6:B6"/>
    <mergeCell ref="C6:O6"/>
    <mergeCell ref="A1:O1"/>
    <mergeCell ref="A2:O2"/>
    <mergeCell ref="A3:O3"/>
    <mergeCell ref="A5:B5"/>
    <mergeCell ref="C5:O5"/>
  </mergeCells>
  <printOptions horizontalCentered="1"/>
  <pageMargins left="0" right="0" top="0.67" bottom="0.45" header="0.31" footer="0.49"/>
  <pageSetup paperSize="9" firstPageNumber="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O81"/>
  <sheetViews>
    <sheetView view="pageBreakPreview" topLeftCell="A63" zoomScaleNormal="100" zoomScaleSheetLayoutView="100" workbookViewId="0">
      <selection activeCell="B63" sqref="B63"/>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311</v>
      </c>
      <c r="B1" s="506"/>
      <c r="C1" s="506"/>
      <c r="D1" s="506"/>
      <c r="E1" s="506"/>
      <c r="F1" s="506"/>
      <c r="G1" s="506"/>
      <c r="H1" s="506"/>
      <c r="I1" s="506"/>
      <c r="J1" s="506"/>
      <c r="K1" s="506"/>
      <c r="L1" s="506"/>
      <c r="M1" s="506"/>
      <c r="N1" s="506"/>
      <c r="O1" s="506"/>
    </row>
    <row r="2" spans="1:15" s="340" customFormat="1" ht="15">
      <c r="A2" s="437" t="s">
        <v>430</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3"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599</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312</v>
      </c>
      <c r="B13" s="517"/>
      <c r="C13" s="517"/>
      <c r="D13" s="517"/>
      <c r="E13" s="517"/>
      <c r="F13" s="517"/>
      <c r="G13" s="517"/>
      <c r="H13" s="517"/>
      <c r="I13" s="517"/>
      <c r="J13" s="517"/>
      <c r="K13" s="517"/>
      <c r="L13" s="517"/>
      <c r="M13" s="517"/>
      <c r="N13" s="517"/>
      <c r="O13" s="517"/>
    </row>
    <row r="14" spans="1:15" s="364" customFormat="1" ht="96">
      <c r="A14" s="249">
        <v>1</v>
      </c>
      <c r="B14" s="131" t="s">
        <v>559</v>
      </c>
      <c r="C14" s="250" t="s">
        <v>20</v>
      </c>
      <c r="D14" s="247">
        <v>127.1</v>
      </c>
      <c r="E14" s="243"/>
      <c r="F14" s="243"/>
      <c r="G14" s="245"/>
      <c r="H14" s="244"/>
      <c r="I14" s="244"/>
      <c r="J14" s="141"/>
      <c r="K14" s="244"/>
      <c r="L14" s="244"/>
      <c r="M14" s="244"/>
      <c r="N14" s="244"/>
      <c r="O14" s="244"/>
    </row>
    <row r="15" spans="1:15" s="364" customFormat="1" ht="60">
      <c r="A15" s="249">
        <f t="shared" ref="A15:A41" si="0">A14+1</f>
        <v>2</v>
      </c>
      <c r="B15" s="400" t="s">
        <v>560</v>
      </c>
      <c r="C15" s="250" t="s">
        <v>20</v>
      </c>
      <c r="D15" s="247">
        <v>127.1</v>
      </c>
      <c r="E15" s="243"/>
      <c r="F15" s="243"/>
      <c r="G15" s="245"/>
      <c r="H15" s="244"/>
      <c r="I15" s="245"/>
      <c r="J15" s="141"/>
      <c r="K15" s="244"/>
      <c r="L15" s="244"/>
      <c r="M15" s="244"/>
      <c r="N15" s="244"/>
      <c r="O15" s="244"/>
    </row>
    <row r="16" spans="1:15" s="364" customFormat="1" ht="24">
      <c r="A16" s="249">
        <f t="shared" si="0"/>
        <v>3</v>
      </c>
      <c r="B16" s="400" t="s">
        <v>313</v>
      </c>
      <c r="C16" s="250" t="s">
        <v>102</v>
      </c>
      <c r="D16" s="247">
        <v>119.9</v>
      </c>
      <c r="E16" s="243"/>
      <c r="F16" s="243"/>
      <c r="G16" s="245"/>
      <c r="H16" s="243"/>
      <c r="I16" s="244"/>
      <c r="J16" s="141"/>
      <c r="K16" s="244"/>
      <c r="L16" s="244"/>
      <c r="M16" s="244"/>
      <c r="N16" s="244"/>
      <c r="O16" s="244"/>
    </row>
    <row r="17" spans="1:15" s="364" customFormat="1" ht="96">
      <c r="A17" s="249">
        <f t="shared" si="0"/>
        <v>4</v>
      </c>
      <c r="B17" s="131" t="s">
        <v>431</v>
      </c>
      <c r="C17" s="250" t="s">
        <v>25</v>
      </c>
      <c r="D17" s="247">
        <v>2</v>
      </c>
      <c r="E17" s="243"/>
      <c r="F17" s="243"/>
      <c r="G17" s="245"/>
      <c r="H17" s="244"/>
      <c r="I17" s="244"/>
      <c r="J17" s="141"/>
      <c r="K17" s="244"/>
      <c r="L17" s="244"/>
      <c r="M17" s="244"/>
      <c r="N17" s="244"/>
      <c r="O17" s="244"/>
    </row>
    <row r="18" spans="1:15" s="364" customFormat="1" ht="96">
      <c r="A18" s="249">
        <f t="shared" si="0"/>
        <v>5</v>
      </c>
      <c r="B18" s="400" t="s">
        <v>432</v>
      </c>
      <c r="C18" s="250" t="s">
        <v>25</v>
      </c>
      <c r="D18" s="247">
        <v>2</v>
      </c>
      <c r="E18" s="243"/>
      <c r="F18" s="243"/>
      <c r="G18" s="245"/>
      <c r="H18" s="244"/>
      <c r="I18" s="244"/>
      <c r="J18" s="141"/>
      <c r="K18" s="244"/>
      <c r="L18" s="244"/>
      <c r="M18" s="244"/>
      <c r="N18" s="244"/>
      <c r="O18" s="244"/>
    </row>
    <row r="19" spans="1:15" s="364" customFormat="1" ht="24">
      <c r="A19" s="249">
        <f t="shared" si="0"/>
        <v>6</v>
      </c>
      <c r="B19" s="400" t="s">
        <v>98</v>
      </c>
      <c r="C19" s="250" t="s">
        <v>102</v>
      </c>
      <c r="D19" s="247">
        <v>0.2</v>
      </c>
      <c r="E19" s="243"/>
      <c r="F19" s="243"/>
      <c r="G19" s="245"/>
      <c r="H19" s="243"/>
      <c r="I19" s="244"/>
      <c r="J19" s="141"/>
      <c r="K19" s="244"/>
      <c r="L19" s="244"/>
      <c r="M19" s="244"/>
      <c r="N19" s="244"/>
      <c r="O19" s="244"/>
    </row>
    <row r="20" spans="1:15" s="364" customFormat="1" ht="24">
      <c r="A20" s="249">
        <f t="shared" si="0"/>
        <v>7</v>
      </c>
      <c r="B20" s="400" t="s">
        <v>246</v>
      </c>
      <c r="C20" s="250" t="s">
        <v>102</v>
      </c>
      <c r="D20" s="247">
        <v>0.2</v>
      </c>
      <c r="E20" s="251"/>
      <c r="F20" s="243"/>
      <c r="G20" s="245"/>
      <c r="H20" s="251"/>
      <c r="I20" s="252"/>
      <c r="J20" s="141"/>
      <c r="K20" s="244"/>
      <c r="L20" s="244"/>
      <c r="M20" s="244"/>
      <c r="N20" s="244"/>
      <c r="O20" s="244"/>
    </row>
    <row r="21" spans="1:15" s="364" customFormat="1" ht="96">
      <c r="A21" s="249">
        <f t="shared" si="0"/>
        <v>8</v>
      </c>
      <c r="B21" s="131" t="s">
        <v>675</v>
      </c>
      <c r="C21" s="250" t="s">
        <v>25</v>
      </c>
      <c r="D21" s="247">
        <v>2</v>
      </c>
      <c r="E21" s="243"/>
      <c r="F21" s="243"/>
      <c r="G21" s="245"/>
      <c r="H21" s="244"/>
      <c r="I21" s="244"/>
      <c r="J21" s="141"/>
      <c r="K21" s="244"/>
      <c r="L21" s="244"/>
      <c r="M21" s="244"/>
      <c r="N21" s="244"/>
      <c r="O21" s="244"/>
    </row>
    <row r="22" spans="1:15" s="364" customFormat="1" ht="84">
      <c r="A22" s="249">
        <f t="shared" si="0"/>
        <v>9</v>
      </c>
      <c r="B22" s="400" t="s">
        <v>676</v>
      </c>
      <c r="C22" s="250" t="s">
        <v>25</v>
      </c>
      <c r="D22" s="247">
        <v>2</v>
      </c>
      <c r="E22" s="243"/>
      <c r="F22" s="243"/>
      <c r="G22" s="245"/>
      <c r="H22" s="244"/>
      <c r="I22" s="244"/>
      <c r="J22" s="141"/>
      <c r="K22" s="244"/>
      <c r="L22" s="244"/>
      <c r="M22" s="244"/>
      <c r="N22" s="244"/>
      <c r="O22" s="244"/>
    </row>
    <row r="23" spans="1:15" s="364" customFormat="1" ht="24">
      <c r="A23" s="249">
        <f t="shared" si="0"/>
        <v>10</v>
      </c>
      <c r="B23" s="400" t="s">
        <v>98</v>
      </c>
      <c r="C23" s="250" t="s">
        <v>102</v>
      </c>
      <c r="D23" s="247">
        <v>0.2</v>
      </c>
      <c r="E23" s="243"/>
      <c r="F23" s="243"/>
      <c r="G23" s="245"/>
      <c r="H23" s="243"/>
      <c r="I23" s="244"/>
      <c r="J23" s="141"/>
      <c r="K23" s="244"/>
      <c r="L23" s="244"/>
      <c r="M23" s="244"/>
      <c r="N23" s="244"/>
      <c r="O23" s="244"/>
    </row>
    <row r="24" spans="1:15" s="364" customFormat="1" ht="24">
      <c r="A24" s="249">
        <f t="shared" si="0"/>
        <v>11</v>
      </c>
      <c r="B24" s="400" t="s">
        <v>246</v>
      </c>
      <c r="C24" s="250" t="s">
        <v>102</v>
      </c>
      <c r="D24" s="247">
        <v>0.2</v>
      </c>
      <c r="E24" s="251"/>
      <c r="F24" s="243"/>
      <c r="G24" s="245"/>
      <c r="H24" s="251"/>
      <c r="I24" s="252"/>
      <c r="J24" s="141"/>
      <c r="K24" s="244"/>
      <c r="L24" s="244"/>
      <c r="M24" s="244"/>
      <c r="N24" s="244"/>
      <c r="O24" s="244"/>
    </row>
    <row r="25" spans="1:15" s="364" customFormat="1" ht="96">
      <c r="A25" s="249">
        <f t="shared" si="0"/>
        <v>12</v>
      </c>
      <c r="B25" s="131" t="s">
        <v>677</v>
      </c>
      <c r="C25" s="250" t="s">
        <v>25</v>
      </c>
      <c r="D25" s="247">
        <v>2</v>
      </c>
      <c r="E25" s="243"/>
      <c r="F25" s="243"/>
      <c r="G25" s="245"/>
      <c r="H25" s="244"/>
      <c r="I25" s="244"/>
      <c r="J25" s="141"/>
      <c r="K25" s="244"/>
      <c r="L25" s="244"/>
      <c r="M25" s="244"/>
      <c r="N25" s="244"/>
      <c r="O25" s="244"/>
    </row>
    <row r="26" spans="1:15" s="364" customFormat="1" ht="84">
      <c r="A26" s="249">
        <f t="shared" si="0"/>
        <v>13</v>
      </c>
      <c r="B26" s="400" t="s">
        <v>678</v>
      </c>
      <c r="C26" s="250" t="s">
        <v>25</v>
      </c>
      <c r="D26" s="247">
        <v>2</v>
      </c>
      <c r="E26" s="243"/>
      <c r="F26" s="243"/>
      <c r="G26" s="245"/>
      <c r="H26" s="244"/>
      <c r="I26" s="244"/>
      <c r="J26" s="141"/>
      <c r="K26" s="244"/>
      <c r="L26" s="244"/>
      <c r="M26" s="244"/>
      <c r="N26" s="244"/>
      <c r="O26" s="244"/>
    </row>
    <row r="27" spans="1:15" s="364" customFormat="1" ht="24">
      <c r="A27" s="249">
        <f t="shared" si="0"/>
        <v>14</v>
      </c>
      <c r="B27" s="400" t="s">
        <v>98</v>
      </c>
      <c r="C27" s="250" t="s">
        <v>102</v>
      </c>
      <c r="D27" s="247">
        <v>0.2</v>
      </c>
      <c r="E27" s="243"/>
      <c r="F27" s="243"/>
      <c r="G27" s="245"/>
      <c r="H27" s="243"/>
      <c r="I27" s="244"/>
      <c r="J27" s="141"/>
      <c r="K27" s="244"/>
      <c r="L27" s="244"/>
      <c r="M27" s="244"/>
      <c r="N27" s="244"/>
      <c r="O27" s="244"/>
    </row>
    <row r="28" spans="1:15" s="364" customFormat="1" ht="24">
      <c r="A28" s="249">
        <f t="shared" si="0"/>
        <v>15</v>
      </c>
      <c r="B28" s="400" t="s">
        <v>246</v>
      </c>
      <c r="C28" s="250" t="s">
        <v>102</v>
      </c>
      <c r="D28" s="247">
        <v>0.2</v>
      </c>
      <c r="E28" s="251"/>
      <c r="F28" s="243"/>
      <c r="G28" s="245"/>
      <c r="H28" s="251"/>
      <c r="I28" s="252"/>
      <c r="J28" s="141"/>
      <c r="K28" s="244"/>
      <c r="L28" s="244"/>
      <c r="M28" s="244"/>
      <c r="N28" s="244"/>
      <c r="O28" s="244"/>
    </row>
    <row r="29" spans="1:15" s="364" customFormat="1" ht="108">
      <c r="A29" s="249">
        <f t="shared" si="0"/>
        <v>16</v>
      </c>
      <c r="B29" s="131" t="s">
        <v>679</v>
      </c>
      <c r="C29" s="250" t="s">
        <v>25</v>
      </c>
      <c r="D29" s="247">
        <v>1</v>
      </c>
      <c r="E29" s="243"/>
      <c r="F29" s="243"/>
      <c r="G29" s="245"/>
      <c r="H29" s="244"/>
      <c r="I29" s="244"/>
      <c r="J29" s="141"/>
      <c r="K29" s="244"/>
      <c r="L29" s="244"/>
      <c r="M29" s="244"/>
      <c r="N29" s="244"/>
      <c r="O29" s="244"/>
    </row>
    <row r="30" spans="1:15" s="364" customFormat="1" ht="96">
      <c r="A30" s="249">
        <f t="shared" si="0"/>
        <v>17</v>
      </c>
      <c r="B30" s="400" t="s">
        <v>680</v>
      </c>
      <c r="C30" s="250" t="s">
        <v>25</v>
      </c>
      <c r="D30" s="247">
        <v>1</v>
      </c>
      <c r="E30" s="243"/>
      <c r="F30" s="243"/>
      <c r="G30" s="245"/>
      <c r="H30" s="244"/>
      <c r="I30" s="244"/>
      <c r="J30" s="141"/>
      <c r="K30" s="244"/>
      <c r="L30" s="244"/>
      <c r="M30" s="244"/>
      <c r="N30" s="244"/>
      <c r="O30" s="244"/>
    </row>
    <row r="31" spans="1:15" s="364" customFormat="1" ht="24">
      <c r="A31" s="249">
        <f t="shared" si="0"/>
        <v>18</v>
      </c>
      <c r="B31" s="400" t="s">
        <v>98</v>
      </c>
      <c r="C31" s="250" t="s">
        <v>102</v>
      </c>
      <c r="D31" s="247">
        <v>0.1</v>
      </c>
      <c r="E31" s="243"/>
      <c r="F31" s="243"/>
      <c r="G31" s="245"/>
      <c r="H31" s="243"/>
      <c r="I31" s="244"/>
      <c r="J31" s="141"/>
      <c r="K31" s="244"/>
      <c r="L31" s="244"/>
      <c r="M31" s="244"/>
      <c r="N31" s="244"/>
      <c r="O31" s="244"/>
    </row>
    <row r="32" spans="1:15" s="364" customFormat="1" ht="24">
      <c r="A32" s="249">
        <f t="shared" si="0"/>
        <v>19</v>
      </c>
      <c r="B32" s="400" t="s">
        <v>246</v>
      </c>
      <c r="C32" s="250" t="s">
        <v>102</v>
      </c>
      <c r="D32" s="247">
        <v>0.1</v>
      </c>
      <c r="E32" s="251"/>
      <c r="F32" s="243"/>
      <c r="G32" s="245"/>
      <c r="H32" s="251"/>
      <c r="I32" s="252"/>
      <c r="J32" s="141"/>
      <c r="K32" s="244"/>
      <c r="L32" s="244"/>
      <c r="M32" s="244"/>
      <c r="N32" s="244"/>
      <c r="O32" s="244"/>
    </row>
    <row r="33" spans="1:15" s="364" customFormat="1" ht="96">
      <c r="A33" s="249">
        <f t="shared" si="0"/>
        <v>20</v>
      </c>
      <c r="B33" s="131" t="s">
        <v>681</v>
      </c>
      <c r="C33" s="250" t="s">
        <v>25</v>
      </c>
      <c r="D33" s="247">
        <v>1</v>
      </c>
      <c r="E33" s="251"/>
      <c r="F33" s="243"/>
      <c r="G33" s="245"/>
      <c r="H33" s="251"/>
      <c r="I33" s="252"/>
      <c r="J33" s="141"/>
      <c r="K33" s="244"/>
      <c r="L33" s="244"/>
      <c r="M33" s="244"/>
      <c r="N33" s="244"/>
      <c r="O33" s="244"/>
    </row>
    <row r="34" spans="1:15" s="364" customFormat="1" ht="84">
      <c r="A34" s="249">
        <f>A33+1</f>
        <v>21</v>
      </c>
      <c r="B34" s="400" t="s">
        <v>682</v>
      </c>
      <c r="C34" s="250" t="s">
        <v>25</v>
      </c>
      <c r="D34" s="247">
        <v>1</v>
      </c>
      <c r="E34" s="243"/>
      <c r="F34" s="243"/>
      <c r="G34" s="245"/>
      <c r="H34" s="244"/>
      <c r="I34" s="244"/>
      <c r="J34" s="141"/>
      <c r="K34" s="244"/>
      <c r="L34" s="244"/>
      <c r="M34" s="244"/>
      <c r="N34" s="244"/>
      <c r="O34" s="244"/>
    </row>
    <row r="35" spans="1:15" s="364" customFormat="1" ht="24">
      <c r="A35" s="249">
        <f>A34+1</f>
        <v>22</v>
      </c>
      <c r="B35" s="400" t="s">
        <v>98</v>
      </c>
      <c r="C35" s="250" t="s">
        <v>102</v>
      </c>
      <c r="D35" s="247">
        <v>0.1</v>
      </c>
      <c r="E35" s="245"/>
      <c r="F35" s="243"/>
      <c r="G35" s="245"/>
      <c r="H35" s="245"/>
      <c r="I35" s="245"/>
      <c r="J35" s="141"/>
      <c r="K35" s="244"/>
      <c r="L35" s="244"/>
      <c r="M35" s="244"/>
      <c r="N35" s="244"/>
      <c r="O35" s="244"/>
    </row>
    <row r="36" spans="1:15" s="364" customFormat="1" ht="24">
      <c r="A36" s="249">
        <f t="shared" si="0"/>
        <v>23</v>
      </c>
      <c r="B36" s="400" t="s">
        <v>246</v>
      </c>
      <c r="C36" s="250" t="s">
        <v>102</v>
      </c>
      <c r="D36" s="247">
        <v>0.1</v>
      </c>
      <c r="E36" s="243"/>
      <c r="F36" s="243"/>
      <c r="G36" s="245"/>
      <c r="H36" s="244"/>
      <c r="I36" s="244"/>
      <c r="J36" s="141"/>
      <c r="K36" s="244"/>
      <c r="L36" s="244"/>
      <c r="M36" s="244"/>
      <c r="N36" s="244"/>
      <c r="O36" s="244"/>
    </row>
    <row r="37" spans="1:15" s="364" customFormat="1" ht="48">
      <c r="A37" s="249">
        <f t="shared" si="0"/>
        <v>24</v>
      </c>
      <c r="B37" s="131" t="s">
        <v>248</v>
      </c>
      <c r="C37" s="250" t="s">
        <v>20</v>
      </c>
      <c r="D37" s="247">
        <v>57.6</v>
      </c>
      <c r="E37" s="243"/>
      <c r="F37" s="243"/>
      <c r="G37" s="245"/>
      <c r="H37" s="244"/>
      <c r="I37" s="244"/>
      <c r="J37" s="141"/>
      <c r="K37" s="244"/>
      <c r="L37" s="244"/>
      <c r="M37" s="244"/>
      <c r="N37" s="244"/>
      <c r="O37" s="244"/>
    </row>
    <row r="38" spans="1:15" s="364" customFormat="1" ht="48">
      <c r="A38" s="249">
        <f t="shared" si="0"/>
        <v>25</v>
      </c>
      <c r="B38" s="131" t="s">
        <v>249</v>
      </c>
      <c r="C38" s="250" t="s">
        <v>20</v>
      </c>
      <c r="D38" s="247">
        <v>69.5</v>
      </c>
      <c r="E38" s="243"/>
      <c r="F38" s="243"/>
      <c r="G38" s="245"/>
      <c r="H38" s="244"/>
      <c r="I38" s="244"/>
      <c r="J38" s="141"/>
      <c r="K38" s="244"/>
      <c r="L38" s="244"/>
      <c r="M38" s="244"/>
      <c r="N38" s="244"/>
      <c r="O38" s="244"/>
    </row>
    <row r="39" spans="1:15" s="364" customFormat="1" ht="36">
      <c r="A39" s="249">
        <f t="shared" si="0"/>
        <v>26</v>
      </c>
      <c r="B39" s="131" t="s">
        <v>253</v>
      </c>
      <c r="C39" s="250" t="s">
        <v>20</v>
      </c>
      <c r="D39" s="247">
        <v>57.6</v>
      </c>
      <c r="E39" s="243"/>
      <c r="F39" s="243"/>
      <c r="G39" s="245"/>
      <c r="H39" s="244"/>
      <c r="I39" s="244"/>
      <c r="J39" s="141"/>
      <c r="K39" s="244"/>
      <c r="L39" s="244"/>
      <c r="M39" s="244"/>
      <c r="N39" s="244"/>
      <c r="O39" s="244"/>
    </row>
    <row r="40" spans="1:15" s="364" customFormat="1" ht="36">
      <c r="A40" s="249">
        <f t="shared" si="0"/>
        <v>27</v>
      </c>
      <c r="B40" s="131" t="s">
        <v>140</v>
      </c>
      <c r="C40" s="250" t="s">
        <v>20</v>
      </c>
      <c r="D40" s="247">
        <v>69.5</v>
      </c>
      <c r="E40" s="243"/>
      <c r="F40" s="243"/>
      <c r="G40" s="245"/>
      <c r="H40" s="244"/>
      <c r="I40" s="244"/>
      <c r="J40" s="141"/>
      <c r="K40" s="244"/>
      <c r="L40" s="244"/>
      <c r="M40" s="244"/>
      <c r="N40" s="244"/>
      <c r="O40" s="244"/>
    </row>
    <row r="41" spans="1:15" s="364" customFormat="1" ht="48">
      <c r="A41" s="249">
        <f t="shared" si="0"/>
        <v>28</v>
      </c>
      <c r="B41" s="131" t="s">
        <v>255</v>
      </c>
      <c r="C41" s="250" t="s">
        <v>20</v>
      </c>
      <c r="D41" s="247">
        <v>57.6</v>
      </c>
      <c r="E41" s="243"/>
      <c r="F41" s="243"/>
      <c r="G41" s="245"/>
      <c r="H41" s="243"/>
      <c r="I41" s="244"/>
      <c r="J41" s="141"/>
      <c r="K41" s="244"/>
      <c r="L41" s="244"/>
      <c r="M41" s="244"/>
      <c r="N41" s="244"/>
      <c r="O41" s="244"/>
    </row>
    <row r="42" spans="1:15" s="364" customFormat="1" ht="48">
      <c r="A42" s="249">
        <f>A41+1</f>
        <v>29</v>
      </c>
      <c r="B42" s="131" t="s">
        <v>297</v>
      </c>
      <c r="C42" s="250" t="s">
        <v>20</v>
      </c>
      <c r="D42" s="247">
        <v>69.5</v>
      </c>
      <c r="E42" s="243"/>
      <c r="F42" s="243"/>
      <c r="G42" s="245"/>
      <c r="H42" s="244"/>
      <c r="I42" s="244"/>
      <c r="J42" s="141"/>
      <c r="K42" s="244"/>
      <c r="L42" s="244"/>
      <c r="M42" s="244"/>
      <c r="N42" s="244"/>
      <c r="O42" s="244"/>
    </row>
    <row r="43" spans="1:15" s="364" customFormat="1" ht="36">
      <c r="A43" s="249">
        <f t="shared" ref="A43:A61" si="1">A42+1</f>
        <v>30</v>
      </c>
      <c r="B43" s="131" t="s">
        <v>315</v>
      </c>
      <c r="C43" s="250" t="s">
        <v>102</v>
      </c>
      <c r="D43" s="247">
        <v>338.1</v>
      </c>
      <c r="E43" s="243"/>
      <c r="F43" s="243"/>
      <c r="G43" s="245"/>
      <c r="H43" s="244"/>
      <c r="I43" s="244"/>
      <c r="J43" s="141"/>
      <c r="K43" s="244"/>
      <c r="L43" s="244"/>
      <c r="M43" s="244"/>
      <c r="N43" s="244"/>
      <c r="O43" s="244"/>
    </row>
    <row r="44" spans="1:15" s="364" customFormat="1" ht="36">
      <c r="A44" s="249">
        <f t="shared" si="1"/>
        <v>31</v>
      </c>
      <c r="B44" s="131" t="s">
        <v>316</v>
      </c>
      <c r="C44" s="250" t="s">
        <v>20</v>
      </c>
      <c r="D44" s="247">
        <v>127.1</v>
      </c>
      <c r="E44" s="243"/>
      <c r="F44" s="243"/>
      <c r="G44" s="245"/>
      <c r="H44" s="243"/>
      <c r="I44" s="244"/>
      <c r="J44" s="141"/>
      <c r="K44" s="244"/>
      <c r="L44" s="244"/>
      <c r="M44" s="244"/>
      <c r="N44" s="244"/>
      <c r="O44" s="244"/>
    </row>
    <row r="45" spans="1:15" s="364" customFormat="1" ht="24">
      <c r="A45" s="249">
        <f t="shared" si="1"/>
        <v>32</v>
      </c>
      <c r="B45" s="131" t="s">
        <v>317</v>
      </c>
      <c r="C45" s="250" t="s">
        <v>25</v>
      </c>
      <c r="D45" s="247">
        <v>2</v>
      </c>
      <c r="E45" s="245"/>
      <c r="F45" s="243"/>
      <c r="G45" s="245"/>
      <c r="H45" s="245"/>
      <c r="I45" s="245"/>
      <c r="J45" s="141"/>
      <c r="K45" s="244"/>
      <c r="L45" s="244"/>
      <c r="M45" s="244"/>
      <c r="N45" s="244"/>
      <c r="O45" s="244"/>
    </row>
    <row r="46" spans="1:15" s="364" customFormat="1" ht="24">
      <c r="A46" s="249">
        <f t="shared" si="1"/>
        <v>33</v>
      </c>
      <c r="B46" s="401" t="s">
        <v>318</v>
      </c>
      <c r="C46" s="381" t="s">
        <v>102</v>
      </c>
      <c r="D46" s="380">
        <v>2</v>
      </c>
      <c r="E46" s="245"/>
      <c r="F46" s="243"/>
      <c r="G46" s="245"/>
      <c r="H46" s="245"/>
      <c r="I46" s="245"/>
      <c r="J46" s="141"/>
      <c r="K46" s="244"/>
      <c r="L46" s="244"/>
      <c r="M46" s="244"/>
      <c r="N46" s="244"/>
      <c r="O46" s="244"/>
    </row>
    <row r="47" spans="1:15" s="364" customFormat="1" ht="12">
      <c r="A47" s="249">
        <f t="shared" si="1"/>
        <v>34</v>
      </c>
      <c r="B47" s="401" t="s">
        <v>319</v>
      </c>
      <c r="C47" s="381" t="s">
        <v>82</v>
      </c>
      <c r="D47" s="380">
        <v>2</v>
      </c>
      <c r="E47" s="243"/>
      <c r="F47" s="243"/>
      <c r="G47" s="245"/>
      <c r="H47" s="244"/>
      <c r="I47" s="244"/>
      <c r="J47" s="141"/>
      <c r="K47" s="244"/>
      <c r="L47" s="244"/>
      <c r="M47" s="244"/>
      <c r="N47" s="244"/>
      <c r="O47" s="244"/>
    </row>
    <row r="48" spans="1:15" s="364" customFormat="1" ht="12">
      <c r="A48" s="249">
        <f t="shared" si="1"/>
        <v>35</v>
      </c>
      <c r="B48" s="401" t="s">
        <v>320</v>
      </c>
      <c r="C48" s="381" t="s">
        <v>102</v>
      </c>
      <c r="D48" s="380">
        <v>1.8</v>
      </c>
      <c r="E48" s="243"/>
      <c r="F48" s="243"/>
      <c r="G48" s="245"/>
      <c r="H48" s="244"/>
      <c r="I48" s="244"/>
      <c r="J48" s="141"/>
      <c r="K48" s="244"/>
      <c r="L48" s="244"/>
      <c r="M48" s="244"/>
      <c r="N48" s="244"/>
      <c r="O48" s="244"/>
    </row>
    <row r="49" spans="1:15" s="364" customFormat="1" ht="24">
      <c r="A49" s="249">
        <f t="shared" si="1"/>
        <v>36</v>
      </c>
      <c r="B49" s="401" t="s">
        <v>321</v>
      </c>
      <c r="C49" s="381" t="s">
        <v>102</v>
      </c>
      <c r="D49" s="380">
        <v>2</v>
      </c>
      <c r="E49" s="256"/>
      <c r="F49" s="243"/>
      <c r="G49" s="245"/>
      <c r="H49" s="257"/>
      <c r="I49" s="258"/>
      <c r="J49" s="141"/>
      <c r="K49" s="244"/>
      <c r="L49" s="244"/>
      <c r="M49" s="244"/>
      <c r="N49" s="244"/>
      <c r="O49" s="244"/>
    </row>
    <row r="50" spans="1:15" s="364" customFormat="1" ht="12">
      <c r="A50" s="249">
        <f t="shared" si="1"/>
        <v>37</v>
      </c>
      <c r="B50" s="131" t="s">
        <v>260</v>
      </c>
      <c r="C50" s="250" t="s">
        <v>84</v>
      </c>
      <c r="D50" s="247">
        <v>1</v>
      </c>
      <c r="E50" s="243"/>
      <c r="F50" s="243"/>
      <c r="G50" s="245"/>
      <c r="H50" s="244"/>
      <c r="I50" s="244"/>
      <c r="J50" s="141"/>
      <c r="K50" s="244"/>
      <c r="L50" s="244"/>
      <c r="M50" s="244"/>
      <c r="N50" s="244"/>
      <c r="O50" s="244"/>
    </row>
    <row r="51" spans="1:15" s="364" customFormat="1" ht="36">
      <c r="A51" s="249">
        <f t="shared" si="1"/>
        <v>38</v>
      </c>
      <c r="B51" s="400" t="s">
        <v>640</v>
      </c>
      <c r="C51" s="250" t="s">
        <v>20</v>
      </c>
      <c r="D51" s="247">
        <v>4</v>
      </c>
      <c r="E51" s="243"/>
      <c r="F51" s="243"/>
      <c r="G51" s="245"/>
      <c r="H51" s="244"/>
      <c r="I51" s="244"/>
      <c r="J51" s="141"/>
      <c r="K51" s="244"/>
      <c r="L51" s="244"/>
      <c r="M51" s="244"/>
      <c r="N51" s="244"/>
      <c r="O51" s="244"/>
    </row>
    <row r="52" spans="1:15" s="364" customFormat="1" ht="12">
      <c r="A52" s="249">
        <f t="shared" si="1"/>
        <v>39</v>
      </c>
      <c r="B52" s="131" t="s">
        <v>323</v>
      </c>
      <c r="C52" s="250" t="s">
        <v>84</v>
      </c>
      <c r="D52" s="247">
        <v>3</v>
      </c>
      <c r="E52" s="243"/>
      <c r="F52" s="243"/>
      <c r="G52" s="245"/>
      <c r="H52" s="243"/>
      <c r="I52" s="244"/>
      <c r="J52" s="141"/>
      <c r="K52" s="244"/>
      <c r="L52" s="244"/>
      <c r="M52" s="244"/>
      <c r="N52" s="244"/>
      <c r="O52" s="244"/>
    </row>
    <row r="53" spans="1:15" s="364" customFormat="1" ht="12">
      <c r="A53" s="249">
        <f t="shared" si="1"/>
        <v>40</v>
      </c>
      <c r="B53" s="131" t="s">
        <v>262</v>
      </c>
      <c r="C53" s="250" t="s">
        <v>84</v>
      </c>
      <c r="D53" s="247">
        <v>9</v>
      </c>
      <c r="E53" s="243"/>
      <c r="F53" s="243"/>
      <c r="G53" s="245"/>
      <c r="H53" s="244"/>
      <c r="I53" s="244"/>
      <c r="J53" s="141"/>
      <c r="K53" s="244"/>
      <c r="L53" s="244"/>
      <c r="M53" s="244"/>
      <c r="N53" s="244"/>
      <c r="O53" s="244"/>
    </row>
    <row r="54" spans="1:15" s="364" customFormat="1" ht="12">
      <c r="A54" s="249">
        <f t="shared" si="1"/>
        <v>41</v>
      </c>
      <c r="B54" s="131" t="s">
        <v>263</v>
      </c>
      <c r="C54" s="250" t="s">
        <v>84</v>
      </c>
      <c r="D54" s="247">
        <v>1</v>
      </c>
      <c r="E54" s="243"/>
      <c r="F54" s="243"/>
      <c r="G54" s="245"/>
      <c r="H54" s="244"/>
      <c r="I54" s="244"/>
      <c r="J54" s="141"/>
      <c r="K54" s="244"/>
      <c r="L54" s="244"/>
      <c r="M54" s="244"/>
      <c r="N54" s="244"/>
      <c r="O54" s="244"/>
    </row>
    <row r="55" spans="1:15" s="364" customFormat="1" ht="24">
      <c r="A55" s="249">
        <f t="shared" si="1"/>
        <v>42</v>
      </c>
      <c r="B55" s="131" t="s">
        <v>264</v>
      </c>
      <c r="C55" s="250" t="s">
        <v>84</v>
      </c>
      <c r="D55" s="247">
        <v>1</v>
      </c>
      <c r="E55" s="243"/>
      <c r="F55" s="243"/>
      <c r="G55" s="245"/>
      <c r="H55" s="244"/>
      <c r="I55" s="244"/>
      <c r="J55" s="141"/>
      <c r="K55" s="244"/>
      <c r="L55" s="244"/>
      <c r="M55" s="244"/>
      <c r="N55" s="244"/>
      <c r="O55" s="244"/>
    </row>
    <row r="56" spans="1:15" s="364" customFormat="1" ht="12">
      <c r="A56" s="249">
        <f t="shared" si="1"/>
        <v>43</v>
      </c>
      <c r="B56" s="131" t="s">
        <v>413</v>
      </c>
      <c r="C56" s="250" t="s">
        <v>84</v>
      </c>
      <c r="D56" s="247">
        <v>1</v>
      </c>
      <c r="E56" s="376"/>
      <c r="F56" s="243"/>
      <c r="G56" s="245"/>
      <c r="H56" s="377"/>
      <c r="I56" s="377"/>
      <c r="J56" s="141"/>
      <c r="K56" s="244"/>
      <c r="L56" s="244"/>
      <c r="M56" s="244"/>
      <c r="N56" s="244"/>
      <c r="O56" s="244"/>
    </row>
    <row r="57" spans="1:15" s="364" customFormat="1" ht="36">
      <c r="A57" s="249">
        <f t="shared" si="1"/>
        <v>44</v>
      </c>
      <c r="B57" s="131" t="s">
        <v>91</v>
      </c>
      <c r="C57" s="250" t="s">
        <v>20</v>
      </c>
      <c r="D57" s="247">
        <v>127.1</v>
      </c>
      <c r="E57" s="243"/>
      <c r="F57" s="243"/>
      <c r="G57" s="245"/>
      <c r="H57" s="244"/>
      <c r="I57" s="244"/>
      <c r="J57" s="141"/>
      <c r="K57" s="244"/>
      <c r="L57" s="244"/>
      <c r="M57" s="244"/>
      <c r="N57" s="244"/>
      <c r="O57" s="244"/>
    </row>
    <row r="58" spans="1:15" s="364" customFormat="1" ht="24">
      <c r="A58" s="249">
        <f t="shared" si="1"/>
        <v>45</v>
      </c>
      <c r="B58" s="131" t="s">
        <v>265</v>
      </c>
      <c r="C58" s="250" t="s">
        <v>20</v>
      </c>
      <c r="D58" s="247">
        <v>127.1</v>
      </c>
      <c r="E58" s="243"/>
      <c r="F58" s="243"/>
      <c r="G58" s="245"/>
      <c r="H58" s="244"/>
      <c r="I58" s="244"/>
      <c r="J58" s="141"/>
      <c r="K58" s="244"/>
      <c r="L58" s="244"/>
      <c r="M58" s="244"/>
      <c r="N58" s="244"/>
      <c r="O58" s="244"/>
    </row>
    <row r="59" spans="1:15" s="364" customFormat="1" ht="12">
      <c r="A59" s="249">
        <f t="shared" si="1"/>
        <v>46</v>
      </c>
      <c r="B59" s="131" t="s">
        <v>99</v>
      </c>
      <c r="C59" s="250" t="s">
        <v>20</v>
      </c>
      <c r="D59" s="247">
        <v>127.1</v>
      </c>
      <c r="E59" s="243"/>
      <c r="F59" s="243"/>
      <c r="G59" s="245"/>
      <c r="H59" s="244"/>
      <c r="I59" s="244"/>
      <c r="J59" s="141"/>
      <c r="K59" s="244"/>
      <c r="L59" s="244"/>
      <c r="M59" s="244"/>
      <c r="N59" s="244"/>
      <c r="O59" s="244"/>
    </row>
    <row r="60" spans="1:15" s="364" customFormat="1" ht="48">
      <c r="A60" s="249">
        <f t="shared" si="1"/>
        <v>47</v>
      </c>
      <c r="B60" s="131" t="s">
        <v>433</v>
      </c>
      <c r="C60" s="250" t="s">
        <v>25</v>
      </c>
      <c r="D60" s="247">
        <v>1</v>
      </c>
      <c r="E60" s="243"/>
      <c r="F60" s="243"/>
      <c r="G60" s="245"/>
      <c r="H60" s="244"/>
      <c r="I60" s="244"/>
      <c r="J60" s="141"/>
      <c r="K60" s="244"/>
      <c r="L60" s="244"/>
      <c r="M60" s="244"/>
      <c r="N60" s="244"/>
      <c r="O60" s="244"/>
    </row>
    <row r="61" spans="1:15" s="364" customFormat="1" ht="24">
      <c r="A61" s="249">
        <f t="shared" si="1"/>
        <v>48</v>
      </c>
      <c r="B61" s="131" t="s">
        <v>266</v>
      </c>
      <c r="C61" s="250" t="s">
        <v>25</v>
      </c>
      <c r="D61" s="247">
        <v>1</v>
      </c>
      <c r="E61" s="243"/>
      <c r="F61" s="243"/>
      <c r="G61" s="245"/>
      <c r="H61" s="244"/>
      <c r="I61" s="244"/>
      <c r="J61" s="141"/>
      <c r="K61" s="244"/>
      <c r="L61" s="244"/>
      <c r="M61" s="244"/>
      <c r="N61" s="244"/>
      <c r="O61" s="244"/>
    </row>
    <row r="62" spans="1:15" s="364" customFormat="1" ht="12">
      <c r="A62" s="521" t="s">
        <v>324</v>
      </c>
      <c r="B62" s="522"/>
      <c r="C62" s="522"/>
      <c r="D62" s="522"/>
      <c r="E62" s="522"/>
      <c r="F62" s="522"/>
      <c r="G62" s="522"/>
      <c r="H62" s="522"/>
      <c r="I62" s="522"/>
      <c r="J62" s="522"/>
      <c r="K62" s="522"/>
      <c r="L62" s="522"/>
      <c r="M62" s="522"/>
      <c r="N62" s="522"/>
      <c r="O62" s="523"/>
    </row>
    <row r="63" spans="1:15" s="364" customFormat="1" ht="72">
      <c r="A63" s="249">
        <f>A61+1</f>
        <v>49</v>
      </c>
      <c r="B63" s="246" t="s">
        <v>100</v>
      </c>
      <c r="C63" s="250" t="s">
        <v>102</v>
      </c>
      <c r="D63" s="247">
        <v>218.17</v>
      </c>
      <c r="E63" s="251"/>
      <c r="F63" s="251"/>
      <c r="G63" s="245"/>
      <c r="H63" s="251"/>
      <c r="I63" s="251"/>
      <c r="J63" s="141"/>
      <c r="K63" s="244"/>
      <c r="L63" s="244"/>
      <c r="M63" s="244"/>
      <c r="N63" s="244"/>
      <c r="O63" s="244"/>
    </row>
    <row r="64" spans="1:15" s="364" customFormat="1" ht="48">
      <c r="A64" s="249">
        <f>A63+1</f>
        <v>50</v>
      </c>
      <c r="B64" s="246" t="s">
        <v>299</v>
      </c>
      <c r="C64" s="250" t="s">
        <v>103</v>
      </c>
      <c r="D64" s="247">
        <v>15</v>
      </c>
      <c r="E64" s="243"/>
      <c r="F64" s="243"/>
      <c r="G64" s="245"/>
      <c r="H64" s="244"/>
      <c r="I64" s="244"/>
      <c r="J64" s="141"/>
      <c r="K64" s="244"/>
      <c r="L64" s="244"/>
      <c r="M64" s="244"/>
      <c r="N64" s="244"/>
      <c r="O64" s="244"/>
    </row>
    <row r="65" spans="1:15" s="340" customFormat="1" ht="12">
      <c r="A65" s="248" t="s">
        <v>42</v>
      </c>
      <c r="B65" s="512" t="s">
        <v>96</v>
      </c>
      <c r="C65" s="512"/>
      <c r="D65" s="512"/>
      <c r="E65" s="512"/>
      <c r="F65" s="512"/>
      <c r="G65" s="512"/>
      <c r="H65" s="512"/>
      <c r="I65" s="512"/>
      <c r="J65" s="512"/>
      <c r="K65" s="402"/>
      <c r="L65" s="403"/>
      <c r="M65" s="403"/>
      <c r="N65" s="403"/>
      <c r="O65" s="403"/>
    </row>
    <row r="66" spans="1:15">
      <c r="A66" s="346"/>
      <c r="B66" s="359"/>
      <c r="C66" s="347"/>
      <c r="D66" s="360"/>
      <c r="E66" s="347"/>
      <c r="F66" s="347"/>
      <c r="G66" s="347"/>
      <c r="H66" s="347"/>
      <c r="I66" s="347"/>
      <c r="J66" s="347"/>
      <c r="K66" s="347"/>
      <c r="L66" s="347"/>
      <c r="M66" s="347"/>
      <c r="N66" s="347"/>
      <c r="O66" s="347"/>
    </row>
    <row r="67" spans="1:15">
      <c r="A67" s="365" t="s">
        <v>78</v>
      </c>
      <c r="B67" s="366"/>
      <c r="C67" s="367"/>
      <c r="D67" s="367"/>
      <c r="E67" s="368"/>
      <c r="F67" s="369"/>
      <c r="G67" s="369"/>
      <c r="H67" s="369"/>
      <c r="I67" s="369"/>
      <c r="J67" s="369"/>
      <c r="K67" s="369"/>
      <c r="L67" s="370"/>
      <c r="M67" s="370"/>
      <c r="N67" s="370"/>
      <c r="O67" s="370"/>
    </row>
    <row r="68" spans="1:15" ht="12.75" customHeight="1">
      <c r="A68" s="371"/>
      <c r="B68" s="505" t="s">
        <v>144</v>
      </c>
      <c r="C68" s="505"/>
      <c r="D68" s="505"/>
      <c r="E68" s="505"/>
      <c r="F68" s="505"/>
      <c r="G68" s="505"/>
      <c r="H68" s="372"/>
      <c r="I68" s="372"/>
      <c r="J68" s="372"/>
      <c r="K68" s="372"/>
      <c r="L68" s="373"/>
      <c r="M68" s="373"/>
      <c r="N68" s="373"/>
      <c r="O68" s="373"/>
    </row>
    <row r="69" spans="1:15" ht="35.450000000000003" customHeight="1">
      <c r="A69" s="371"/>
      <c r="B69" s="505" t="s">
        <v>145</v>
      </c>
      <c r="C69" s="505"/>
      <c r="D69" s="505"/>
      <c r="E69" s="505"/>
      <c r="F69" s="505"/>
      <c r="G69" s="505"/>
      <c r="H69" s="505"/>
      <c r="I69" s="505"/>
      <c r="J69" s="505"/>
      <c r="K69" s="505"/>
      <c r="L69" s="505"/>
      <c r="M69" s="505"/>
      <c r="N69" s="505"/>
      <c r="O69" s="505"/>
    </row>
    <row r="70" spans="1:15" ht="11.45" customHeight="1">
      <c r="A70" s="371"/>
      <c r="B70" s="505" t="s">
        <v>146</v>
      </c>
      <c r="C70" s="505"/>
      <c r="D70" s="505"/>
      <c r="E70" s="505"/>
      <c r="F70" s="505"/>
      <c r="G70" s="505"/>
      <c r="H70" s="505"/>
      <c r="I70" s="505"/>
      <c r="J70" s="505"/>
      <c r="K70" s="505"/>
      <c r="L70" s="505"/>
      <c r="M70" s="505"/>
      <c r="N70" s="505"/>
      <c r="O70" s="505"/>
    </row>
    <row r="71" spans="1:15" ht="12.75" customHeight="1">
      <c r="A71" s="371"/>
      <c r="B71" s="505" t="s">
        <v>147</v>
      </c>
      <c r="C71" s="505"/>
      <c r="D71" s="505"/>
      <c r="E71" s="505"/>
      <c r="F71" s="505"/>
      <c r="G71" s="505"/>
      <c r="H71" s="505"/>
      <c r="I71" s="505"/>
      <c r="J71" s="505"/>
      <c r="K71" s="505"/>
      <c r="L71" s="505"/>
      <c r="M71" s="505"/>
      <c r="N71" s="505"/>
      <c r="O71" s="505"/>
    </row>
    <row r="72" spans="1:15">
      <c r="A72" s="371"/>
      <c r="B72" s="505" t="s">
        <v>148</v>
      </c>
      <c r="C72" s="505"/>
      <c r="D72" s="505"/>
      <c r="E72" s="505"/>
      <c r="F72" s="505"/>
      <c r="G72" s="505"/>
      <c r="H72" s="505"/>
      <c r="I72" s="505"/>
      <c r="J72" s="505"/>
      <c r="K72" s="505"/>
      <c r="L72" s="505"/>
      <c r="M72" s="505"/>
      <c r="N72" s="505"/>
      <c r="O72" s="505"/>
    </row>
    <row r="73" spans="1:15" ht="24.6" customHeight="1">
      <c r="A73" s="374"/>
      <c r="B73" s="505" t="s">
        <v>149</v>
      </c>
      <c r="C73" s="505"/>
      <c r="D73" s="505"/>
      <c r="E73" s="505"/>
      <c r="F73" s="505"/>
      <c r="G73" s="505"/>
      <c r="H73" s="505"/>
      <c r="I73" s="505"/>
      <c r="J73" s="505"/>
      <c r="K73" s="505"/>
      <c r="L73" s="505"/>
      <c r="M73" s="505"/>
      <c r="N73" s="505"/>
      <c r="O73" s="505"/>
    </row>
    <row r="74" spans="1:15">
      <c r="A74" s="374"/>
      <c r="B74" s="505" t="s">
        <v>150</v>
      </c>
      <c r="C74" s="505"/>
      <c r="D74" s="505"/>
      <c r="E74" s="505"/>
      <c r="F74" s="505"/>
      <c r="G74" s="505"/>
      <c r="H74" s="505"/>
      <c r="I74" s="505"/>
      <c r="J74" s="505"/>
      <c r="K74" s="505"/>
      <c r="L74" s="505"/>
      <c r="M74" s="505"/>
      <c r="N74" s="505"/>
      <c r="O74" s="505"/>
    </row>
    <row r="75" spans="1:15" ht="6" customHeight="1">
      <c r="A75" s="346"/>
      <c r="B75" s="359"/>
      <c r="C75" s="347"/>
      <c r="D75" s="360"/>
      <c r="E75" s="347"/>
      <c r="F75" s="347"/>
      <c r="G75" s="347"/>
      <c r="H75" s="347"/>
      <c r="I75" s="347"/>
      <c r="J75" s="347"/>
      <c r="K75" s="347"/>
      <c r="L75" s="347"/>
      <c r="M75" s="347"/>
      <c r="N75" s="347"/>
      <c r="O75" s="347"/>
    </row>
    <row r="76" spans="1:15">
      <c r="A76" s="346"/>
      <c r="B76" s="345" t="s">
        <v>45</v>
      </c>
      <c r="C76" s="503" t="s">
        <v>2</v>
      </c>
      <c r="D76" s="503"/>
      <c r="E76" s="503"/>
      <c r="F76" s="503"/>
      <c r="G76" s="503"/>
      <c r="H76" s="503"/>
      <c r="I76" s="503"/>
      <c r="J76" s="503"/>
      <c r="K76" s="503"/>
      <c r="L76" s="347"/>
      <c r="M76" s="443"/>
      <c r="N76" s="443"/>
      <c r="O76" s="443"/>
    </row>
    <row r="77" spans="1:15">
      <c r="A77" s="346"/>
      <c r="C77" s="503" t="s">
        <v>47</v>
      </c>
      <c r="D77" s="503"/>
      <c r="E77" s="503"/>
      <c r="F77" s="503"/>
      <c r="G77" s="503"/>
      <c r="H77" s="503"/>
      <c r="I77" s="503"/>
      <c r="J77" s="503"/>
      <c r="K77" s="503"/>
      <c r="L77" s="347"/>
      <c r="M77" s="503"/>
      <c r="N77" s="503"/>
      <c r="O77" s="503"/>
    </row>
    <row r="78" spans="1:15">
      <c r="A78" s="346"/>
      <c r="B78" s="504"/>
      <c r="C78" s="504"/>
      <c r="D78" s="360"/>
      <c r="E78" s="347"/>
      <c r="F78" s="347"/>
      <c r="G78" s="347"/>
      <c r="H78" s="347"/>
      <c r="I78" s="347"/>
      <c r="J78" s="347"/>
      <c r="K78" s="347"/>
      <c r="L78" s="347"/>
      <c r="M78" s="347"/>
      <c r="N78" s="347"/>
      <c r="O78" s="347"/>
    </row>
    <row r="79" spans="1:15">
      <c r="A79" s="346"/>
      <c r="B79" s="345" t="s">
        <v>22</v>
      </c>
      <c r="C79" s="503" t="s">
        <v>2</v>
      </c>
      <c r="D79" s="503"/>
      <c r="E79" s="503"/>
      <c r="F79" s="503"/>
      <c r="G79" s="503"/>
      <c r="H79" s="503"/>
      <c r="I79" s="503"/>
      <c r="J79" s="503"/>
      <c r="K79" s="503"/>
      <c r="L79" s="347"/>
      <c r="M79" s="443"/>
      <c r="N79" s="443"/>
      <c r="O79" s="443"/>
    </row>
    <row r="80" spans="1:15">
      <c r="A80" s="346"/>
      <c r="B80" s="345"/>
      <c r="C80" s="503" t="s">
        <v>47</v>
      </c>
      <c r="D80" s="503"/>
      <c r="E80" s="503"/>
      <c r="F80" s="448"/>
      <c r="G80" s="448"/>
      <c r="H80" s="448"/>
      <c r="I80" s="448"/>
      <c r="J80" s="448"/>
      <c r="K80" s="448"/>
      <c r="L80" s="347"/>
      <c r="M80" s="503"/>
      <c r="N80" s="503"/>
      <c r="O80" s="503"/>
    </row>
    <row r="81" spans="1:15">
      <c r="A81" s="361"/>
      <c r="B81" s="340"/>
      <c r="C81" s="362"/>
      <c r="D81" s="363"/>
      <c r="E81" s="362"/>
      <c r="F81" s="362"/>
      <c r="G81" s="362"/>
      <c r="H81" s="362"/>
      <c r="I81" s="362"/>
      <c r="J81" s="362"/>
      <c r="K81" s="362"/>
      <c r="L81" s="362"/>
      <c r="M81" s="362"/>
      <c r="N81" s="362"/>
      <c r="O81" s="362"/>
    </row>
  </sheetData>
  <mergeCells count="39">
    <mergeCell ref="C80:E80"/>
    <mergeCell ref="F80:K80"/>
    <mergeCell ref="M80:O80"/>
    <mergeCell ref="C77:E77"/>
    <mergeCell ref="F77:K77"/>
    <mergeCell ref="M77:O77"/>
    <mergeCell ref="B78:C78"/>
    <mergeCell ref="C79:E79"/>
    <mergeCell ref="F79:K79"/>
    <mergeCell ref="M79:O79"/>
    <mergeCell ref="C76:E76"/>
    <mergeCell ref="F76:K76"/>
    <mergeCell ref="M76:O76"/>
    <mergeCell ref="A13:O13"/>
    <mergeCell ref="B65:J65"/>
    <mergeCell ref="B68:G68"/>
    <mergeCell ref="B69:O69"/>
    <mergeCell ref="A62:O62"/>
    <mergeCell ref="B70:O70"/>
    <mergeCell ref="B71:O71"/>
    <mergeCell ref="B72:O72"/>
    <mergeCell ref="B73:O73"/>
    <mergeCell ref="B74:O74"/>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honeticPr fontId="45" type="noConversion"/>
  <printOptions horizontalCentered="1"/>
  <pageMargins left="0" right="0" top="0.67" bottom="0.45" header="0.31" footer="0.49"/>
  <pageSetup paperSize="9" firstPageNumber="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O74"/>
  <sheetViews>
    <sheetView view="pageBreakPreview" topLeftCell="A52" zoomScaleNormal="100" zoomScaleSheetLayoutView="100" workbookViewId="0">
      <selection activeCell="B33" sqref="B33"/>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322</v>
      </c>
      <c r="B1" s="506"/>
      <c r="C1" s="506"/>
      <c r="D1" s="506"/>
      <c r="E1" s="506"/>
      <c r="F1" s="506"/>
      <c r="G1" s="506"/>
      <c r="H1" s="506"/>
      <c r="I1" s="506"/>
      <c r="J1" s="506"/>
      <c r="K1" s="506"/>
      <c r="L1" s="506"/>
      <c r="M1" s="506"/>
      <c r="N1" s="506"/>
      <c r="O1" s="506"/>
    </row>
    <row r="2" spans="1:15" s="340" customFormat="1" ht="15">
      <c r="A2" s="437" t="s">
        <v>442</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8.2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599</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312</v>
      </c>
      <c r="B13" s="517"/>
      <c r="C13" s="517"/>
      <c r="D13" s="517"/>
      <c r="E13" s="517"/>
      <c r="F13" s="517"/>
      <c r="G13" s="517"/>
      <c r="H13" s="517"/>
      <c r="I13" s="517"/>
      <c r="J13" s="517"/>
      <c r="K13" s="517"/>
      <c r="L13" s="517"/>
      <c r="M13" s="517"/>
      <c r="N13" s="517"/>
      <c r="O13" s="517"/>
    </row>
    <row r="14" spans="1:15" s="364" customFormat="1" ht="96">
      <c r="A14" s="249">
        <v>1</v>
      </c>
      <c r="B14" s="131" t="s">
        <v>559</v>
      </c>
      <c r="C14" s="250" t="s">
        <v>20</v>
      </c>
      <c r="D14" s="247">
        <v>132.4</v>
      </c>
      <c r="E14" s="243"/>
      <c r="F14" s="243"/>
      <c r="G14" s="245"/>
      <c r="H14" s="244"/>
      <c r="I14" s="244"/>
      <c r="J14" s="141"/>
      <c r="K14" s="244"/>
      <c r="L14" s="244"/>
      <c r="M14" s="244"/>
      <c r="N14" s="244"/>
      <c r="O14" s="244"/>
    </row>
    <row r="15" spans="1:15" s="364" customFormat="1" ht="60">
      <c r="A15" s="249">
        <f t="shared" ref="A15:A54" si="0">A14+1</f>
        <v>2</v>
      </c>
      <c r="B15" s="400" t="s">
        <v>560</v>
      </c>
      <c r="C15" s="250" t="s">
        <v>20</v>
      </c>
      <c r="D15" s="247">
        <v>132.4</v>
      </c>
      <c r="E15" s="243"/>
      <c r="F15" s="243"/>
      <c r="G15" s="245"/>
      <c r="H15" s="244"/>
      <c r="I15" s="245"/>
      <c r="J15" s="141"/>
      <c r="K15" s="244"/>
      <c r="L15" s="244"/>
      <c r="M15" s="244"/>
      <c r="N15" s="244"/>
      <c r="O15" s="244"/>
    </row>
    <row r="16" spans="1:15" s="364" customFormat="1" ht="24">
      <c r="A16" s="249">
        <f t="shared" si="0"/>
        <v>3</v>
      </c>
      <c r="B16" s="400" t="s">
        <v>313</v>
      </c>
      <c r="C16" s="250" t="s">
        <v>102</v>
      </c>
      <c r="D16" s="247">
        <v>124.9</v>
      </c>
      <c r="E16" s="243"/>
      <c r="F16" s="243"/>
      <c r="G16" s="245"/>
      <c r="H16" s="243"/>
      <c r="I16" s="244"/>
      <c r="J16" s="141"/>
      <c r="K16" s="244"/>
      <c r="L16" s="244"/>
      <c r="M16" s="244"/>
      <c r="N16" s="244"/>
      <c r="O16" s="244"/>
    </row>
    <row r="17" spans="1:15" s="364" customFormat="1" ht="96">
      <c r="A17" s="249">
        <f t="shared" si="0"/>
        <v>4</v>
      </c>
      <c r="B17" s="131" t="s">
        <v>431</v>
      </c>
      <c r="C17" s="250" t="s">
        <v>25</v>
      </c>
      <c r="D17" s="247">
        <v>2</v>
      </c>
      <c r="E17" s="243"/>
      <c r="F17" s="243"/>
      <c r="G17" s="245"/>
      <c r="H17" s="244"/>
      <c r="I17" s="244"/>
      <c r="J17" s="141"/>
      <c r="K17" s="244"/>
      <c r="L17" s="244"/>
      <c r="M17" s="244"/>
      <c r="N17" s="244"/>
      <c r="O17" s="244"/>
    </row>
    <row r="18" spans="1:15" s="364" customFormat="1" ht="96">
      <c r="A18" s="249">
        <f t="shared" si="0"/>
        <v>5</v>
      </c>
      <c r="B18" s="400" t="s">
        <v>432</v>
      </c>
      <c r="C18" s="250" t="s">
        <v>25</v>
      </c>
      <c r="D18" s="247">
        <v>2</v>
      </c>
      <c r="E18" s="243"/>
      <c r="F18" s="243"/>
      <c r="G18" s="245"/>
      <c r="H18" s="244"/>
      <c r="I18" s="244"/>
      <c r="J18" s="141"/>
      <c r="K18" s="244"/>
      <c r="L18" s="244"/>
      <c r="M18" s="244"/>
      <c r="N18" s="244"/>
      <c r="O18" s="244"/>
    </row>
    <row r="19" spans="1:15" s="364" customFormat="1" ht="24">
      <c r="A19" s="249">
        <f t="shared" si="0"/>
        <v>6</v>
      </c>
      <c r="B19" s="400" t="s">
        <v>98</v>
      </c>
      <c r="C19" s="250" t="s">
        <v>102</v>
      </c>
      <c r="D19" s="247">
        <v>0.2</v>
      </c>
      <c r="E19" s="243"/>
      <c r="F19" s="243"/>
      <c r="G19" s="245"/>
      <c r="H19" s="243"/>
      <c r="I19" s="244"/>
      <c r="J19" s="141"/>
      <c r="K19" s="244"/>
      <c r="L19" s="244"/>
      <c r="M19" s="244"/>
      <c r="N19" s="244"/>
      <c r="O19" s="244"/>
    </row>
    <row r="20" spans="1:15" s="364" customFormat="1" ht="24">
      <c r="A20" s="249">
        <f t="shared" si="0"/>
        <v>7</v>
      </c>
      <c r="B20" s="400" t="s">
        <v>246</v>
      </c>
      <c r="C20" s="250" t="s">
        <v>102</v>
      </c>
      <c r="D20" s="247">
        <v>0.2</v>
      </c>
      <c r="E20" s="251"/>
      <c r="F20" s="243"/>
      <c r="G20" s="245"/>
      <c r="H20" s="251"/>
      <c r="I20" s="252"/>
      <c r="J20" s="141"/>
      <c r="K20" s="244"/>
      <c r="L20" s="244"/>
      <c r="M20" s="244"/>
      <c r="N20" s="244"/>
      <c r="O20" s="244"/>
    </row>
    <row r="21" spans="1:15" s="364" customFormat="1" ht="96">
      <c r="A21" s="249">
        <f t="shared" si="0"/>
        <v>8</v>
      </c>
      <c r="B21" s="131" t="s">
        <v>443</v>
      </c>
      <c r="C21" s="250" t="s">
        <v>25</v>
      </c>
      <c r="D21" s="247">
        <v>1</v>
      </c>
      <c r="E21" s="243"/>
      <c r="F21" s="243"/>
      <c r="G21" s="245"/>
      <c r="H21" s="244"/>
      <c r="I21" s="244"/>
      <c r="J21" s="141"/>
      <c r="K21" s="244"/>
      <c r="L21" s="244"/>
      <c r="M21" s="244"/>
      <c r="N21" s="244"/>
      <c r="O21" s="244"/>
    </row>
    <row r="22" spans="1:15" s="364" customFormat="1" ht="96">
      <c r="A22" s="249">
        <f t="shared" si="0"/>
        <v>9</v>
      </c>
      <c r="B22" s="400" t="s">
        <v>444</v>
      </c>
      <c r="C22" s="250" t="s">
        <v>25</v>
      </c>
      <c r="D22" s="247">
        <v>1</v>
      </c>
      <c r="E22" s="243"/>
      <c r="F22" s="243"/>
      <c r="G22" s="245"/>
      <c r="H22" s="244"/>
      <c r="I22" s="244"/>
      <c r="J22" s="141"/>
      <c r="K22" s="244"/>
      <c r="L22" s="244"/>
      <c r="M22" s="244"/>
      <c r="N22" s="244"/>
      <c r="O22" s="244"/>
    </row>
    <row r="23" spans="1:15" s="364" customFormat="1" ht="24">
      <c r="A23" s="249">
        <f t="shared" si="0"/>
        <v>10</v>
      </c>
      <c r="B23" s="400" t="s">
        <v>98</v>
      </c>
      <c r="C23" s="381" t="s">
        <v>102</v>
      </c>
      <c r="D23" s="380">
        <v>0.1</v>
      </c>
      <c r="E23" s="243"/>
      <c r="F23" s="243"/>
      <c r="G23" s="245"/>
      <c r="H23" s="243"/>
      <c r="I23" s="244"/>
      <c r="J23" s="141"/>
      <c r="K23" s="244"/>
      <c r="L23" s="244"/>
      <c r="M23" s="244"/>
      <c r="N23" s="244"/>
      <c r="O23" s="244"/>
    </row>
    <row r="24" spans="1:15" s="364" customFormat="1" ht="24">
      <c r="A24" s="249">
        <f t="shared" si="0"/>
        <v>11</v>
      </c>
      <c r="B24" s="400" t="s">
        <v>246</v>
      </c>
      <c r="C24" s="381" t="s">
        <v>102</v>
      </c>
      <c r="D24" s="380">
        <v>0.1</v>
      </c>
      <c r="E24" s="251"/>
      <c r="F24" s="243"/>
      <c r="G24" s="245"/>
      <c r="H24" s="251"/>
      <c r="I24" s="252"/>
      <c r="J24" s="141"/>
      <c r="K24" s="244"/>
      <c r="L24" s="244"/>
      <c r="M24" s="244"/>
      <c r="N24" s="244"/>
      <c r="O24" s="244"/>
    </row>
    <row r="25" spans="1:15" s="364" customFormat="1" ht="96">
      <c r="A25" s="249">
        <f t="shared" si="0"/>
        <v>12</v>
      </c>
      <c r="B25" s="131" t="s">
        <v>675</v>
      </c>
      <c r="C25" s="381" t="s">
        <v>25</v>
      </c>
      <c r="D25" s="380">
        <v>4</v>
      </c>
      <c r="E25" s="243"/>
      <c r="F25" s="243"/>
      <c r="G25" s="245"/>
      <c r="H25" s="244"/>
      <c r="I25" s="244"/>
      <c r="J25" s="141"/>
      <c r="K25" s="244"/>
      <c r="L25" s="244"/>
      <c r="M25" s="244"/>
      <c r="N25" s="244"/>
      <c r="O25" s="244"/>
    </row>
    <row r="26" spans="1:15" s="364" customFormat="1" ht="84">
      <c r="A26" s="249">
        <f t="shared" si="0"/>
        <v>13</v>
      </c>
      <c r="B26" s="400" t="s">
        <v>676</v>
      </c>
      <c r="C26" s="381" t="s">
        <v>25</v>
      </c>
      <c r="D26" s="380">
        <v>4</v>
      </c>
      <c r="E26" s="243"/>
      <c r="F26" s="243"/>
      <c r="G26" s="245"/>
      <c r="H26" s="244"/>
      <c r="I26" s="244"/>
      <c r="J26" s="141"/>
      <c r="K26" s="244"/>
      <c r="L26" s="244"/>
      <c r="M26" s="244"/>
      <c r="N26" s="244"/>
      <c r="O26" s="244"/>
    </row>
    <row r="27" spans="1:15" s="364" customFormat="1" ht="24">
      <c r="A27" s="249">
        <f t="shared" si="0"/>
        <v>14</v>
      </c>
      <c r="B27" s="400" t="s">
        <v>98</v>
      </c>
      <c r="C27" s="381" t="s">
        <v>102</v>
      </c>
      <c r="D27" s="380">
        <v>0.4</v>
      </c>
      <c r="E27" s="243"/>
      <c r="F27" s="243"/>
      <c r="G27" s="245"/>
      <c r="H27" s="243"/>
      <c r="I27" s="244"/>
      <c r="J27" s="141"/>
      <c r="K27" s="244"/>
      <c r="L27" s="244"/>
      <c r="M27" s="244"/>
      <c r="N27" s="244"/>
      <c r="O27" s="244"/>
    </row>
    <row r="28" spans="1:15" s="364" customFormat="1" ht="24">
      <c r="A28" s="249">
        <f t="shared" si="0"/>
        <v>15</v>
      </c>
      <c r="B28" s="400" t="s">
        <v>246</v>
      </c>
      <c r="C28" s="381" t="s">
        <v>102</v>
      </c>
      <c r="D28" s="380">
        <v>0.4</v>
      </c>
      <c r="E28" s="251"/>
      <c r="F28" s="243"/>
      <c r="G28" s="245"/>
      <c r="H28" s="251"/>
      <c r="I28" s="252"/>
      <c r="J28" s="141"/>
      <c r="K28" s="244"/>
      <c r="L28" s="244"/>
      <c r="M28" s="244"/>
      <c r="N28" s="244"/>
      <c r="O28" s="244"/>
    </row>
    <row r="29" spans="1:15" s="364" customFormat="1" ht="96">
      <c r="A29" s="249">
        <f t="shared" si="0"/>
        <v>16</v>
      </c>
      <c r="B29" s="131" t="s">
        <v>683</v>
      </c>
      <c r="C29" s="381" t="s">
        <v>25</v>
      </c>
      <c r="D29" s="380">
        <v>1</v>
      </c>
      <c r="E29" s="243"/>
      <c r="F29" s="243"/>
      <c r="G29" s="245"/>
      <c r="H29" s="244"/>
      <c r="I29" s="244"/>
      <c r="J29" s="141"/>
      <c r="K29" s="244"/>
      <c r="L29" s="244"/>
      <c r="M29" s="244"/>
      <c r="N29" s="244"/>
      <c r="O29" s="244"/>
    </row>
    <row r="30" spans="1:15" s="364" customFormat="1" ht="84">
      <c r="A30" s="249">
        <f t="shared" si="0"/>
        <v>17</v>
      </c>
      <c r="B30" s="400" t="s">
        <v>684</v>
      </c>
      <c r="C30" s="381" t="s">
        <v>25</v>
      </c>
      <c r="D30" s="380">
        <v>1</v>
      </c>
      <c r="E30" s="243"/>
      <c r="F30" s="243"/>
      <c r="G30" s="245"/>
      <c r="H30" s="244"/>
      <c r="I30" s="244"/>
      <c r="J30" s="141"/>
      <c r="K30" s="244"/>
      <c r="L30" s="244"/>
      <c r="M30" s="244"/>
      <c r="N30" s="244"/>
      <c r="O30" s="244"/>
    </row>
    <row r="31" spans="1:15" s="364" customFormat="1" ht="24">
      <c r="A31" s="249">
        <f t="shared" si="0"/>
        <v>18</v>
      </c>
      <c r="B31" s="400" t="s">
        <v>98</v>
      </c>
      <c r="C31" s="381" t="s">
        <v>102</v>
      </c>
      <c r="D31" s="380">
        <v>0.1</v>
      </c>
      <c r="E31" s="243"/>
      <c r="F31" s="243"/>
      <c r="G31" s="245"/>
      <c r="H31" s="243"/>
      <c r="I31" s="244"/>
      <c r="J31" s="141"/>
      <c r="K31" s="244"/>
      <c r="L31" s="244"/>
      <c r="M31" s="244"/>
      <c r="N31" s="244"/>
      <c r="O31" s="244"/>
    </row>
    <row r="32" spans="1:15" s="364" customFormat="1" ht="24">
      <c r="A32" s="249">
        <f t="shared" si="0"/>
        <v>19</v>
      </c>
      <c r="B32" s="400" t="s">
        <v>246</v>
      </c>
      <c r="C32" s="381" t="s">
        <v>102</v>
      </c>
      <c r="D32" s="380">
        <v>0.1</v>
      </c>
      <c r="E32" s="251"/>
      <c r="F32" s="243"/>
      <c r="G32" s="245"/>
      <c r="H32" s="251"/>
      <c r="I32" s="252"/>
      <c r="J32" s="141"/>
      <c r="K32" s="244"/>
      <c r="L32" s="244"/>
      <c r="M32" s="244"/>
      <c r="N32" s="244"/>
      <c r="O32" s="244"/>
    </row>
    <row r="33" spans="1:15" s="364" customFormat="1" ht="48">
      <c r="A33" s="249">
        <f t="shared" si="0"/>
        <v>20</v>
      </c>
      <c r="B33" s="131" t="s">
        <v>248</v>
      </c>
      <c r="C33" s="381" t="s">
        <v>20</v>
      </c>
      <c r="D33" s="380">
        <v>93.8</v>
      </c>
      <c r="E33" s="243"/>
      <c r="F33" s="243"/>
      <c r="G33" s="245"/>
      <c r="H33" s="244"/>
      <c r="I33" s="244"/>
      <c r="J33" s="141"/>
      <c r="K33" s="244"/>
      <c r="L33" s="244"/>
      <c r="M33" s="244"/>
      <c r="N33" s="244"/>
      <c r="O33" s="244"/>
    </row>
    <row r="34" spans="1:15" s="364" customFormat="1" ht="48">
      <c r="A34" s="249">
        <f t="shared" si="0"/>
        <v>21</v>
      </c>
      <c r="B34" s="131" t="s">
        <v>249</v>
      </c>
      <c r="C34" s="381" t="s">
        <v>20</v>
      </c>
      <c r="D34" s="380">
        <v>38.6</v>
      </c>
      <c r="E34" s="243"/>
      <c r="F34" s="243"/>
      <c r="G34" s="245"/>
      <c r="H34" s="244"/>
      <c r="I34" s="244"/>
      <c r="J34" s="141"/>
      <c r="K34" s="244"/>
      <c r="L34" s="244"/>
      <c r="M34" s="244"/>
      <c r="N34" s="244"/>
      <c r="O34" s="244"/>
    </row>
    <row r="35" spans="1:15" s="364" customFormat="1" ht="36">
      <c r="A35" s="249">
        <f t="shared" si="0"/>
        <v>22</v>
      </c>
      <c r="B35" s="131" t="s">
        <v>253</v>
      </c>
      <c r="C35" s="381" t="s">
        <v>20</v>
      </c>
      <c r="D35" s="380">
        <v>93.8</v>
      </c>
      <c r="E35" s="243"/>
      <c r="F35" s="243"/>
      <c r="G35" s="245"/>
      <c r="H35" s="244"/>
      <c r="I35" s="244"/>
      <c r="J35" s="141"/>
      <c r="K35" s="244"/>
      <c r="L35" s="244"/>
      <c r="M35" s="244"/>
      <c r="N35" s="244"/>
      <c r="O35" s="244"/>
    </row>
    <row r="36" spans="1:15" s="364" customFormat="1" ht="36">
      <c r="A36" s="249">
        <f t="shared" si="0"/>
        <v>23</v>
      </c>
      <c r="B36" s="131" t="s">
        <v>140</v>
      </c>
      <c r="C36" s="381" t="s">
        <v>20</v>
      </c>
      <c r="D36" s="380">
        <v>38.6</v>
      </c>
      <c r="E36" s="243"/>
      <c r="F36" s="243"/>
      <c r="G36" s="245"/>
      <c r="H36" s="244"/>
      <c r="I36" s="244"/>
      <c r="J36" s="141"/>
      <c r="K36" s="244"/>
      <c r="L36" s="244"/>
      <c r="M36" s="244"/>
      <c r="N36" s="244"/>
      <c r="O36" s="244"/>
    </row>
    <row r="37" spans="1:15" s="364" customFormat="1" ht="48">
      <c r="A37" s="249">
        <f t="shared" si="0"/>
        <v>24</v>
      </c>
      <c r="B37" s="131" t="s">
        <v>255</v>
      </c>
      <c r="C37" s="250" t="s">
        <v>20</v>
      </c>
      <c r="D37" s="247">
        <v>93.8</v>
      </c>
      <c r="E37" s="243"/>
      <c r="F37" s="243"/>
      <c r="G37" s="245"/>
      <c r="H37" s="243"/>
      <c r="I37" s="244"/>
      <c r="J37" s="141"/>
      <c r="K37" s="244"/>
      <c r="L37" s="244"/>
      <c r="M37" s="244"/>
      <c r="N37" s="244"/>
      <c r="O37" s="244"/>
    </row>
    <row r="38" spans="1:15" s="364" customFormat="1" ht="48">
      <c r="A38" s="249">
        <f t="shared" si="0"/>
        <v>25</v>
      </c>
      <c r="B38" s="131" t="s">
        <v>297</v>
      </c>
      <c r="C38" s="250" t="s">
        <v>20</v>
      </c>
      <c r="D38" s="247">
        <v>38.6</v>
      </c>
      <c r="E38" s="243"/>
      <c r="F38" s="243"/>
      <c r="G38" s="245"/>
      <c r="H38" s="244"/>
      <c r="I38" s="244"/>
      <c r="J38" s="141"/>
      <c r="K38" s="244"/>
      <c r="L38" s="244"/>
      <c r="M38" s="244"/>
      <c r="N38" s="244"/>
      <c r="O38" s="244"/>
    </row>
    <row r="39" spans="1:15" s="364" customFormat="1" ht="36">
      <c r="A39" s="249">
        <f t="shared" si="0"/>
        <v>26</v>
      </c>
      <c r="B39" s="131" t="s">
        <v>315</v>
      </c>
      <c r="C39" s="250" t="s">
        <v>102</v>
      </c>
      <c r="D39" s="247">
        <v>326.89999999999998</v>
      </c>
      <c r="E39" s="243"/>
      <c r="F39" s="243"/>
      <c r="G39" s="245"/>
      <c r="H39" s="244"/>
      <c r="I39" s="244"/>
      <c r="J39" s="141"/>
      <c r="K39" s="244"/>
      <c r="L39" s="244"/>
      <c r="M39" s="244"/>
      <c r="N39" s="244"/>
      <c r="O39" s="244"/>
    </row>
    <row r="40" spans="1:15" s="364" customFormat="1" ht="36">
      <c r="A40" s="249">
        <f t="shared" si="0"/>
        <v>27</v>
      </c>
      <c r="B40" s="131" t="s">
        <v>316</v>
      </c>
      <c r="C40" s="250" t="s">
        <v>20</v>
      </c>
      <c r="D40" s="247">
        <v>132.4</v>
      </c>
      <c r="E40" s="243"/>
      <c r="F40" s="243"/>
      <c r="G40" s="245"/>
      <c r="H40" s="243"/>
      <c r="I40" s="244"/>
      <c r="J40" s="141"/>
      <c r="K40" s="244"/>
      <c r="L40" s="244"/>
      <c r="M40" s="244"/>
      <c r="N40" s="244"/>
      <c r="O40" s="244"/>
    </row>
    <row r="41" spans="1:15" s="364" customFormat="1" ht="24">
      <c r="A41" s="249">
        <f t="shared" si="0"/>
        <v>28</v>
      </c>
      <c r="B41" s="131" t="s">
        <v>317</v>
      </c>
      <c r="C41" s="250" t="s">
        <v>25</v>
      </c>
      <c r="D41" s="247">
        <v>2</v>
      </c>
      <c r="E41" s="245"/>
      <c r="F41" s="243"/>
      <c r="G41" s="245"/>
      <c r="H41" s="245"/>
      <c r="I41" s="245"/>
      <c r="J41" s="141"/>
      <c r="K41" s="244"/>
      <c r="L41" s="244"/>
      <c r="M41" s="244"/>
      <c r="N41" s="244"/>
      <c r="O41" s="244"/>
    </row>
    <row r="42" spans="1:15" s="364" customFormat="1" ht="24">
      <c r="A42" s="249">
        <f t="shared" si="0"/>
        <v>29</v>
      </c>
      <c r="B42" s="400" t="s">
        <v>318</v>
      </c>
      <c r="C42" s="250" t="s">
        <v>102</v>
      </c>
      <c r="D42" s="247">
        <v>2</v>
      </c>
      <c r="E42" s="245"/>
      <c r="F42" s="243"/>
      <c r="G42" s="245"/>
      <c r="H42" s="245"/>
      <c r="I42" s="245"/>
      <c r="J42" s="141"/>
      <c r="K42" s="244"/>
      <c r="L42" s="244"/>
      <c r="M42" s="244"/>
      <c r="N42" s="244"/>
      <c r="O42" s="244"/>
    </row>
    <row r="43" spans="1:15" s="364" customFormat="1" ht="12">
      <c r="A43" s="249">
        <f t="shared" si="0"/>
        <v>30</v>
      </c>
      <c r="B43" s="400" t="s">
        <v>319</v>
      </c>
      <c r="C43" s="381" t="s">
        <v>82</v>
      </c>
      <c r="D43" s="380">
        <v>2</v>
      </c>
      <c r="E43" s="243"/>
      <c r="F43" s="243"/>
      <c r="G43" s="245"/>
      <c r="H43" s="244"/>
      <c r="I43" s="244"/>
      <c r="J43" s="141"/>
      <c r="K43" s="244"/>
      <c r="L43" s="244"/>
      <c r="M43" s="244"/>
      <c r="N43" s="244"/>
      <c r="O43" s="244"/>
    </row>
    <row r="44" spans="1:15" s="364" customFormat="1" ht="12">
      <c r="A44" s="249">
        <f t="shared" si="0"/>
        <v>31</v>
      </c>
      <c r="B44" s="400" t="s">
        <v>320</v>
      </c>
      <c r="C44" s="381" t="s">
        <v>102</v>
      </c>
      <c r="D44" s="380">
        <v>1.8</v>
      </c>
      <c r="E44" s="243"/>
      <c r="F44" s="243"/>
      <c r="G44" s="245"/>
      <c r="H44" s="244"/>
      <c r="I44" s="244"/>
      <c r="J44" s="141"/>
      <c r="K44" s="244"/>
      <c r="L44" s="244"/>
      <c r="M44" s="244"/>
      <c r="N44" s="244"/>
      <c r="O44" s="244"/>
    </row>
    <row r="45" spans="1:15" s="364" customFormat="1" ht="24">
      <c r="A45" s="249">
        <f t="shared" si="0"/>
        <v>32</v>
      </c>
      <c r="B45" s="400" t="s">
        <v>321</v>
      </c>
      <c r="C45" s="381" t="s">
        <v>102</v>
      </c>
      <c r="D45" s="380">
        <v>2</v>
      </c>
      <c r="E45" s="256"/>
      <c r="F45" s="243"/>
      <c r="G45" s="245"/>
      <c r="H45" s="257"/>
      <c r="I45" s="258"/>
      <c r="J45" s="141"/>
      <c r="K45" s="244"/>
      <c r="L45" s="244"/>
      <c r="M45" s="244"/>
      <c r="N45" s="244"/>
      <c r="O45" s="244"/>
    </row>
    <row r="46" spans="1:15" s="364" customFormat="1" ht="24">
      <c r="A46" s="249">
        <f t="shared" si="0"/>
        <v>33</v>
      </c>
      <c r="B46" s="131" t="s">
        <v>261</v>
      </c>
      <c r="C46" s="381" t="s">
        <v>84</v>
      </c>
      <c r="D46" s="380">
        <v>4</v>
      </c>
      <c r="E46" s="243"/>
      <c r="F46" s="243"/>
      <c r="G46" s="245"/>
      <c r="H46" s="244"/>
      <c r="I46" s="244"/>
      <c r="J46" s="141"/>
      <c r="K46" s="244"/>
      <c r="L46" s="244"/>
      <c r="M46" s="244"/>
      <c r="N46" s="244"/>
      <c r="O46" s="244"/>
    </row>
    <row r="47" spans="1:15" s="364" customFormat="1" ht="12">
      <c r="A47" s="249">
        <f t="shared" si="0"/>
        <v>34</v>
      </c>
      <c r="B47" s="131" t="s">
        <v>323</v>
      </c>
      <c r="C47" s="381" t="s">
        <v>84</v>
      </c>
      <c r="D47" s="380">
        <v>6</v>
      </c>
      <c r="E47" s="243"/>
      <c r="F47" s="243"/>
      <c r="G47" s="245"/>
      <c r="H47" s="243"/>
      <c r="I47" s="244"/>
      <c r="J47" s="141"/>
      <c r="K47" s="244"/>
      <c r="L47" s="244"/>
      <c r="M47" s="244"/>
      <c r="N47" s="244"/>
      <c r="O47" s="244"/>
    </row>
    <row r="48" spans="1:15" s="364" customFormat="1" ht="12">
      <c r="A48" s="249">
        <f t="shared" si="0"/>
        <v>35</v>
      </c>
      <c r="B48" s="131" t="s">
        <v>262</v>
      </c>
      <c r="C48" s="381" t="s">
        <v>84</v>
      </c>
      <c r="D48" s="380">
        <v>9</v>
      </c>
      <c r="E48" s="243"/>
      <c r="F48" s="243"/>
      <c r="G48" s="245"/>
      <c r="H48" s="244"/>
      <c r="I48" s="244"/>
      <c r="J48" s="141"/>
      <c r="K48" s="244"/>
      <c r="L48" s="244"/>
      <c r="M48" s="244"/>
      <c r="N48" s="244"/>
      <c r="O48" s="244"/>
    </row>
    <row r="49" spans="1:15" s="364" customFormat="1" ht="12">
      <c r="A49" s="249">
        <f t="shared" si="0"/>
        <v>36</v>
      </c>
      <c r="B49" s="131" t="s">
        <v>263</v>
      </c>
      <c r="C49" s="381" t="s">
        <v>84</v>
      </c>
      <c r="D49" s="380">
        <v>3</v>
      </c>
      <c r="E49" s="243"/>
      <c r="F49" s="243"/>
      <c r="G49" s="245"/>
      <c r="H49" s="244"/>
      <c r="I49" s="244"/>
      <c r="J49" s="141"/>
      <c r="K49" s="244"/>
      <c r="L49" s="244"/>
      <c r="M49" s="244"/>
      <c r="N49" s="244"/>
      <c r="O49" s="244"/>
    </row>
    <row r="50" spans="1:15" s="364" customFormat="1" ht="36">
      <c r="A50" s="249">
        <f t="shared" si="0"/>
        <v>37</v>
      </c>
      <c r="B50" s="131" t="s">
        <v>91</v>
      </c>
      <c r="C50" s="250" t="s">
        <v>20</v>
      </c>
      <c r="D50" s="247">
        <v>132.4</v>
      </c>
      <c r="E50" s="243"/>
      <c r="F50" s="243"/>
      <c r="G50" s="245"/>
      <c r="H50" s="244"/>
      <c r="I50" s="244"/>
      <c r="J50" s="141"/>
      <c r="K50" s="244"/>
      <c r="L50" s="244"/>
      <c r="M50" s="244"/>
      <c r="N50" s="244"/>
      <c r="O50" s="244"/>
    </row>
    <row r="51" spans="1:15" s="364" customFormat="1" ht="24">
      <c r="A51" s="249">
        <f t="shared" si="0"/>
        <v>38</v>
      </c>
      <c r="B51" s="131" t="s">
        <v>265</v>
      </c>
      <c r="C51" s="250" t="s">
        <v>20</v>
      </c>
      <c r="D51" s="247">
        <v>132.4</v>
      </c>
      <c r="E51" s="243"/>
      <c r="F51" s="243"/>
      <c r="G51" s="245"/>
      <c r="H51" s="244"/>
      <c r="I51" s="244"/>
      <c r="J51" s="141"/>
      <c r="K51" s="244"/>
      <c r="L51" s="244"/>
      <c r="M51" s="244"/>
      <c r="N51" s="244"/>
      <c r="O51" s="244"/>
    </row>
    <row r="52" spans="1:15" s="364" customFormat="1" ht="12">
      <c r="A52" s="249">
        <f t="shared" si="0"/>
        <v>39</v>
      </c>
      <c r="B52" s="131" t="s">
        <v>99</v>
      </c>
      <c r="C52" s="250" t="s">
        <v>20</v>
      </c>
      <c r="D52" s="247">
        <v>132.4</v>
      </c>
      <c r="E52" s="243"/>
      <c r="F52" s="243"/>
      <c r="G52" s="245"/>
      <c r="H52" s="244"/>
      <c r="I52" s="244"/>
      <c r="J52" s="141"/>
      <c r="K52" s="244"/>
      <c r="L52" s="244"/>
      <c r="M52" s="244"/>
      <c r="N52" s="244"/>
      <c r="O52" s="244"/>
    </row>
    <row r="53" spans="1:15" s="364" customFormat="1" ht="48">
      <c r="A53" s="249">
        <f t="shared" si="0"/>
        <v>40</v>
      </c>
      <c r="B53" s="131" t="s">
        <v>433</v>
      </c>
      <c r="C53" s="250" t="s">
        <v>25</v>
      </c>
      <c r="D53" s="247">
        <v>1</v>
      </c>
      <c r="E53" s="243"/>
      <c r="F53" s="243"/>
      <c r="G53" s="245"/>
      <c r="H53" s="244"/>
      <c r="I53" s="244"/>
      <c r="J53" s="141"/>
      <c r="K53" s="244"/>
      <c r="L53" s="244"/>
      <c r="M53" s="244"/>
      <c r="N53" s="244"/>
      <c r="O53" s="244"/>
    </row>
    <row r="54" spans="1:15" s="364" customFormat="1" ht="24">
      <c r="A54" s="249">
        <f t="shared" si="0"/>
        <v>41</v>
      </c>
      <c r="B54" s="131" t="s">
        <v>266</v>
      </c>
      <c r="C54" s="250" t="s">
        <v>25</v>
      </c>
      <c r="D54" s="247">
        <v>1</v>
      </c>
      <c r="E54" s="243"/>
      <c r="F54" s="243"/>
      <c r="G54" s="245"/>
      <c r="H54" s="244"/>
      <c r="I54" s="244"/>
      <c r="J54" s="141"/>
      <c r="K54" s="244"/>
      <c r="L54" s="244"/>
      <c r="M54" s="244"/>
      <c r="N54" s="244"/>
      <c r="O54" s="244"/>
    </row>
    <row r="55" spans="1:15" s="364" customFormat="1" ht="12">
      <c r="A55" s="521" t="s">
        <v>324</v>
      </c>
      <c r="B55" s="522"/>
      <c r="C55" s="522"/>
      <c r="D55" s="522"/>
      <c r="E55" s="522"/>
      <c r="F55" s="522"/>
      <c r="G55" s="522"/>
      <c r="H55" s="522"/>
      <c r="I55" s="522"/>
      <c r="J55" s="522"/>
      <c r="K55" s="522"/>
      <c r="L55" s="522"/>
      <c r="M55" s="522"/>
      <c r="N55" s="522"/>
      <c r="O55" s="523"/>
    </row>
    <row r="56" spans="1:15" s="364" customFormat="1" ht="72">
      <c r="A56" s="249">
        <f>A54+1</f>
        <v>42</v>
      </c>
      <c r="B56" s="246" t="s">
        <v>100</v>
      </c>
      <c r="C56" s="250" t="s">
        <v>102</v>
      </c>
      <c r="D56" s="247">
        <v>201.91736000000003</v>
      </c>
      <c r="E56" s="251"/>
      <c r="F56" s="251"/>
      <c r="G56" s="245"/>
      <c r="H56" s="251"/>
      <c r="I56" s="251"/>
      <c r="J56" s="141"/>
      <c r="K56" s="244"/>
      <c r="L56" s="244"/>
      <c r="M56" s="244"/>
      <c r="N56" s="244"/>
      <c r="O56" s="244"/>
    </row>
    <row r="57" spans="1:15" s="364" customFormat="1" ht="48">
      <c r="A57" s="249">
        <f>A56+1</f>
        <v>43</v>
      </c>
      <c r="B57" s="246" t="s">
        <v>299</v>
      </c>
      <c r="C57" s="250" t="s">
        <v>103</v>
      </c>
      <c r="D57" s="247">
        <v>10</v>
      </c>
      <c r="E57" s="243"/>
      <c r="F57" s="243"/>
      <c r="G57" s="245"/>
      <c r="H57" s="244"/>
      <c r="I57" s="244"/>
      <c r="J57" s="141"/>
      <c r="K57" s="244"/>
      <c r="L57" s="244"/>
      <c r="M57" s="244"/>
      <c r="N57" s="244"/>
      <c r="O57" s="244"/>
    </row>
    <row r="58" spans="1:15" s="340" customFormat="1" ht="12">
      <c r="A58" s="248" t="s">
        <v>42</v>
      </c>
      <c r="B58" s="512" t="s">
        <v>96</v>
      </c>
      <c r="C58" s="512"/>
      <c r="D58" s="512"/>
      <c r="E58" s="512"/>
      <c r="F58" s="512"/>
      <c r="G58" s="512"/>
      <c r="H58" s="512"/>
      <c r="I58" s="512"/>
      <c r="J58" s="512"/>
      <c r="K58" s="331"/>
      <c r="L58" s="403"/>
      <c r="M58" s="403"/>
      <c r="N58" s="403"/>
      <c r="O58" s="403"/>
    </row>
    <row r="59" spans="1:15">
      <c r="A59" s="346"/>
      <c r="B59" s="359"/>
      <c r="C59" s="347"/>
      <c r="D59" s="360"/>
      <c r="E59" s="347"/>
      <c r="F59" s="347"/>
      <c r="G59" s="347"/>
      <c r="H59" s="347"/>
      <c r="I59" s="347"/>
      <c r="J59" s="347"/>
      <c r="K59" s="347"/>
      <c r="L59" s="347"/>
      <c r="M59" s="347"/>
      <c r="N59" s="347"/>
      <c r="O59" s="347"/>
    </row>
    <row r="60" spans="1:15">
      <c r="A60" s="365" t="s">
        <v>78</v>
      </c>
      <c r="B60" s="366"/>
      <c r="C60" s="367"/>
      <c r="D60" s="367"/>
      <c r="E60" s="368"/>
      <c r="F60" s="369"/>
      <c r="G60" s="369"/>
      <c r="H60" s="369"/>
      <c r="I60" s="369"/>
      <c r="J60" s="369"/>
      <c r="K60" s="369"/>
      <c r="L60" s="370"/>
      <c r="M60" s="370"/>
      <c r="N60" s="370"/>
      <c r="O60" s="370"/>
    </row>
    <row r="61" spans="1:15" ht="12.75" customHeight="1">
      <c r="A61" s="371"/>
      <c r="B61" s="505" t="s">
        <v>144</v>
      </c>
      <c r="C61" s="505"/>
      <c r="D61" s="505"/>
      <c r="E61" s="505"/>
      <c r="F61" s="505"/>
      <c r="G61" s="505"/>
      <c r="H61" s="372"/>
      <c r="I61" s="372"/>
      <c r="J61" s="372"/>
      <c r="K61" s="372"/>
      <c r="L61" s="373"/>
      <c r="M61" s="373"/>
      <c r="N61" s="373"/>
      <c r="O61" s="373"/>
    </row>
    <row r="62" spans="1:15" ht="35.450000000000003" customHeight="1">
      <c r="A62" s="371"/>
      <c r="B62" s="505" t="s">
        <v>145</v>
      </c>
      <c r="C62" s="505"/>
      <c r="D62" s="505"/>
      <c r="E62" s="505"/>
      <c r="F62" s="505"/>
      <c r="G62" s="505"/>
      <c r="H62" s="505"/>
      <c r="I62" s="505"/>
      <c r="J62" s="505"/>
      <c r="K62" s="505"/>
      <c r="L62" s="505"/>
      <c r="M62" s="505"/>
      <c r="N62" s="505"/>
      <c r="O62" s="505"/>
    </row>
    <row r="63" spans="1:15" ht="11.45" customHeight="1">
      <c r="A63" s="371"/>
      <c r="B63" s="505" t="s">
        <v>146</v>
      </c>
      <c r="C63" s="505"/>
      <c r="D63" s="505"/>
      <c r="E63" s="505"/>
      <c r="F63" s="505"/>
      <c r="G63" s="505"/>
      <c r="H63" s="505"/>
      <c r="I63" s="505"/>
      <c r="J63" s="505"/>
      <c r="K63" s="505"/>
      <c r="L63" s="505"/>
      <c r="M63" s="505"/>
      <c r="N63" s="505"/>
      <c r="O63" s="505"/>
    </row>
    <row r="64" spans="1:15" ht="12.75" customHeight="1">
      <c r="A64" s="371"/>
      <c r="B64" s="505" t="s">
        <v>147</v>
      </c>
      <c r="C64" s="505"/>
      <c r="D64" s="505"/>
      <c r="E64" s="505"/>
      <c r="F64" s="505"/>
      <c r="G64" s="505"/>
      <c r="H64" s="505"/>
      <c r="I64" s="505"/>
      <c r="J64" s="505"/>
      <c r="K64" s="505"/>
      <c r="L64" s="505"/>
      <c r="M64" s="505"/>
      <c r="N64" s="505"/>
      <c r="O64" s="505"/>
    </row>
    <row r="65" spans="1:15">
      <c r="A65" s="371"/>
      <c r="B65" s="505" t="s">
        <v>148</v>
      </c>
      <c r="C65" s="505"/>
      <c r="D65" s="505"/>
      <c r="E65" s="505"/>
      <c r="F65" s="505"/>
      <c r="G65" s="505"/>
      <c r="H65" s="505"/>
      <c r="I65" s="505"/>
      <c r="J65" s="505"/>
      <c r="K65" s="505"/>
      <c r="L65" s="505"/>
      <c r="M65" s="505"/>
      <c r="N65" s="505"/>
      <c r="O65" s="505"/>
    </row>
    <row r="66" spans="1:15" ht="24.6" customHeight="1">
      <c r="A66" s="374"/>
      <c r="B66" s="505" t="s">
        <v>149</v>
      </c>
      <c r="C66" s="505"/>
      <c r="D66" s="505"/>
      <c r="E66" s="505"/>
      <c r="F66" s="505"/>
      <c r="G66" s="505"/>
      <c r="H66" s="505"/>
      <c r="I66" s="505"/>
      <c r="J66" s="505"/>
      <c r="K66" s="505"/>
      <c r="L66" s="505"/>
      <c r="M66" s="505"/>
      <c r="N66" s="505"/>
      <c r="O66" s="505"/>
    </row>
    <row r="67" spans="1:15">
      <c r="A67" s="374"/>
      <c r="B67" s="505" t="s">
        <v>150</v>
      </c>
      <c r="C67" s="505"/>
      <c r="D67" s="505"/>
      <c r="E67" s="505"/>
      <c r="F67" s="505"/>
      <c r="G67" s="505"/>
      <c r="H67" s="505"/>
      <c r="I67" s="505"/>
      <c r="J67" s="505"/>
      <c r="K67" s="505"/>
      <c r="L67" s="505"/>
      <c r="M67" s="505"/>
      <c r="N67" s="505"/>
      <c r="O67" s="505"/>
    </row>
    <row r="68" spans="1:15">
      <c r="A68" s="346"/>
      <c r="B68" s="359"/>
      <c r="C68" s="347"/>
      <c r="D68" s="360"/>
      <c r="E68" s="347"/>
      <c r="F68" s="347"/>
      <c r="G68" s="347"/>
      <c r="H68" s="347"/>
      <c r="I68" s="347"/>
      <c r="J68" s="347"/>
      <c r="K68" s="347"/>
      <c r="L68" s="347"/>
      <c r="M68" s="347"/>
      <c r="N68" s="347"/>
      <c r="O68" s="347"/>
    </row>
    <row r="69" spans="1:15">
      <c r="A69" s="346"/>
      <c r="B69" s="345" t="s">
        <v>45</v>
      </c>
      <c r="C69" s="503" t="s">
        <v>2</v>
      </c>
      <c r="D69" s="503"/>
      <c r="E69" s="503"/>
      <c r="F69" s="503"/>
      <c r="G69" s="503"/>
      <c r="H69" s="503"/>
      <c r="I69" s="503"/>
      <c r="J69" s="503"/>
      <c r="K69" s="503"/>
      <c r="L69" s="347"/>
      <c r="M69" s="443"/>
      <c r="N69" s="443"/>
      <c r="O69" s="443"/>
    </row>
    <row r="70" spans="1:15">
      <c r="A70" s="346"/>
      <c r="C70" s="503" t="s">
        <v>47</v>
      </c>
      <c r="D70" s="503"/>
      <c r="E70" s="503"/>
      <c r="F70" s="503"/>
      <c r="G70" s="503"/>
      <c r="H70" s="503"/>
      <c r="I70" s="503"/>
      <c r="J70" s="503"/>
      <c r="K70" s="503"/>
      <c r="L70" s="347"/>
      <c r="M70" s="503"/>
      <c r="N70" s="503"/>
      <c r="O70" s="503"/>
    </row>
    <row r="71" spans="1:15">
      <c r="A71" s="346"/>
      <c r="B71" s="504"/>
      <c r="C71" s="504"/>
      <c r="D71" s="360"/>
      <c r="E71" s="347"/>
      <c r="F71" s="347"/>
      <c r="G71" s="347"/>
      <c r="H71" s="347"/>
      <c r="I71" s="347"/>
      <c r="J71" s="347"/>
      <c r="K71" s="347"/>
      <c r="L71" s="347"/>
      <c r="M71" s="347"/>
      <c r="N71" s="347"/>
      <c r="O71" s="347"/>
    </row>
    <row r="72" spans="1:15">
      <c r="A72" s="346"/>
      <c r="B72" s="345" t="s">
        <v>22</v>
      </c>
      <c r="C72" s="503" t="s">
        <v>2</v>
      </c>
      <c r="D72" s="503"/>
      <c r="E72" s="503"/>
      <c r="F72" s="503"/>
      <c r="G72" s="503"/>
      <c r="H72" s="503"/>
      <c r="I72" s="503"/>
      <c r="J72" s="503"/>
      <c r="K72" s="503"/>
      <c r="L72" s="347"/>
      <c r="M72" s="443"/>
      <c r="N72" s="443"/>
      <c r="O72" s="443"/>
    </row>
    <row r="73" spans="1:15">
      <c r="A73" s="346"/>
      <c r="B73" s="345"/>
      <c r="C73" s="503" t="s">
        <v>47</v>
      </c>
      <c r="D73" s="503"/>
      <c r="E73" s="503"/>
      <c r="F73" s="448"/>
      <c r="G73" s="448"/>
      <c r="H73" s="448"/>
      <c r="I73" s="448"/>
      <c r="J73" s="448"/>
      <c r="K73" s="448"/>
      <c r="L73" s="347"/>
      <c r="M73" s="503"/>
      <c r="N73" s="503"/>
      <c r="O73" s="503"/>
    </row>
    <row r="74" spans="1:15">
      <c r="A74" s="361"/>
      <c r="B74" s="340"/>
      <c r="C74" s="362"/>
      <c r="D74" s="363"/>
      <c r="E74" s="362"/>
      <c r="F74" s="362"/>
      <c r="G74" s="362"/>
      <c r="H74" s="362"/>
      <c r="I74" s="362"/>
      <c r="J74" s="362"/>
      <c r="K74" s="362"/>
      <c r="L74" s="362"/>
      <c r="M74" s="362"/>
      <c r="N74" s="362"/>
      <c r="O74" s="362"/>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F69:K69"/>
    <mergeCell ref="M69:O69"/>
    <mergeCell ref="A13:O13"/>
    <mergeCell ref="B58:J58"/>
    <mergeCell ref="B61:G61"/>
    <mergeCell ref="B62:O62"/>
    <mergeCell ref="B63:O63"/>
    <mergeCell ref="C73:E73"/>
    <mergeCell ref="F73:K73"/>
    <mergeCell ref="M73:O73"/>
    <mergeCell ref="A55:O55"/>
    <mergeCell ref="C70:E70"/>
    <mergeCell ref="F70:K70"/>
    <mergeCell ref="M70:O70"/>
    <mergeCell ref="B71:C71"/>
    <mergeCell ref="C72:E72"/>
    <mergeCell ref="F72:K72"/>
    <mergeCell ref="M72:O72"/>
    <mergeCell ref="B64:O64"/>
    <mergeCell ref="B65:O65"/>
    <mergeCell ref="B66:O66"/>
    <mergeCell ref="B67:O67"/>
    <mergeCell ref="C69:E69"/>
  </mergeCells>
  <printOptions horizontalCentered="1"/>
  <pageMargins left="0" right="0" top="0.67" bottom="0.45" header="0.31" footer="0.49"/>
  <pageSetup paperSize="9" firstPageNumber="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O66"/>
  <sheetViews>
    <sheetView view="pageBreakPreview" topLeftCell="A49" zoomScale="115" zoomScaleNormal="100" zoomScaleSheetLayoutView="115" workbookViewId="0">
      <selection activeCell="B29" sqref="B29"/>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448</v>
      </c>
      <c r="B1" s="506"/>
      <c r="C1" s="506"/>
      <c r="D1" s="506"/>
      <c r="E1" s="506"/>
      <c r="F1" s="506"/>
      <c r="G1" s="506"/>
      <c r="H1" s="506"/>
      <c r="I1" s="506"/>
      <c r="J1" s="506"/>
      <c r="K1" s="506"/>
      <c r="L1" s="506"/>
      <c r="M1" s="506"/>
      <c r="N1" s="506"/>
      <c r="O1" s="506"/>
    </row>
    <row r="2" spans="1:15" s="340" customFormat="1" ht="15">
      <c r="A2" s="437" t="s">
        <v>447</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8.2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599</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312</v>
      </c>
      <c r="B13" s="517"/>
      <c r="C13" s="517"/>
      <c r="D13" s="517"/>
      <c r="E13" s="517"/>
      <c r="F13" s="517"/>
      <c r="G13" s="517"/>
      <c r="H13" s="517"/>
      <c r="I13" s="517"/>
      <c r="J13" s="517"/>
      <c r="K13" s="517"/>
      <c r="L13" s="517"/>
      <c r="M13" s="517"/>
      <c r="N13" s="517"/>
      <c r="O13" s="517"/>
    </row>
    <row r="14" spans="1:15" s="364" customFormat="1" ht="96">
      <c r="A14" s="249">
        <v>1</v>
      </c>
      <c r="B14" s="246" t="s">
        <v>559</v>
      </c>
      <c r="C14" s="250" t="s">
        <v>20</v>
      </c>
      <c r="D14" s="247">
        <v>112.8</v>
      </c>
      <c r="E14" s="243"/>
      <c r="F14" s="243"/>
      <c r="G14" s="245"/>
      <c r="H14" s="244"/>
      <c r="I14" s="244"/>
      <c r="J14" s="141"/>
      <c r="K14" s="244"/>
      <c r="L14" s="244"/>
      <c r="M14" s="244"/>
      <c r="N14" s="244"/>
      <c r="O14" s="244"/>
    </row>
    <row r="15" spans="1:15" s="364" customFormat="1" ht="60">
      <c r="A15" s="249">
        <f t="shared" ref="A15:A46" si="0">A14+1</f>
        <v>2</v>
      </c>
      <c r="B15" s="400" t="s">
        <v>560</v>
      </c>
      <c r="C15" s="250" t="s">
        <v>20</v>
      </c>
      <c r="D15" s="247">
        <v>112.8</v>
      </c>
      <c r="E15" s="243"/>
      <c r="F15" s="243"/>
      <c r="G15" s="245"/>
      <c r="H15" s="244"/>
      <c r="I15" s="245"/>
      <c r="J15" s="141"/>
      <c r="K15" s="244"/>
      <c r="L15" s="244"/>
      <c r="M15" s="244"/>
      <c r="N15" s="244"/>
      <c r="O15" s="244"/>
    </row>
    <row r="16" spans="1:15" s="364" customFormat="1" ht="24">
      <c r="A16" s="249">
        <f t="shared" si="0"/>
        <v>3</v>
      </c>
      <c r="B16" s="400" t="s">
        <v>313</v>
      </c>
      <c r="C16" s="250" t="s">
        <v>102</v>
      </c>
      <c r="D16" s="247">
        <v>106.4</v>
      </c>
      <c r="E16" s="243"/>
      <c r="F16" s="243"/>
      <c r="G16" s="245"/>
      <c r="H16" s="243"/>
      <c r="I16" s="244"/>
      <c r="J16" s="141"/>
      <c r="K16" s="244"/>
      <c r="L16" s="244"/>
      <c r="M16" s="244"/>
      <c r="N16" s="244"/>
      <c r="O16" s="244"/>
    </row>
    <row r="17" spans="1:15" s="364" customFormat="1" ht="96">
      <c r="A17" s="249">
        <f t="shared" si="0"/>
        <v>4</v>
      </c>
      <c r="B17" s="246" t="s">
        <v>431</v>
      </c>
      <c r="C17" s="250" t="s">
        <v>25</v>
      </c>
      <c r="D17" s="247">
        <v>2</v>
      </c>
      <c r="E17" s="243"/>
      <c r="F17" s="243"/>
      <c r="G17" s="245"/>
      <c r="H17" s="244"/>
      <c r="I17" s="244"/>
      <c r="J17" s="141"/>
      <c r="K17" s="244"/>
      <c r="L17" s="244"/>
      <c r="M17" s="244"/>
      <c r="N17" s="244"/>
      <c r="O17" s="244"/>
    </row>
    <row r="18" spans="1:15" s="364" customFormat="1" ht="96">
      <c r="A18" s="249">
        <f t="shared" si="0"/>
        <v>5</v>
      </c>
      <c r="B18" s="400" t="s">
        <v>432</v>
      </c>
      <c r="C18" s="250" t="s">
        <v>25</v>
      </c>
      <c r="D18" s="247">
        <v>2</v>
      </c>
      <c r="E18" s="243"/>
      <c r="F18" s="243"/>
      <c r="G18" s="245"/>
      <c r="H18" s="244"/>
      <c r="I18" s="244"/>
      <c r="J18" s="141"/>
      <c r="K18" s="244"/>
      <c r="L18" s="244"/>
      <c r="M18" s="244"/>
      <c r="N18" s="244"/>
      <c r="O18" s="244"/>
    </row>
    <row r="19" spans="1:15" s="364" customFormat="1" ht="24">
      <c r="A19" s="249">
        <f t="shared" si="0"/>
        <v>6</v>
      </c>
      <c r="B19" s="400" t="s">
        <v>98</v>
      </c>
      <c r="C19" s="250" t="s">
        <v>102</v>
      </c>
      <c r="D19" s="247">
        <v>0.2</v>
      </c>
      <c r="E19" s="243"/>
      <c r="F19" s="243"/>
      <c r="G19" s="245"/>
      <c r="H19" s="243"/>
      <c r="I19" s="244"/>
      <c r="J19" s="141"/>
      <c r="K19" s="244"/>
      <c r="L19" s="244"/>
      <c r="M19" s="244"/>
      <c r="N19" s="244"/>
      <c r="O19" s="244"/>
    </row>
    <row r="20" spans="1:15" s="364" customFormat="1" ht="24">
      <c r="A20" s="249">
        <f t="shared" si="0"/>
        <v>7</v>
      </c>
      <c r="B20" s="400" t="s">
        <v>246</v>
      </c>
      <c r="C20" s="250" t="s">
        <v>102</v>
      </c>
      <c r="D20" s="247">
        <v>0.2</v>
      </c>
      <c r="E20" s="251"/>
      <c r="F20" s="243"/>
      <c r="G20" s="245"/>
      <c r="H20" s="251"/>
      <c r="I20" s="252"/>
      <c r="J20" s="141"/>
      <c r="K20" s="244"/>
      <c r="L20" s="244"/>
      <c r="M20" s="244"/>
      <c r="N20" s="244"/>
      <c r="O20" s="244"/>
    </row>
    <row r="21" spans="1:15" s="364" customFormat="1" ht="96">
      <c r="A21" s="249">
        <f t="shared" si="0"/>
        <v>8</v>
      </c>
      <c r="B21" s="246" t="s">
        <v>675</v>
      </c>
      <c r="C21" s="250" t="s">
        <v>25</v>
      </c>
      <c r="D21" s="247">
        <v>2</v>
      </c>
      <c r="E21" s="243"/>
      <c r="F21" s="243"/>
      <c r="G21" s="245"/>
      <c r="H21" s="244"/>
      <c r="I21" s="244"/>
      <c r="J21" s="141"/>
      <c r="K21" s="244"/>
      <c r="L21" s="244"/>
      <c r="M21" s="244"/>
      <c r="N21" s="244"/>
      <c r="O21" s="244"/>
    </row>
    <row r="22" spans="1:15" s="364" customFormat="1" ht="84">
      <c r="A22" s="249">
        <f t="shared" si="0"/>
        <v>9</v>
      </c>
      <c r="B22" s="400" t="s">
        <v>676</v>
      </c>
      <c r="C22" s="250" t="s">
        <v>25</v>
      </c>
      <c r="D22" s="247">
        <v>2</v>
      </c>
      <c r="E22" s="243"/>
      <c r="F22" s="243"/>
      <c r="G22" s="245"/>
      <c r="H22" s="244"/>
      <c r="I22" s="244"/>
      <c r="J22" s="141"/>
      <c r="K22" s="244"/>
      <c r="L22" s="244"/>
      <c r="M22" s="244"/>
      <c r="N22" s="244"/>
      <c r="O22" s="244"/>
    </row>
    <row r="23" spans="1:15" s="364" customFormat="1" ht="24">
      <c r="A23" s="249">
        <f t="shared" si="0"/>
        <v>10</v>
      </c>
      <c r="B23" s="400" t="s">
        <v>98</v>
      </c>
      <c r="C23" s="381" t="s">
        <v>102</v>
      </c>
      <c r="D23" s="380">
        <v>0.2</v>
      </c>
      <c r="E23" s="243"/>
      <c r="F23" s="243"/>
      <c r="G23" s="245"/>
      <c r="H23" s="243"/>
      <c r="I23" s="244"/>
      <c r="J23" s="141"/>
      <c r="K23" s="244"/>
      <c r="L23" s="244"/>
      <c r="M23" s="244"/>
      <c r="N23" s="244"/>
      <c r="O23" s="244"/>
    </row>
    <row r="24" spans="1:15" s="364" customFormat="1" ht="24">
      <c r="A24" s="249">
        <f t="shared" si="0"/>
        <v>11</v>
      </c>
      <c r="B24" s="400" t="s">
        <v>246</v>
      </c>
      <c r="C24" s="381" t="s">
        <v>102</v>
      </c>
      <c r="D24" s="380">
        <v>0.2</v>
      </c>
      <c r="E24" s="251"/>
      <c r="F24" s="243"/>
      <c r="G24" s="245"/>
      <c r="H24" s="251"/>
      <c r="I24" s="252"/>
      <c r="J24" s="141"/>
      <c r="K24" s="244"/>
      <c r="L24" s="244"/>
      <c r="M24" s="244"/>
      <c r="N24" s="244"/>
      <c r="O24" s="244"/>
    </row>
    <row r="25" spans="1:15" s="364" customFormat="1" ht="108">
      <c r="A25" s="249">
        <f t="shared" si="0"/>
        <v>12</v>
      </c>
      <c r="B25" s="246" t="s">
        <v>685</v>
      </c>
      <c r="C25" s="381" t="s">
        <v>25</v>
      </c>
      <c r="D25" s="380">
        <v>1</v>
      </c>
      <c r="E25" s="243"/>
      <c r="F25" s="243"/>
      <c r="G25" s="245"/>
      <c r="H25" s="244"/>
      <c r="I25" s="244"/>
      <c r="J25" s="141"/>
      <c r="K25" s="244"/>
      <c r="L25" s="244"/>
      <c r="M25" s="244"/>
      <c r="N25" s="244"/>
      <c r="O25" s="244"/>
    </row>
    <row r="26" spans="1:15" s="364" customFormat="1" ht="96">
      <c r="A26" s="249">
        <f t="shared" si="0"/>
        <v>13</v>
      </c>
      <c r="B26" s="400" t="s">
        <v>680</v>
      </c>
      <c r="C26" s="381" t="s">
        <v>25</v>
      </c>
      <c r="D26" s="380">
        <v>1</v>
      </c>
      <c r="E26" s="243"/>
      <c r="F26" s="243"/>
      <c r="G26" s="245"/>
      <c r="H26" s="244"/>
      <c r="I26" s="244"/>
      <c r="J26" s="141"/>
      <c r="K26" s="244"/>
      <c r="L26" s="244"/>
      <c r="M26" s="244"/>
      <c r="N26" s="244"/>
      <c r="O26" s="244"/>
    </row>
    <row r="27" spans="1:15" s="364" customFormat="1" ht="24">
      <c r="A27" s="249">
        <f t="shared" si="0"/>
        <v>14</v>
      </c>
      <c r="B27" s="400" t="s">
        <v>98</v>
      </c>
      <c r="C27" s="381" t="s">
        <v>102</v>
      </c>
      <c r="D27" s="380">
        <v>0.1</v>
      </c>
      <c r="E27" s="243"/>
      <c r="F27" s="243"/>
      <c r="G27" s="245"/>
      <c r="H27" s="243"/>
      <c r="I27" s="244"/>
      <c r="J27" s="141"/>
      <c r="K27" s="244"/>
      <c r="L27" s="244"/>
      <c r="M27" s="244"/>
      <c r="N27" s="244"/>
      <c r="O27" s="244"/>
    </row>
    <row r="28" spans="1:15" s="364" customFormat="1" ht="24">
      <c r="A28" s="249">
        <f t="shared" si="0"/>
        <v>15</v>
      </c>
      <c r="B28" s="400" t="s">
        <v>246</v>
      </c>
      <c r="C28" s="381" t="s">
        <v>102</v>
      </c>
      <c r="D28" s="380">
        <v>0.1</v>
      </c>
      <c r="E28" s="251"/>
      <c r="F28" s="243"/>
      <c r="G28" s="245"/>
      <c r="H28" s="251"/>
      <c r="I28" s="252"/>
      <c r="J28" s="141"/>
      <c r="K28" s="244"/>
      <c r="L28" s="244"/>
      <c r="M28" s="244"/>
      <c r="N28" s="244"/>
      <c r="O28" s="244"/>
    </row>
    <row r="29" spans="1:15" s="364" customFormat="1" ht="48">
      <c r="A29" s="249">
        <f t="shared" si="0"/>
        <v>16</v>
      </c>
      <c r="B29" s="246" t="s">
        <v>248</v>
      </c>
      <c r="C29" s="381" t="s">
        <v>20</v>
      </c>
      <c r="D29" s="380">
        <v>112.8</v>
      </c>
      <c r="E29" s="243"/>
      <c r="F29" s="243"/>
      <c r="G29" s="245"/>
      <c r="H29" s="244"/>
      <c r="I29" s="244"/>
      <c r="J29" s="141"/>
      <c r="K29" s="244"/>
      <c r="L29" s="244"/>
      <c r="M29" s="244"/>
      <c r="N29" s="244"/>
      <c r="O29" s="244"/>
    </row>
    <row r="30" spans="1:15" s="364" customFormat="1" ht="36">
      <c r="A30" s="249">
        <f t="shared" si="0"/>
        <v>17</v>
      </c>
      <c r="B30" s="246" t="s">
        <v>253</v>
      </c>
      <c r="C30" s="381" t="s">
        <v>20</v>
      </c>
      <c r="D30" s="380">
        <v>112.8</v>
      </c>
      <c r="E30" s="243"/>
      <c r="F30" s="243"/>
      <c r="G30" s="245"/>
      <c r="H30" s="244"/>
      <c r="I30" s="244"/>
      <c r="J30" s="141"/>
      <c r="K30" s="244"/>
      <c r="L30" s="244"/>
      <c r="M30" s="244"/>
      <c r="N30" s="244"/>
      <c r="O30" s="244"/>
    </row>
    <row r="31" spans="1:15" s="364" customFormat="1" ht="48">
      <c r="A31" s="249">
        <f t="shared" si="0"/>
        <v>18</v>
      </c>
      <c r="B31" s="246" t="s">
        <v>255</v>
      </c>
      <c r="C31" s="381" t="s">
        <v>20</v>
      </c>
      <c r="D31" s="380">
        <v>112.8</v>
      </c>
      <c r="E31" s="243"/>
      <c r="F31" s="243"/>
      <c r="G31" s="245"/>
      <c r="H31" s="243"/>
      <c r="I31" s="244"/>
      <c r="J31" s="141"/>
      <c r="K31" s="244"/>
      <c r="L31" s="244"/>
      <c r="M31" s="244"/>
      <c r="N31" s="244"/>
      <c r="O31" s="244"/>
    </row>
    <row r="32" spans="1:15" s="364" customFormat="1" ht="36">
      <c r="A32" s="249">
        <f t="shared" si="0"/>
        <v>19</v>
      </c>
      <c r="B32" s="246" t="s">
        <v>315</v>
      </c>
      <c r="C32" s="381" t="s">
        <v>102</v>
      </c>
      <c r="D32" s="380">
        <v>253.79999999999998</v>
      </c>
      <c r="E32" s="243"/>
      <c r="F32" s="243"/>
      <c r="G32" s="245"/>
      <c r="H32" s="244"/>
      <c r="I32" s="244"/>
      <c r="J32" s="141"/>
      <c r="K32" s="244"/>
      <c r="L32" s="244"/>
      <c r="M32" s="244"/>
      <c r="N32" s="244"/>
      <c r="O32" s="244"/>
    </row>
    <row r="33" spans="1:15" s="364" customFormat="1" ht="36">
      <c r="A33" s="249">
        <f t="shared" si="0"/>
        <v>20</v>
      </c>
      <c r="B33" s="246" t="s">
        <v>316</v>
      </c>
      <c r="C33" s="381" t="s">
        <v>20</v>
      </c>
      <c r="D33" s="380">
        <v>112.8</v>
      </c>
      <c r="E33" s="243"/>
      <c r="F33" s="243"/>
      <c r="G33" s="245"/>
      <c r="H33" s="243"/>
      <c r="I33" s="244"/>
      <c r="J33" s="141"/>
      <c r="K33" s="244"/>
      <c r="L33" s="244"/>
      <c r="M33" s="244"/>
      <c r="N33" s="244"/>
      <c r="O33" s="244"/>
    </row>
    <row r="34" spans="1:15" s="364" customFormat="1" ht="24">
      <c r="A34" s="249">
        <f t="shared" si="0"/>
        <v>21</v>
      </c>
      <c r="B34" s="246" t="s">
        <v>317</v>
      </c>
      <c r="C34" s="381" t="s">
        <v>25</v>
      </c>
      <c r="D34" s="380">
        <v>2</v>
      </c>
      <c r="E34" s="245"/>
      <c r="F34" s="243"/>
      <c r="G34" s="245"/>
      <c r="H34" s="245"/>
      <c r="I34" s="245"/>
      <c r="J34" s="141"/>
      <c r="K34" s="244"/>
      <c r="L34" s="244"/>
      <c r="M34" s="244"/>
      <c r="N34" s="244"/>
      <c r="O34" s="244"/>
    </row>
    <row r="35" spans="1:15" s="364" customFormat="1" ht="24">
      <c r="A35" s="249">
        <f t="shared" si="0"/>
        <v>22</v>
      </c>
      <c r="B35" s="400" t="s">
        <v>318</v>
      </c>
      <c r="C35" s="381" t="s">
        <v>102</v>
      </c>
      <c r="D35" s="380">
        <v>2</v>
      </c>
      <c r="E35" s="245"/>
      <c r="F35" s="243"/>
      <c r="G35" s="245"/>
      <c r="H35" s="245"/>
      <c r="I35" s="245"/>
      <c r="J35" s="141"/>
      <c r="K35" s="244"/>
      <c r="L35" s="244"/>
      <c r="M35" s="244"/>
      <c r="N35" s="244"/>
      <c r="O35" s="244"/>
    </row>
    <row r="36" spans="1:15" s="364" customFormat="1" ht="12">
      <c r="A36" s="249">
        <f t="shared" si="0"/>
        <v>23</v>
      </c>
      <c r="B36" s="400" t="s">
        <v>319</v>
      </c>
      <c r="C36" s="381" t="s">
        <v>82</v>
      </c>
      <c r="D36" s="380">
        <v>2</v>
      </c>
      <c r="E36" s="243"/>
      <c r="F36" s="243"/>
      <c r="G36" s="245"/>
      <c r="H36" s="244"/>
      <c r="I36" s="244"/>
      <c r="J36" s="141"/>
      <c r="K36" s="244"/>
      <c r="L36" s="244"/>
      <c r="M36" s="244"/>
      <c r="N36" s="244"/>
      <c r="O36" s="244"/>
    </row>
    <row r="37" spans="1:15" s="364" customFormat="1" ht="12">
      <c r="A37" s="249">
        <f t="shared" si="0"/>
        <v>24</v>
      </c>
      <c r="B37" s="400" t="s">
        <v>320</v>
      </c>
      <c r="C37" s="250" t="s">
        <v>102</v>
      </c>
      <c r="D37" s="247">
        <v>1.8</v>
      </c>
      <c r="E37" s="243"/>
      <c r="F37" s="243"/>
      <c r="G37" s="245"/>
      <c r="H37" s="244"/>
      <c r="I37" s="244"/>
      <c r="J37" s="141"/>
      <c r="K37" s="244"/>
      <c r="L37" s="244"/>
      <c r="M37" s="244"/>
      <c r="N37" s="244"/>
      <c r="O37" s="244"/>
    </row>
    <row r="38" spans="1:15" s="364" customFormat="1" ht="24">
      <c r="A38" s="249">
        <f t="shared" si="0"/>
        <v>25</v>
      </c>
      <c r="B38" s="400" t="s">
        <v>321</v>
      </c>
      <c r="C38" s="250" t="s">
        <v>102</v>
      </c>
      <c r="D38" s="247">
        <v>2</v>
      </c>
      <c r="E38" s="256"/>
      <c r="F38" s="243"/>
      <c r="G38" s="245"/>
      <c r="H38" s="257"/>
      <c r="I38" s="258"/>
      <c r="J38" s="141"/>
      <c r="K38" s="244"/>
      <c r="L38" s="244"/>
      <c r="M38" s="244"/>
      <c r="N38" s="244"/>
      <c r="O38" s="244"/>
    </row>
    <row r="39" spans="1:15" s="364" customFormat="1" ht="12">
      <c r="A39" s="249">
        <f t="shared" si="0"/>
        <v>26</v>
      </c>
      <c r="B39" s="246" t="s">
        <v>323</v>
      </c>
      <c r="C39" s="250" t="s">
        <v>84</v>
      </c>
      <c r="D39" s="247">
        <v>2</v>
      </c>
      <c r="E39" s="243"/>
      <c r="F39" s="243"/>
      <c r="G39" s="245"/>
      <c r="H39" s="243"/>
      <c r="I39" s="244"/>
      <c r="J39" s="141"/>
      <c r="K39" s="244"/>
      <c r="L39" s="244"/>
      <c r="M39" s="244"/>
      <c r="N39" s="244"/>
      <c r="O39" s="244"/>
    </row>
    <row r="40" spans="1:15" s="364" customFormat="1" ht="12">
      <c r="A40" s="249">
        <f t="shared" si="0"/>
        <v>27</v>
      </c>
      <c r="B40" s="246" t="s">
        <v>262</v>
      </c>
      <c r="C40" s="250" t="s">
        <v>84</v>
      </c>
      <c r="D40" s="247">
        <v>6</v>
      </c>
      <c r="E40" s="243"/>
      <c r="F40" s="243"/>
      <c r="G40" s="245"/>
      <c r="H40" s="244"/>
      <c r="I40" s="244"/>
      <c r="J40" s="141"/>
      <c r="K40" s="244"/>
      <c r="L40" s="244"/>
      <c r="M40" s="244"/>
      <c r="N40" s="244"/>
      <c r="O40" s="244"/>
    </row>
    <row r="41" spans="1:15" s="364" customFormat="1" ht="12">
      <c r="A41" s="249">
        <f t="shared" si="0"/>
        <v>28</v>
      </c>
      <c r="B41" s="246" t="s">
        <v>263</v>
      </c>
      <c r="C41" s="250" t="s">
        <v>84</v>
      </c>
      <c r="D41" s="247">
        <v>2</v>
      </c>
      <c r="E41" s="243"/>
      <c r="F41" s="243"/>
      <c r="G41" s="245"/>
      <c r="H41" s="244"/>
      <c r="I41" s="244"/>
      <c r="J41" s="141"/>
      <c r="K41" s="244"/>
      <c r="L41" s="244"/>
      <c r="M41" s="244"/>
      <c r="N41" s="244"/>
      <c r="O41" s="244"/>
    </row>
    <row r="42" spans="1:15" s="364" customFormat="1" ht="36">
      <c r="A42" s="249">
        <f t="shared" si="0"/>
        <v>29</v>
      </c>
      <c r="B42" s="246" t="s">
        <v>91</v>
      </c>
      <c r="C42" s="250" t="s">
        <v>20</v>
      </c>
      <c r="D42" s="247">
        <v>112.8</v>
      </c>
      <c r="E42" s="243"/>
      <c r="F42" s="243"/>
      <c r="G42" s="245"/>
      <c r="H42" s="244"/>
      <c r="I42" s="244"/>
      <c r="J42" s="141"/>
      <c r="K42" s="244"/>
      <c r="L42" s="244"/>
      <c r="M42" s="244"/>
      <c r="N42" s="244"/>
      <c r="O42" s="244"/>
    </row>
    <row r="43" spans="1:15" s="364" customFormat="1" ht="24">
      <c r="A43" s="249">
        <f t="shared" si="0"/>
        <v>30</v>
      </c>
      <c r="B43" s="246" t="s">
        <v>265</v>
      </c>
      <c r="C43" s="381" t="s">
        <v>20</v>
      </c>
      <c r="D43" s="380">
        <v>112.8</v>
      </c>
      <c r="E43" s="243"/>
      <c r="F43" s="243"/>
      <c r="G43" s="245"/>
      <c r="H43" s="244"/>
      <c r="I43" s="244"/>
      <c r="J43" s="141"/>
      <c r="K43" s="244"/>
      <c r="L43" s="244"/>
      <c r="M43" s="244"/>
      <c r="N43" s="244"/>
      <c r="O43" s="244"/>
    </row>
    <row r="44" spans="1:15" s="364" customFormat="1" ht="12">
      <c r="A44" s="249">
        <f t="shared" si="0"/>
        <v>31</v>
      </c>
      <c r="B44" s="246" t="s">
        <v>99</v>
      </c>
      <c r="C44" s="381" t="s">
        <v>20</v>
      </c>
      <c r="D44" s="380">
        <v>112.8</v>
      </c>
      <c r="E44" s="243"/>
      <c r="F44" s="243"/>
      <c r="G44" s="245"/>
      <c r="H44" s="244"/>
      <c r="I44" s="244"/>
      <c r="J44" s="141"/>
      <c r="K44" s="244"/>
      <c r="L44" s="244"/>
      <c r="M44" s="244"/>
      <c r="N44" s="244"/>
      <c r="O44" s="244"/>
    </row>
    <row r="45" spans="1:15" s="364" customFormat="1" ht="48">
      <c r="A45" s="249">
        <f t="shared" si="0"/>
        <v>32</v>
      </c>
      <c r="B45" s="246" t="s">
        <v>433</v>
      </c>
      <c r="C45" s="381" t="s">
        <v>25</v>
      </c>
      <c r="D45" s="380">
        <v>1</v>
      </c>
      <c r="E45" s="243"/>
      <c r="F45" s="243"/>
      <c r="G45" s="245"/>
      <c r="H45" s="244"/>
      <c r="I45" s="244"/>
      <c r="J45" s="141"/>
      <c r="K45" s="244"/>
      <c r="L45" s="244"/>
      <c r="M45" s="244"/>
      <c r="N45" s="244"/>
      <c r="O45" s="244"/>
    </row>
    <row r="46" spans="1:15" s="364" customFormat="1" ht="24">
      <c r="A46" s="249">
        <f t="shared" si="0"/>
        <v>33</v>
      </c>
      <c r="B46" s="246" t="s">
        <v>266</v>
      </c>
      <c r="C46" s="381" t="s">
        <v>25</v>
      </c>
      <c r="D46" s="380">
        <v>1</v>
      </c>
      <c r="E46" s="243"/>
      <c r="F46" s="243"/>
      <c r="G46" s="245"/>
      <c r="H46" s="244"/>
      <c r="I46" s="244"/>
      <c r="J46" s="141"/>
      <c r="K46" s="244"/>
      <c r="L46" s="244"/>
      <c r="M46" s="244"/>
      <c r="N46" s="244"/>
      <c r="O46" s="244"/>
    </row>
    <row r="47" spans="1:15" s="364" customFormat="1" ht="12">
      <c r="A47" s="521" t="s">
        <v>324</v>
      </c>
      <c r="B47" s="522"/>
      <c r="C47" s="522"/>
      <c r="D47" s="522"/>
      <c r="E47" s="522"/>
      <c r="F47" s="522"/>
      <c r="G47" s="522"/>
      <c r="H47" s="522"/>
      <c r="I47" s="522"/>
      <c r="J47" s="522"/>
      <c r="K47" s="522"/>
      <c r="L47" s="522"/>
      <c r="M47" s="522"/>
      <c r="N47" s="522"/>
      <c r="O47" s="523"/>
    </row>
    <row r="48" spans="1:15" s="364" customFormat="1" ht="72">
      <c r="A48" s="249">
        <f>A46+1</f>
        <v>34</v>
      </c>
      <c r="B48" s="246" t="s">
        <v>100</v>
      </c>
      <c r="C48" s="250" t="s">
        <v>102</v>
      </c>
      <c r="D48" s="247">
        <v>147.36000000000001</v>
      </c>
      <c r="E48" s="251"/>
      <c r="F48" s="251"/>
      <c r="G48" s="245"/>
      <c r="H48" s="251"/>
      <c r="I48" s="251"/>
      <c r="J48" s="141"/>
      <c r="K48" s="244"/>
      <c r="L48" s="244"/>
      <c r="M48" s="244"/>
      <c r="N48" s="244"/>
      <c r="O48" s="244"/>
    </row>
    <row r="49" spans="1:15" s="364" customFormat="1" ht="48">
      <c r="A49" s="249">
        <f>A48+1</f>
        <v>35</v>
      </c>
      <c r="B49" s="246" t="s">
        <v>299</v>
      </c>
      <c r="C49" s="250" t="s">
        <v>103</v>
      </c>
      <c r="D49" s="247">
        <v>14</v>
      </c>
      <c r="E49" s="243"/>
      <c r="F49" s="243"/>
      <c r="G49" s="245"/>
      <c r="H49" s="244"/>
      <c r="I49" s="244"/>
      <c r="J49" s="141"/>
      <c r="K49" s="244"/>
      <c r="L49" s="244"/>
      <c r="M49" s="244"/>
      <c r="N49" s="244"/>
      <c r="O49" s="244"/>
    </row>
    <row r="50" spans="1:15" s="340" customFormat="1" ht="12">
      <c r="A50" s="248" t="s">
        <v>42</v>
      </c>
      <c r="B50" s="512" t="s">
        <v>96</v>
      </c>
      <c r="C50" s="512"/>
      <c r="D50" s="512"/>
      <c r="E50" s="512"/>
      <c r="F50" s="512"/>
      <c r="G50" s="512"/>
      <c r="H50" s="512"/>
      <c r="I50" s="512"/>
      <c r="J50" s="512"/>
      <c r="K50" s="399"/>
      <c r="L50" s="403"/>
      <c r="M50" s="403"/>
      <c r="N50" s="403"/>
      <c r="O50" s="403"/>
    </row>
    <row r="51" spans="1:15">
      <c r="A51" s="346"/>
      <c r="B51" s="359"/>
      <c r="C51" s="347"/>
      <c r="D51" s="360"/>
      <c r="E51" s="347"/>
      <c r="F51" s="347"/>
      <c r="G51" s="347"/>
      <c r="H51" s="347"/>
      <c r="I51" s="347"/>
      <c r="J51" s="347"/>
      <c r="K51" s="347"/>
      <c r="L51" s="347"/>
      <c r="M51" s="347"/>
      <c r="N51" s="347"/>
      <c r="O51" s="347"/>
    </row>
    <row r="52" spans="1:15">
      <c r="A52" s="365" t="s">
        <v>78</v>
      </c>
      <c r="B52" s="366"/>
      <c r="C52" s="367"/>
      <c r="D52" s="367"/>
      <c r="E52" s="368"/>
      <c r="F52" s="369"/>
      <c r="G52" s="369"/>
      <c r="H52" s="369"/>
      <c r="I52" s="369"/>
      <c r="J52" s="369"/>
      <c r="K52" s="369"/>
      <c r="L52" s="370"/>
      <c r="M52" s="370"/>
      <c r="N52" s="370"/>
      <c r="O52" s="370"/>
    </row>
    <row r="53" spans="1:15" ht="12.75" customHeight="1">
      <c r="A53" s="371"/>
      <c r="B53" s="505" t="s">
        <v>144</v>
      </c>
      <c r="C53" s="505"/>
      <c r="D53" s="505"/>
      <c r="E53" s="505"/>
      <c r="F53" s="505"/>
      <c r="G53" s="505"/>
      <c r="H53" s="372"/>
      <c r="I53" s="372"/>
      <c r="J53" s="372"/>
      <c r="K53" s="372"/>
      <c r="L53" s="373"/>
      <c r="M53" s="373"/>
      <c r="N53" s="373"/>
      <c r="O53" s="373"/>
    </row>
    <row r="54" spans="1:15" ht="35.450000000000003" customHeight="1">
      <c r="A54" s="371"/>
      <c r="B54" s="505" t="s">
        <v>145</v>
      </c>
      <c r="C54" s="505"/>
      <c r="D54" s="505"/>
      <c r="E54" s="505"/>
      <c r="F54" s="505"/>
      <c r="G54" s="505"/>
      <c r="H54" s="505"/>
      <c r="I54" s="505"/>
      <c r="J54" s="505"/>
      <c r="K54" s="505"/>
      <c r="L54" s="505"/>
      <c r="M54" s="505"/>
      <c r="N54" s="505"/>
      <c r="O54" s="505"/>
    </row>
    <row r="55" spans="1:15" ht="11.45" customHeight="1">
      <c r="A55" s="371"/>
      <c r="B55" s="505" t="s">
        <v>146</v>
      </c>
      <c r="C55" s="505"/>
      <c r="D55" s="505"/>
      <c r="E55" s="505"/>
      <c r="F55" s="505"/>
      <c r="G55" s="505"/>
      <c r="H55" s="505"/>
      <c r="I55" s="505"/>
      <c r="J55" s="505"/>
      <c r="K55" s="505"/>
      <c r="L55" s="505"/>
      <c r="M55" s="505"/>
      <c r="N55" s="505"/>
      <c r="O55" s="505"/>
    </row>
    <row r="56" spans="1:15" ht="12.75" customHeight="1">
      <c r="A56" s="371"/>
      <c r="B56" s="505" t="s">
        <v>147</v>
      </c>
      <c r="C56" s="505"/>
      <c r="D56" s="505"/>
      <c r="E56" s="505"/>
      <c r="F56" s="505"/>
      <c r="G56" s="505"/>
      <c r="H56" s="505"/>
      <c r="I56" s="505"/>
      <c r="J56" s="505"/>
      <c r="K56" s="505"/>
      <c r="L56" s="505"/>
      <c r="M56" s="505"/>
      <c r="N56" s="505"/>
      <c r="O56" s="505"/>
    </row>
    <row r="57" spans="1:15">
      <c r="A57" s="371"/>
      <c r="B57" s="505" t="s">
        <v>148</v>
      </c>
      <c r="C57" s="505"/>
      <c r="D57" s="505"/>
      <c r="E57" s="505"/>
      <c r="F57" s="505"/>
      <c r="G57" s="505"/>
      <c r="H57" s="505"/>
      <c r="I57" s="505"/>
      <c r="J57" s="505"/>
      <c r="K57" s="505"/>
      <c r="L57" s="505"/>
      <c r="M57" s="505"/>
      <c r="N57" s="505"/>
      <c r="O57" s="505"/>
    </row>
    <row r="58" spans="1:15" ht="24.6" customHeight="1">
      <c r="A58" s="374"/>
      <c r="B58" s="505" t="s">
        <v>149</v>
      </c>
      <c r="C58" s="505"/>
      <c r="D58" s="505"/>
      <c r="E58" s="505"/>
      <c r="F58" s="505"/>
      <c r="G58" s="505"/>
      <c r="H58" s="505"/>
      <c r="I58" s="505"/>
      <c r="J58" s="505"/>
      <c r="K58" s="505"/>
      <c r="L58" s="505"/>
      <c r="M58" s="505"/>
      <c r="N58" s="505"/>
      <c r="O58" s="505"/>
    </row>
    <row r="59" spans="1:15">
      <c r="A59" s="374"/>
      <c r="B59" s="505" t="s">
        <v>150</v>
      </c>
      <c r="C59" s="505"/>
      <c r="D59" s="505"/>
      <c r="E59" s="505"/>
      <c r="F59" s="505"/>
      <c r="G59" s="505"/>
      <c r="H59" s="505"/>
      <c r="I59" s="505"/>
      <c r="J59" s="505"/>
      <c r="K59" s="505"/>
      <c r="L59" s="505"/>
      <c r="M59" s="505"/>
      <c r="N59" s="505"/>
      <c r="O59" s="505"/>
    </row>
    <row r="60" spans="1:15">
      <c r="A60" s="346"/>
      <c r="B60" s="359"/>
      <c r="C60" s="347"/>
      <c r="D60" s="360"/>
      <c r="E60" s="347"/>
      <c r="F60" s="347"/>
      <c r="G60" s="347"/>
      <c r="H60" s="347"/>
      <c r="I60" s="347"/>
      <c r="J60" s="347"/>
      <c r="K60" s="347"/>
      <c r="L60" s="347"/>
      <c r="M60" s="347"/>
      <c r="N60" s="347"/>
      <c r="O60" s="347"/>
    </row>
    <row r="61" spans="1:15">
      <c r="A61" s="346"/>
      <c r="B61" s="345" t="s">
        <v>45</v>
      </c>
      <c r="C61" s="503" t="s">
        <v>2</v>
      </c>
      <c r="D61" s="503"/>
      <c r="E61" s="503"/>
      <c r="F61" s="503"/>
      <c r="G61" s="503"/>
      <c r="H61" s="503"/>
      <c r="I61" s="503"/>
      <c r="J61" s="503"/>
      <c r="K61" s="503"/>
      <c r="L61" s="347"/>
      <c r="M61" s="443"/>
      <c r="N61" s="443"/>
      <c r="O61" s="443"/>
    </row>
    <row r="62" spans="1:15">
      <c r="A62" s="346"/>
      <c r="C62" s="503" t="s">
        <v>47</v>
      </c>
      <c r="D62" s="503"/>
      <c r="E62" s="503"/>
      <c r="F62" s="503"/>
      <c r="G62" s="503"/>
      <c r="H62" s="503"/>
      <c r="I62" s="503"/>
      <c r="J62" s="503"/>
      <c r="K62" s="503"/>
      <c r="L62" s="347"/>
      <c r="M62" s="503"/>
      <c r="N62" s="503"/>
      <c r="O62" s="503"/>
    </row>
    <row r="63" spans="1:15">
      <c r="A63" s="346"/>
      <c r="B63" s="504"/>
      <c r="C63" s="504"/>
      <c r="D63" s="360"/>
      <c r="E63" s="347"/>
      <c r="F63" s="347"/>
      <c r="G63" s="347"/>
      <c r="H63" s="347"/>
      <c r="I63" s="347"/>
      <c r="J63" s="347"/>
      <c r="K63" s="347"/>
      <c r="L63" s="347"/>
      <c r="M63" s="347"/>
      <c r="N63" s="347"/>
      <c r="O63" s="347"/>
    </row>
    <row r="64" spans="1:15">
      <c r="A64" s="346"/>
      <c r="B64" s="345" t="s">
        <v>22</v>
      </c>
      <c r="C64" s="503" t="s">
        <v>2</v>
      </c>
      <c r="D64" s="503"/>
      <c r="E64" s="503"/>
      <c r="F64" s="503"/>
      <c r="G64" s="503"/>
      <c r="H64" s="503"/>
      <c r="I64" s="503"/>
      <c r="J64" s="503"/>
      <c r="K64" s="503"/>
      <c r="L64" s="347"/>
      <c r="M64" s="443"/>
      <c r="N64" s="443"/>
      <c r="O64" s="443"/>
    </row>
    <row r="65" spans="1:15">
      <c r="A65" s="346"/>
      <c r="B65" s="345"/>
      <c r="C65" s="503" t="s">
        <v>47</v>
      </c>
      <c r="D65" s="503"/>
      <c r="E65" s="503"/>
      <c r="F65" s="448"/>
      <c r="G65" s="448"/>
      <c r="H65" s="448"/>
      <c r="I65" s="448"/>
      <c r="J65" s="448"/>
      <c r="K65" s="448"/>
      <c r="L65" s="347"/>
      <c r="M65" s="503"/>
      <c r="N65" s="503"/>
      <c r="O65" s="503"/>
    </row>
    <row r="66" spans="1:15">
      <c r="A66" s="361"/>
      <c r="B66" s="340"/>
      <c r="C66" s="362"/>
      <c r="D66" s="363"/>
      <c r="E66" s="362"/>
      <c r="F66" s="362"/>
      <c r="G66" s="362"/>
      <c r="H66" s="362"/>
      <c r="I66" s="362"/>
      <c r="J66" s="362"/>
      <c r="K66" s="362"/>
      <c r="L66" s="362"/>
      <c r="M66" s="362"/>
      <c r="N66" s="362"/>
      <c r="O66" s="362"/>
    </row>
  </sheetData>
  <mergeCells count="39">
    <mergeCell ref="C65:E65"/>
    <mergeCell ref="F65:K65"/>
    <mergeCell ref="M65:O65"/>
    <mergeCell ref="C62:E62"/>
    <mergeCell ref="F62:K62"/>
    <mergeCell ref="M62:O62"/>
    <mergeCell ref="B63:C63"/>
    <mergeCell ref="C64:E64"/>
    <mergeCell ref="F64:K64"/>
    <mergeCell ref="M64:O64"/>
    <mergeCell ref="B56:O56"/>
    <mergeCell ref="B57:O57"/>
    <mergeCell ref="B58:O58"/>
    <mergeCell ref="B59:O59"/>
    <mergeCell ref="C61:E61"/>
    <mergeCell ref="F61:K61"/>
    <mergeCell ref="M61:O61"/>
    <mergeCell ref="B55:O55"/>
    <mergeCell ref="A7:B7"/>
    <mergeCell ref="C7:O7"/>
    <mergeCell ref="A8:O8"/>
    <mergeCell ref="N9:O9"/>
    <mergeCell ref="N10:O10"/>
    <mergeCell ref="A11:A12"/>
    <mergeCell ref="B11:B12"/>
    <mergeCell ref="E11:J11"/>
    <mergeCell ref="K11:O11"/>
    <mergeCell ref="A13:O13"/>
    <mergeCell ref="A47:O47"/>
    <mergeCell ref="B50:J50"/>
    <mergeCell ref="B53:G53"/>
    <mergeCell ref="B54:O54"/>
    <mergeCell ref="A6:B6"/>
    <mergeCell ref="C6:O6"/>
    <mergeCell ref="A1:O1"/>
    <mergeCell ref="A2:O2"/>
    <mergeCell ref="A3:O3"/>
    <mergeCell ref="A5:B5"/>
    <mergeCell ref="C5:O5"/>
  </mergeCells>
  <printOptions horizontalCentered="1"/>
  <pageMargins left="0" right="0" top="0.67" bottom="0.45" header="0.31" footer="0.49"/>
  <pageSetup paperSize="9" firstPageNumber="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O82"/>
  <sheetViews>
    <sheetView view="pageBreakPreview" topLeftCell="A60" zoomScale="130" zoomScaleNormal="100" zoomScaleSheetLayoutView="130" workbookViewId="0">
      <selection activeCell="B42" sqref="B42"/>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480</v>
      </c>
      <c r="B1" s="506"/>
      <c r="C1" s="506"/>
      <c r="D1" s="506"/>
      <c r="E1" s="506"/>
      <c r="F1" s="506"/>
      <c r="G1" s="506"/>
      <c r="H1" s="506"/>
      <c r="I1" s="506"/>
      <c r="J1" s="506"/>
      <c r="K1" s="506"/>
      <c r="L1" s="506"/>
      <c r="M1" s="506"/>
      <c r="N1" s="506"/>
      <c r="O1" s="506"/>
    </row>
    <row r="2" spans="1:15" s="340" customFormat="1" ht="15">
      <c r="A2" s="437" t="s">
        <v>479</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8.2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598</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312</v>
      </c>
      <c r="B13" s="517"/>
      <c r="C13" s="517"/>
      <c r="D13" s="517"/>
      <c r="E13" s="517"/>
      <c r="F13" s="517"/>
      <c r="G13" s="517"/>
      <c r="H13" s="517"/>
      <c r="I13" s="517"/>
      <c r="J13" s="517"/>
      <c r="K13" s="517"/>
      <c r="L13" s="517"/>
      <c r="M13" s="517"/>
      <c r="N13" s="517"/>
      <c r="O13" s="517"/>
    </row>
    <row r="14" spans="1:15" s="364" customFormat="1" ht="96">
      <c r="A14" s="249">
        <v>1</v>
      </c>
      <c r="B14" s="131" t="s">
        <v>566</v>
      </c>
      <c r="C14" s="250" t="s">
        <v>20</v>
      </c>
      <c r="D14" s="247">
        <v>1.3</v>
      </c>
      <c r="E14" s="243"/>
      <c r="F14" s="243"/>
      <c r="G14" s="245"/>
      <c r="H14" s="244"/>
      <c r="I14" s="244"/>
      <c r="J14" s="141"/>
      <c r="K14" s="244"/>
      <c r="L14" s="244"/>
      <c r="M14" s="244"/>
      <c r="N14" s="244"/>
      <c r="O14" s="244"/>
    </row>
    <row r="15" spans="1:15" s="364" customFormat="1" ht="48">
      <c r="A15" s="249">
        <f t="shared" ref="A15:A62" si="0">A14+1</f>
        <v>2</v>
      </c>
      <c r="B15" s="400" t="s">
        <v>481</v>
      </c>
      <c r="C15" s="250" t="s">
        <v>20</v>
      </c>
      <c r="D15" s="247">
        <v>1.3</v>
      </c>
      <c r="E15" s="243"/>
      <c r="F15" s="243"/>
      <c r="G15" s="245"/>
      <c r="H15" s="244"/>
      <c r="I15" s="245"/>
      <c r="J15" s="141"/>
      <c r="K15" s="244"/>
      <c r="L15" s="244"/>
      <c r="M15" s="244"/>
      <c r="N15" s="244"/>
      <c r="O15" s="244"/>
    </row>
    <row r="16" spans="1:15" s="364" customFormat="1" ht="24">
      <c r="A16" s="249">
        <f t="shared" si="0"/>
        <v>3</v>
      </c>
      <c r="B16" s="400" t="s">
        <v>313</v>
      </c>
      <c r="C16" s="250" t="s">
        <v>102</v>
      </c>
      <c r="D16" s="247">
        <v>1.2</v>
      </c>
      <c r="E16" s="243"/>
      <c r="F16" s="243"/>
      <c r="G16" s="245"/>
      <c r="H16" s="243"/>
      <c r="I16" s="244"/>
      <c r="J16" s="141"/>
      <c r="K16" s="244"/>
      <c r="L16" s="244"/>
      <c r="M16" s="244"/>
      <c r="N16" s="244"/>
      <c r="O16" s="244"/>
    </row>
    <row r="17" spans="1:15" s="364" customFormat="1" ht="96">
      <c r="A17" s="249">
        <f t="shared" si="0"/>
        <v>4</v>
      </c>
      <c r="B17" s="131" t="s">
        <v>559</v>
      </c>
      <c r="C17" s="250" t="s">
        <v>20</v>
      </c>
      <c r="D17" s="247">
        <v>89</v>
      </c>
      <c r="E17" s="243"/>
      <c r="F17" s="243"/>
      <c r="G17" s="245"/>
      <c r="H17" s="244"/>
      <c r="I17" s="244"/>
      <c r="J17" s="141"/>
      <c r="K17" s="244"/>
      <c r="L17" s="244"/>
      <c r="M17" s="244"/>
      <c r="N17" s="244"/>
      <c r="O17" s="244"/>
    </row>
    <row r="18" spans="1:15" s="364" customFormat="1" ht="48">
      <c r="A18" s="249">
        <f t="shared" si="0"/>
        <v>5</v>
      </c>
      <c r="B18" s="400" t="s">
        <v>560</v>
      </c>
      <c r="C18" s="250" t="s">
        <v>20</v>
      </c>
      <c r="D18" s="247">
        <v>89</v>
      </c>
      <c r="E18" s="243"/>
      <c r="F18" s="243"/>
      <c r="G18" s="245"/>
      <c r="H18" s="244"/>
      <c r="I18" s="245"/>
      <c r="J18" s="141"/>
      <c r="K18" s="244"/>
      <c r="L18" s="244"/>
      <c r="M18" s="244"/>
      <c r="N18" s="244"/>
      <c r="O18" s="244"/>
    </row>
    <row r="19" spans="1:15" s="364" customFormat="1" ht="24">
      <c r="A19" s="249">
        <f t="shared" si="0"/>
        <v>6</v>
      </c>
      <c r="B19" s="400" t="s">
        <v>313</v>
      </c>
      <c r="C19" s="250" t="s">
        <v>102</v>
      </c>
      <c r="D19" s="247">
        <v>84</v>
      </c>
      <c r="E19" s="243"/>
      <c r="F19" s="243"/>
      <c r="G19" s="245"/>
      <c r="H19" s="243"/>
      <c r="I19" s="244"/>
      <c r="J19" s="141"/>
      <c r="K19" s="244"/>
      <c r="L19" s="244"/>
      <c r="M19" s="244"/>
      <c r="N19" s="244"/>
      <c r="O19" s="244"/>
    </row>
    <row r="20" spans="1:15" s="364" customFormat="1" ht="96">
      <c r="A20" s="249">
        <f t="shared" si="0"/>
        <v>7</v>
      </c>
      <c r="B20" s="131" t="s">
        <v>675</v>
      </c>
      <c r="C20" s="250" t="s">
        <v>25</v>
      </c>
      <c r="D20" s="247">
        <v>3</v>
      </c>
      <c r="E20" s="243"/>
      <c r="F20" s="243"/>
      <c r="G20" s="245"/>
      <c r="H20" s="244"/>
      <c r="I20" s="244"/>
      <c r="J20" s="141"/>
      <c r="K20" s="244"/>
      <c r="L20" s="244"/>
      <c r="M20" s="244"/>
      <c r="N20" s="244"/>
      <c r="O20" s="244"/>
    </row>
    <row r="21" spans="1:15" s="364" customFormat="1" ht="84">
      <c r="A21" s="249">
        <f t="shared" si="0"/>
        <v>8</v>
      </c>
      <c r="B21" s="400" t="s">
        <v>676</v>
      </c>
      <c r="C21" s="250" t="s">
        <v>25</v>
      </c>
      <c r="D21" s="247">
        <v>3</v>
      </c>
      <c r="E21" s="243"/>
      <c r="F21" s="243"/>
      <c r="G21" s="245"/>
      <c r="H21" s="244"/>
      <c r="I21" s="244"/>
      <c r="J21" s="141"/>
      <c r="K21" s="244"/>
      <c r="L21" s="244"/>
      <c r="M21" s="244"/>
      <c r="N21" s="244"/>
      <c r="O21" s="244"/>
    </row>
    <row r="22" spans="1:15" s="364" customFormat="1" ht="24">
      <c r="A22" s="249">
        <f t="shared" si="0"/>
        <v>9</v>
      </c>
      <c r="B22" s="400" t="s">
        <v>98</v>
      </c>
      <c r="C22" s="250" t="s">
        <v>102</v>
      </c>
      <c r="D22" s="247">
        <v>0.3</v>
      </c>
      <c r="E22" s="243"/>
      <c r="F22" s="243"/>
      <c r="G22" s="245"/>
      <c r="H22" s="243"/>
      <c r="I22" s="244"/>
      <c r="J22" s="141"/>
      <c r="K22" s="244"/>
      <c r="L22" s="244"/>
      <c r="M22" s="244"/>
      <c r="N22" s="244"/>
      <c r="O22" s="244"/>
    </row>
    <row r="23" spans="1:15" s="364" customFormat="1" ht="24">
      <c r="A23" s="249">
        <f t="shared" si="0"/>
        <v>10</v>
      </c>
      <c r="B23" s="400" t="s">
        <v>246</v>
      </c>
      <c r="C23" s="381" t="s">
        <v>102</v>
      </c>
      <c r="D23" s="380">
        <v>0.3</v>
      </c>
      <c r="E23" s="251"/>
      <c r="F23" s="243"/>
      <c r="G23" s="245"/>
      <c r="H23" s="251"/>
      <c r="I23" s="252"/>
      <c r="J23" s="141"/>
      <c r="K23" s="244"/>
      <c r="L23" s="244"/>
      <c r="M23" s="244"/>
      <c r="N23" s="244"/>
      <c r="O23" s="244"/>
    </row>
    <row r="24" spans="1:15" s="364" customFormat="1" ht="96">
      <c r="A24" s="249">
        <f t="shared" si="0"/>
        <v>11</v>
      </c>
      <c r="B24" s="131" t="s">
        <v>677</v>
      </c>
      <c r="C24" s="381" t="s">
        <v>25</v>
      </c>
      <c r="D24" s="380">
        <v>1</v>
      </c>
      <c r="E24" s="243"/>
      <c r="F24" s="243"/>
      <c r="G24" s="245"/>
      <c r="H24" s="244"/>
      <c r="I24" s="244"/>
      <c r="J24" s="141"/>
      <c r="K24" s="244"/>
      <c r="L24" s="244"/>
      <c r="M24" s="244"/>
      <c r="N24" s="244"/>
      <c r="O24" s="244"/>
    </row>
    <row r="25" spans="1:15" s="364" customFormat="1" ht="84">
      <c r="A25" s="249">
        <f t="shared" si="0"/>
        <v>12</v>
      </c>
      <c r="B25" s="400" t="s">
        <v>678</v>
      </c>
      <c r="C25" s="381" t="s">
        <v>25</v>
      </c>
      <c r="D25" s="380">
        <v>1</v>
      </c>
      <c r="E25" s="243"/>
      <c r="F25" s="243"/>
      <c r="G25" s="245"/>
      <c r="H25" s="244"/>
      <c r="I25" s="244"/>
      <c r="J25" s="141"/>
      <c r="K25" s="244"/>
      <c r="L25" s="244"/>
      <c r="M25" s="244"/>
      <c r="N25" s="244"/>
      <c r="O25" s="244"/>
    </row>
    <row r="26" spans="1:15" s="364" customFormat="1" ht="24">
      <c r="A26" s="249">
        <f t="shared" si="0"/>
        <v>13</v>
      </c>
      <c r="B26" s="400" t="s">
        <v>98</v>
      </c>
      <c r="C26" s="381" t="s">
        <v>102</v>
      </c>
      <c r="D26" s="380">
        <v>0.01</v>
      </c>
      <c r="E26" s="243"/>
      <c r="F26" s="243"/>
      <c r="G26" s="245"/>
      <c r="H26" s="243"/>
      <c r="I26" s="244"/>
      <c r="J26" s="141"/>
      <c r="K26" s="244"/>
      <c r="L26" s="244"/>
      <c r="M26" s="244"/>
      <c r="N26" s="244"/>
      <c r="O26" s="244"/>
    </row>
    <row r="27" spans="1:15" s="364" customFormat="1" ht="24">
      <c r="A27" s="249">
        <f t="shared" si="0"/>
        <v>14</v>
      </c>
      <c r="B27" s="400" t="s">
        <v>246</v>
      </c>
      <c r="C27" s="381" t="s">
        <v>102</v>
      </c>
      <c r="D27" s="380">
        <v>0.01</v>
      </c>
      <c r="E27" s="251"/>
      <c r="F27" s="243"/>
      <c r="G27" s="245"/>
      <c r="H27" s="251"/>
      <c r="I27" s="252"/>
      <c r="J27" s="141"/>
      <c r="K27" s="244"/>
      <c r="L27" s="244"/>
      <c r="M27" s="244"/>
      <c r="N27" s="244"/>
      <c r="O27" s="244"/>
    </row>
    <row r="28" spans="1:15" s="364" customFormat="1" ht="12">
      <c r="A28" s="521" t="s">
        <v>491</v>
      </c>
      <c r="B28" s="522"/>
      <c r="C28" s="522"/>
      <c r="D28" s="522"/>
      <c r="E28" s="522"/>
      <c r="F28" s="522"/>
      <c r="G28" s="522"/>
      <c r="H28" s="522"/>
      <c r="I28" s="522"/>
      <c r="J28" s="522"/>
      <c r="K28" s="522"/>
      <c r="L28" s="522"/>
      <c r="M28" s="522"/>
      <c r="N28" s="522"/>
      <c r="O28" s="523"/>
    </row>
    <row r="29" spans="1:15" s="364" customFormat="1" ht="12">
      <c r="A29" s="249">
        <f>A27+1</f>
        <v>15</v>
      </c>
      <c r="B29" s="131" t="s">
        <v>482</v>
      </c>
      <c r="C29" s="381" t="s">
        <v>82</v>
      </c>
      <c r="D29" s="380">
        <v>67</v>
      </c>
      <c r="E29" s="243"/>
      <c r="F29" s="243"/>
      <c r="G29" s="245"/>
      <c r="H29" s="243"/>
      <c r="I29" s="244"/>
      <c r="J29" s="141"/>
      <c r="K29" s="244"/>
      <c r="L29" s="244"/>
      <c r="M29" s="244"/>
      <c r="N29" s="244"/>
      <c r="O29" s="244"/>
    </row>
    <row r="30" spans="1:15" s="364" customFormat="1" ht="24">
      <c r="A30" s="249">
        <f t="shared" si="0"/>
        <v>16</v>
      </c>
      <c r="B30" s="131" t="s">
        <v>483</v>
      </c>
      <c r="C30" s="381" t="s">
        <v>82</v>
      </c>
      <c r="D30" s="380">
        <v>3</v>
      </c>
      <c r="E30" s="243"/>
      <c r="F30" s="243"/>
      <c r="G30" s="245"/>
      <c r="H30" s="244"/>
      <c r="I30" s="244"/>
      <c r="J30" s="141"/>
      <c r="K30" s="244"/>
      <c r="L30" s="244"/>
      <c r="M30" s="244"/>
      <c r="N30" s="244"/>
      <c r="O30" s="244"/>
    </row>
    <row r="31" spans="1:15" s="364" customFormat="1" ht="12">
      <c r="A31" s="249">
        <f t="shared" si="0"/>
        <v>17</v>
      </c>
      <c r="B31" s="131" t="s">
        <v>484</v>
      </c>
      <c r="C31" s="381" t="s">
        <v>82</v>
      </c>
      <c r="D31" s="380">
        <v>2</v>
      </c>
      <c r="E31" s="243"/>
      <c r="F31" s="243"/>
      <c r="G31" s="245"/>
      <c r="H31" s="244"/>
      <c r="I31" s="244"/>
      <c r="J31" s="141"/>
      <c r="K31" s="244"/>
      <c r="L31" s="244"/>
      <c r="M31" s="244"/>
      <c r="N31" s="244"/>
      <c r="O31" s="244"/>
    </row>
    <row r="32" spans="1:15" s="364" customFormat="1" ht="24">
      <c r="A32" s="249">
        <f t="shared" si="0"/>
        <v>18</v>
      </c>
      <c r="B32" s="131" t="s">
        <v>485</v>
      </c>
      <c r="C32" s="381" t="s">
        <v>82</v>
      </c>
      <c r="D32" s="380">
        <v>1</v>
      </c>
      <c r="E32" s="243"/>
      <c r="F32" s="243"/>
      <c r="G32" s="245"/>
      <c r="H32" s="243"/>
      <c r="I32" s="244"/>
      <c r="J32" s="141"/>
      <c r="K32" s="244"/>
      <c r="L32" s="244"/>
      <c r="M32" s="244"/>
      <c r="N32" s="244"/>
      <c r="O32" s="244"/>
    </row>
    <row r="33" spans="1:15" s="364" customFormat="1" ht="24">
      <c r="A33" s="249">
        <f t="shared" si="0"/>
        <v>19</v>
      </c>
      <c r="B33" s="131" t="s">
        <v>486</v>
      </c>
      <c r="C33" s="381" t="s">
        <v>82</v>
      </c>
      <c r="D33" s="380">
        <v>1</v>
      </c>
      <c r="E33" s="243"/>
      <c r="F33" s="243"/>
      <c r="G33" s="245"/>
      <c r="H33" s="243"/>
      <c r="I33" s="244"/>
      <c r="J33" s="141"/>
      <c r="K33" s="244"/>
      <c r="L33" s="244"/>
      <c r="M33" s="244"/>
      <c r="N33" s="244"/>
      <c r="O33" s="244"/>
    </row>
    <row r="34" spans="1:15" s="364" customFormat="1" ht="24">
      <c r="A34" s="249">
        <f t="shared" si="0"/>
        <v>20</v>
      </c>
      <c r="B34" s="131" t="s">
        <v>487</v>
      </c>
      <c r="C34" s="381" t="s">
        <v>82</v>
      </c>
      <c r="D34" s="380">
        <v>1</v>
      </c>
      <c r="E34" s="243"/>
      <c r="F34" s="243"/>
      <c r="G34" s="245"/>
      <c r="H34" s="244"/>
      <c r="I34" s="244"/>
      <c r="J34" s="141"/>
      <c r="K34" s="244"/>
      <c r="L34" s="244"/>
      <c r="M34" s="244"/>
      <c r="N34" s="244"/>
      <c r="O34" s="244"/>
    </row>
    <row r="35" spans="1:15" s="364" customFormat="1" ht="24">
      <c r="A35" s="249">
        <f t="shared" si="0"/>
        <v>21</v>
      </c>
      <c r="B35" s="131" t="s">
        <v>488</v>
      </c>
      <c r="C35" s="381" t="s">
        <v>102</v>
      </c>
      <c r="D35" s="380">
        <v>10.1</v>
      </c>
      <c r="E35" s="243"/>
      <c r="F35" s="243"/>
      <c r="G35" s="245"/>
      <c r="H35" s="244"/>
      <c r="I35" s="244"/>
      <c r="J35" s="141"/>
      <c r="K35" s="244"/>
      <c r="L35" s="244"/>
      <c r="M35" s="244"/>
      <c r="N35" s="244"/>
      <c r="O35" s="244"/>
    </row>
    <row r="36" spans="1:15" s="364" customFormat="1" ht="24">
      <c r="A36" s="249">
        <f t="shared" si="0"/>
        <v>22</v>
      </c>
      <c r="B36" s="131" t="s">
        <v>489</v>
      </c>
      <c r="C36" s="381" t="s">
        <v>102</v>
      </c>
      <c r="D36" s="380">
        <v>10.1</v>
      </c>
      <c r="E36" s="243"/>
      <c r="F36" s="243"/>
      <c r="G36" s="245"/>
      <c r="H36" s="243"/>
      <c r="I36" s="244"/>
      <c r="J36" s="141"/>
      <c r="K36" s="244"/>
      <c r="L36" s="244"/>
      <c r="M36" s="244"/>
      <c r="N36" s="244"/>
      <c r="O36" s="244"/>
    </row>
    <row r="37" spans="1:15" s="364" customFormat="1" ht="12">
      <c r="A37" s="521" t="s">
        <v>490</v>
      </c>
      <c r="B37" s="522"/>
      <c r="C37" s="522"/>
      <c r="D37" s="522"/>
      <c r="E37" s="522"/>
      <c r="F37" s="522"/>
      <c r="G37" s="522"/>
      <c r="H37" s="522"/>
      <c r="I37" s="522"/>
      <c r="J37" s="522"/>
      <c r="K37" s="522"/>
      <c r="L37" s="522"/>
      <c r="M37" s="522"/>
      <c r="N37" s="522"/>
      <c r="O37" s="523"/>
    </row>
    <row r="38" spans="1:15" s="364" customFormat="1" ht="12">
      <c r="A38" s="249">
        <f>A36+1</f>
        <v>23</v>
      </c>
      <c r="B38" s="131" t="s">
        <v>492</v>
      </c>
      <c r="C38" s="381" t="s">
        <v>82</v>
      </c>
      <c r="D38" s="380">
        <v>16</v>
      </c>
      <c r="E38" s="243"/>
      <c r="F38" s="243"/>
      <c r="G38" s="245"/>
      <c r="H38" s="243"/>
      <c r="I38" s="244"/>
      <c r="J38" s="141"/>
      <c r="K38" s="244"/>
      <c r="L38" s="244"/>
      <c r="M38" s="244"/>
      <c r="N38" s="244"/>
      <c r="O38" s="244"/>
    </row>
    <row r="39" spans="1:15" s="364" customFormat="1" ht="24">
      <c r="A39" s="249">
        <f t="shared" si="0"/>
        <v>24</v>
      </c>
      <c r="B39" s="131" t="s">
        <v>483</v>
      </c>
      <c r="C39" s="250" t="s">
        <v>82</v>
      </c>
      <c r="D39" s="247">
        <v>1</v>
      </c>
      <c r="E39" s="243"/>
      <c r="F39" s="243"/>
      <c r="G39" s="245"/>
      <c r="H39" s="244"/>
      <c r="I39" s="244"/>
      <c r="J39" s="141"/>
      <c r="K39" s="244"/>
      <c r="L39" s="244"/>
      <c r="M39" s="244"/>
      <c r="N39" s="244"/>
      <c r="O39" s="244"/>
    </row>
    <row r="40" spans="1:15" s="364" customFormat="1" ht="12">
      <c r="A40" s="249">
        <f t="shared" si="0"/>
        <v>25</v>
      </c>
      <c r="B40" s="131" t="s">
        <v>493</v>
      </c>
      <c r="C40" s="250" t="s">
        <v>82</v>
      </c>
      <c r="D40" s="247">
        <v>2</v>
      </c>
      <c r="E40" s="243"/>
      <c r="F40" s="243"/>
      <c r="G40" s="245"/>
      <c r="H40" s="244"/>
      <c r="I40" s="244"/>
      <c r="J40" s="141"/>
      <c r="K40" s="244"/>
      <c r="L40" s="244"/>
      <c r="M40" s="244"/>
      <c r="N40" s="244"/>
      <c r="O40" s="244"/>
    </row>
    <row r="41" spans="1:15" s="364" customFormat="1" ht="24">
      <c r="A41" s="249">
        <f t="shared" si="0"/>
        <v>26</v>
      </c>
      <c r="B41" s="131" t="s">
        <v>494</v>
      </c>
      <c r="C41" s="250" t="s">
        <v>82</v>
      </c>
      <c r="D41" s="247">
        <v>1</v>
      </c>
      <c r="E41" s="243"/>
      <c r="F41" s="243"/>
      <c r="G41" s="245"/>
      <c r="H41" s="243"/>
      <c r="I41" s="244"/>
      <c r="J41" s="141"/>
      <c r="K41" s="244"/>
      <c r="L41" s="244"/>
      <c r="M41" s="244"/>
      <c r="N41" s="244"/>
      <c r="O41" s="244"/>
    </row>
    <row r="42" spans="1:15" s="364" customFormat="1" ht="24">
      <c r="A42" s="249">
        <f t="shared" si="0"/>
        <v>27</v>
      </c>
      <c r="B42" s="131" t="s">
        <v>488</v>
      </c>
      <c r="C42" s="250" t="s">
        <v>102</v>
      </c>
      <c r="D42" s="247">
        <v>2.4</v>
      </c>
      <c r="E42" s="243"/>
      <c r="F42" s="243"/>
      <c r="G42" s="245"/>
      <c r="H42" s="244"/>
      <c r="I42" s="244"/>
      <c r="J42" s="141"/>
      <c r="K42" s="244"/>
      <c r="L42" s="244"/>
      <c r="M42" s="244"/>
      <c r="N42" s="244"/>
      <c r="O42" s="244"/>
    </row>
    <row r="43" spans="1:15" s="364" customFormat="1" ht="24">
      <c r="A43" s="249">
        <f t="shared" si="0"/>
        <v>28</v>
      </c>
      <c r="B43" s="131" t="s">
        <v>489</v>
      </c>
      <c r="C43" s="250" t="s">
        <v>102</v>
      </c>
      <c r="D43" s="247">
        <v>2.4</v>
      </c>
      <c r="E43" s="243"/>
      <c r="F43" s="243"/>
      <c r="G43" s="245"/>
      <c r="H43" s="243"/>
      <c r="I43" s="244"/>
      <c r="J43" s="141"/>
      <c r="K43" s="244"/>
      <c r="L43" s="244"/>
      <c r="M43" s="244"/>
      <c r="N43" s="244"/>
      <c r="O43" s="244"/>
    </row>
    <row r="44" spans="1:15" s="364" customFormat="1" ht="48">
      <c r="A44" s="249">
        <f t="shared" si="0"/>
        <v>29</v>
      </c>
      <c r="B44" s="131" t="s">
        <v>495</v>
      </c>
      <c r="C44" s="250" t="s">
        <v>20</v>
      </c>
      <c r="D44" s="247">
        <v>6.1</v>
      </c>
      <c r="E44" s="243"/>
      <c r="F44" s="243"/>
      <c r="G44" s="245"/>
      <c r="H44" s="244"/>
      <c r="I44" s="244"/>
      <c r="J44" s="141"/>
      <c r="K44" s="244"/>
      <c r="L44" s="244"/>
      <c r="M44" s="244"/>
      <c r="N44" s="244"/>
      <c r="O44" s="244"/>
    </row>
    <row r="45" spans="1:15" s="364" customFormat="1" ht="48">
      <c r="A45" s="249">
        <f t="shared" si="0"/>
        <v>30</v>
      </c>
      <c r="B45" s="131" t="s">
        <v>248</v>
      </c>
      <c r="C45" s="381" t="s">
        <v>20</v>
      </c>
      <c r="D45" s="380">
        <v>84.2</v>
      </c>
      <c r="E45" s="243"/>
      <c r="F45" s="243"/>
      <c r="G45" s="245"/>
      <c r="H45" s="244"/>
      <c r="I45" s="244"/>
      <c r="J45" s="141"/>
      <c r="K45" s="244"/>
      <c r="L45" s="244"/>
      <c r="M45" s="244"/>
      <c r="N45" s="244"/>
      <c r="O45" s="244"/>
    </row>
    <row r="46" spans="1:15" s="364" customFormat="1" ht="36">
      <c r="A46" s="249">
        <f t="shared" si="0"/>
        <v>31</v>
      </c>
      <c r="B46" s="131" t="s">
        <v>253</v>
      </c>
      <c r="C46" s="381" t="s">
        <v>20</v>
      </c>
      <c r="D46" s="380">
        <v>84.2</v>
      </c>
      <c r="E46" s="243"/>
      <c r="F46" s="243"/>
      <c r="G46" s="245"/>
      <c r="H46" s="244"/>
      <c r="I46" s="244"/>
      <c r="J46" s="141"/>
      <c r="K46" s="244"/>
      <c r="L46" s="244"/>
      <c r="M46" s="244"/>
      <c r="N46" s="244"/>
      <c r="O46" s="244"/>
    </row>
    <row r="47" spans="1:15" s="364" customFormat="1" ht="48">
      <c r="A47" s="249">
        <f t="shared" si="0"/>
        <v>32</v>
      </c>
      <c r="B47" s="131" t="s">
        <v>255</v>
      </c>
      <c r="C47" s="381" t="s">
        <v>20</v>
      </c>
      <c r="D47" s="380">
        <v>84.2</v>
      </c>
      <c r="E47" s="243"/>
      <c r="F47" s="243"/>
      <c r="G47" s="245"/>
      <c r="H47" s="243"/>
      <c r="I47" s="244"/>
      <c r="J47" s="141"/>
      <c r="K47" s="244"/>
      <c r="L47" s="244"/>
      <c r="M47" s="244"/>
      <c r="N47" s="244"/>
      <c r="O47" s="244"/>
    </row>
    <row r="48" spans="1:15" s="364" customFormat="1" ht="36">
      <c r="A48" s="249">
        <f t="shared" si="0"/>
        <v>33</v>
      </c>
      <c r="B48" s="131" t="s">
        <v>315</v>
      </c>
      <c r="C48" s="381" t="s">
        <v>102</v>
      </c>
      <c r="D48" s="380">
        <v>198.60000000000002</v>
      </c>
      <c r="E48" s="243"/>
      <c r="F48" s="243"/>
      <c r="G48" s="245"/>
      <c r="H48" s="244"/>
      <c r="I48" s="244"/>
      <c r="J48" s="141"/>
      <c r="K48" s="244"/>
      <c r="L48" s="244"/>
      <c r="M48" s="244"/>
      <c r="N48" s="244"/>
      <c r="O48" s="244"/>
    </row>
    <row r="49" spans="1:15" s="364" customFormat="1" ht="36">
      <c r="A49" s="249">
        <f t="shared" si="0"/>
        <v>34</v>
      </c>
      <c r="B49" s="131" t="s">
        <v>316</v>
      </c>
      <c r="C49" s="381" t="s">
        <v>20</v>
      </c>
      <c r="D49" s="380">
        <v>90.3</v>
      </c>
      <c r="E49" s="243"/>
      <c r="F49" s="243"/>
      <c r="G49" s="245"/>
      <c r="H49" s="243"/>
      <c r="I49" s="244"/>
      <c r="J49" s="141"/>
      <c r="K49" s="244"/>
      <c r="L49" s="244"/>
      <c r="M49" s="244"/>
      <c r="N49" s="244"/>
      <c r="O49" s="244"/>
    </row>
    <row r="50" spans="1:15" s="364" customFormat="1" ht="24">
      <c r="A50" s="249">
        <f t="shared" si="0"/>
        <v>35</v>
      </c>
      <c r="B50" s="131" t="s">
        <v>317</v>
      </c>
      <c r="C50" s="381" t="s">
        <v>25</v>
      </c>
      <c r="D50" s="380">
        <v>1</v>
      </c>
      <c r="E50" s="245"/>
      <c r="F50" s="243"/>
      <c r="G50" s="245"/>
      <c r="H50" s="245"/>
      <c r="I50" s="245"/>
      <c r="J50" s="141"/>
      <c r="K50" s="244"/>
      <c r="L50" s="244"/>
      <c r="M50" s="244"/>
      <c r="N50" s="244"/>
      <c r="O50" s="244"/>
    </row>
    <row r="51" spans="1:15" s="364" customFormat="1" ht="24">
      <c r="A51" s="249">
        <f t="shared" si="0"/>
        <v>36</v>
      </c>
      <c r="B51" s="400" t="s">
        <v>318</v>
      </c>
      <c r="C51" s="381" t="s">
        <v>102</v>
      </c>
      <c r="D51" s="380">
        <v>1</v>
      </c>
      <c r="E51" s="245"/>
      <c r="F51" s="243"/>
      <c r="G51" s="245"/>
      <c r="H51" s="245"/>
      <c r="I51" s="245"/>
      <c r="J51" s="141"/>
      <c r="K51" s="244"/>
      <c r="L51" s="244"/>
      <c r="M51" s="244"/>
      <c r="N51" s="244"/>
      <c r="O51" s="244"/>
    </row>
    <row r="52" spans="1:15" s="364" customFormat="1" ht="12">
      <c r="A52" s="249">
        <f t="shared" si="0"/>
        <v>37</v>
      </c>
      <c r="B52" s="400" t="s">
        <v>319</v>
      </c>
      <c r="C52" s="381" t="s">
        <v>82</v>
      </c>
      <c r="D52" s="380">
        <v>1</v>
      </c>
      <c r="E52" s="243"/>
      <c r="F52" s="243"/>
      <c r="G52" s="245"/>
      <c r="H52" s="244"/>
      <c r="I52" s="244"/>
      <c r="J52" s="141"/>
      <c r="K52" s="244"/>
      <c r="L52" s="244"/>
      <c r="M52" s="244"/>
      <c r="N52" s="244"/>
      <c r="O52" s="244"/>
    </row>
    <row r="53" spans="1:15" s="364" customFormat="1" ht="12">
      <c r="A53" s="249">
        <f t="shared" si="0"/>
        <v>38</v>
      </c>
      <c r="B53" s="400" t="s">
        <v>320</v>
      </c>
      <c r="C53" s="381" t="s">
        <v>102</v>
      </c>
      <c r="D53" s="380">
        <v>0.6</v>
      </c>
      <c r="E53" s="243"/>
      <c r="F53" s="243"/>
      <c r="G53" s="245"/>
      <c r="H53" s="244"/>
      <c r="I53" s="244"/>
      <c r="J53" s="141"/>
      <c r="K53" s="244"/>
      <c r="L53" s="244"/>
      <c r="M53" s="244"/>
      <c r="N53" s="244"/>
      <c r="O53" s="244"/>
    </row>
    <row r="54" spans="1:15" s="364" customFormat="1" ht="24">
      <c r="A54" s="249">
        <f t="shared" si="0"/>
        <v>39</v>
      </c>
      <c r="B54" s="400" t="s">
        <v>321</v>
      </c>
      <c r="C54" s="381" t="s">
        <v>102</v>
      </c>
      <c r="D54" s="380">
        <v>1</v>
      </c>
      <c r="E54" s="256"/>
      <c r="F54" s="243"/>
      <c r="G54" s="245"/>
      <c r="H54" s="257"/>
      <c r="I54" s="258"/>
      <c r="J54" s="141"/>
      <c r="K54" s="244"/>
      <c r="L54" s="244"/>
      <c r="M54" s="244"/>
      <c r="N54" s="244"/>
      <c r="O54" s="244"/>
    </row>
    <row r="55" spans="1:15" s="364" customFormat="1" ht="24">
      <c r="A55" s="249">
        <f t="shared" si="0"/>
        <v>40</v>
      </c>
      <c r="B55" s="131" t="s">
        <v>477</v>
      </c>
      <c r="C55" s="381" t="s">
        <v>84</v>
      </c>
      <c r="D55" s="380">
        <v>9</v>
      </c>
      <c r="E55" s="243"/>
      <c r="F55" s="243"/>
      <c r="G55" s="245"/>
      <c r="H55" s="244"/>
      <c r="I55" s="244"/>
      <c r="J55" s="141"/>
      <c r="K55" s="244"/>
      <c r="L55" s="244"/>
      <c r="M55" s="244"/>
      <c r="N55" s="244"/>
      <c r="O55" s="244"/>
    </row>
    <row r="56" spans="1:15" s="364" customFormat="1" ht="12">
      <c r="A56" s="249">
        <f t="shared" si="0"/>
        <v>41</v>
      </c>
      <c r="B56" s="131" t="s">
        <v>323</v>
      </c>
      <c r="C56" s="381" t="s">
        <v>84</v>
      </c>
      <c r="D56" s="380">
        <v>1</v>
      </c>
      <c r="E56" s="243"/>
      <c r="F56" s="243"/>
      <c r="G56" s="245"/>
      <c r="H56" s="243"/>
      <c r="I56" s="244"/>
      <c r="J56" s="141"/>
      <c r="K56" s="244"/>
      <c r="L56" s="244"/>
      <c r="M56" s="244"/>
      <c r="N56" s="244"/>
      <c r="O56" s="244"/>
    </row>
    <row r="57" spans="1:15" s="364" customFormat="1" ht="12">
      <c r="A57" s="249">
        <f t="shared" si="0"/>
        <v>42</v>
      </c>
      <c r="B57" s="131" t="s">
        <v>496</v>
      </c>
      <c r="C57" s="381" t="s">
        <v>84</v>
      </c>
      <c r="D57" s="380">
        <v>1</v>
      </c>
      <c r="E57" s="243"/>
      <c r="F57" s="243"/>
      <c r="G57" s="245"/>
      <c r="H57" s="244"/>
      <c r="I57" s="244"/>
      <c r="J57" s="141"/>
      <c r="K57" s="244"/>
      <c r="L57" s="244"/>
      <c r="M57" s="244"/>
      <c r="N57" s="244"/>
      <c r="O57" s="244"/>
    </row>
    <row r="58" spans="1:15" s="364" customFormat="1" ht="36">
      <c r="A58" s="249">
        <f t="shared" si="0"/>
        <v>43</v>
      </c>
      <c r="B58" s="131" t="s">
        <v>91</v>
      </c>
      <c r="C58" s="381" t="s">
        <v>20</v>
      </c>
      <c r="D58" s="380">
        <v>89</v>
      </c>
      <c r="E58" s="243"/>
      <c r="F58" s="243"/>
      <c r="G58" s="245"/>
      <c r="H58" s="244"/>
      <c r="I58" s="244"/>
      <c r="J58" s="141"/>
      <c r="K58" s="244"/>
      <c r="L58" s="244"/>
      <c r="M58" s="244"/>
      <c r="N58" s="244"/>
      <c r="O58" s="244"/>
    </row>
    <row r="59" spans="1:15" s="364" customFormat="1" ht="24">
      <c r="A59" s="249">
        <f t="shared" si="0"/>
        <v>44</v>
      </c>
      <c r="B59" s="131" t="s">
        <v>265</v>
      </c>
      <c r="C59" s="381" t="s">
        <v>20</v>
      </c>
      <c r="D59" s="380">
        <v>90.3</v>
      </c>
      <c r="E59" s="243"/>
      <c r="F59" s="243"/>
      <c r="G59" s="245"/>
      <c r="H59" s="244"/>
      <c r="I59" s="244"/>
      <c r="J59" s="141"/>
      <c r="K59" s="244"/>
      <c r="L59" s="244"/>
      <c r="M59" s="244"/>
      <c r="N59" s="244"/>
      <c r="O59" s="244"/>
    </row>
    <row r="60" spans="1:15" s="364" customFormat="1" ht="12">
      <c r="A60" s="249">
        <f t="shared" si="0"/>
        <v>45</v>
      </c>
      <c r="B60" s="131" t="s">
        <v>99</v>
      </c>
      <c r="C60" s="381" t="s">
        <v>20</v>
      </c>
      <c r="D60" s="380">
        <v>91.6</v>
      </c>
      <c r="E60" s="243"/>
      <c r="F60" s="243"/>
      <c r="G60" s="245"/>
      <c r="H60" s="244"/>
      <c r="I60" s="244"/>
      <c r="J60" s="141"/>
      <c r="K60" s="244"/>
      <c r="L60" s="244"/>
      <c r="M60" s="244"/>
      <c r="N60" s="244"/>
      <c r="O60" s="244"/>
    </row>
    <row r="61" spans="1:15" s="364" customFormat="1" ht="48">
      <c r="A61" s="249">
        <f t="shared" si="0"/>
        <v>46</v>
      </c>
      <c r="B61" s="131" t="s">
        <v>433</v>
      </c>
      <c r="C61" s="381" t="s">
        <v>25</v>
      </c>
      <c r="D61" s="380">
        <v>1</v>
      </c>
      <c r="E61" s="243"/>
      <c r="F61" s="243"/>
      <c r="G61" s="245"/>
      <c r="H61" s="244"/>
      <c r="I61" s="244"/>
      <c r="J61" s="141"/>
      <c r="K61" s="244"/>
      <c r="L61" s="244"/>
      <c r="M61" s="244"/>
      <c r="N61" s="244"/>
      <c r="O61" s="244"/>
    </row>
    <row r="62" spans="1:15" s="364" customFormat="1" ht="24">
      <c r="A62" s="249">
        <f t="shared" si="0"/>
        <v>47</v>
      </c>
      <c r="B62" s="131" t="s">
        <v>266</v>
      </c>
      <c r="C62" s="381" t="s">
        <v>25</v>
      </c>
      <c r="D62" s="380">
        <v>1</v>
      </c>
      <c r="E62" s="243"/>
      <c r="F62" s="243"/>
      <c r="G62" s="245"/>
      <c r="H62" s="244"/>
      <c r="I62" s="244"/>
      <c r="J62" s="141"/>
      <c r="K62" s="244"/>
      <c r="L62" s="244"/>
      <c r="M62" s="244"/>
      <c r="N62" s="244"/>
      <c r="O62" s="244"/>
    </row>
    <row r="63" spans="1:15" s="364" customFormat="1" ht="12">
      <c r="A63" s="521" t="s">
        <v>324</v>
      </c>
      <c r="B63" s="522"/>
      <c r="C63" s="522"/>
      <c r="D63" s="522"/>
      <c r="E63" s="522"/>
      <c r="F63" s="522"/>
      <c r="G63" s="522"/>
      <c r="H63" s="522"/>
      <c r="I63" s="522"/>
      <c r="J63" s="522"/>
      <c r="K63" s="522"/>
      <c r="L63" s="522"/>
      <c r="M63" s="522"/>
      <c r="N63" s="522"/>
      <c r="O63" s="523"/>
    </row>
    <row r="64" spans="1:15" s="364" customFormat="1" ht="72">
      <c r="A64" s="249">
        <f>A62+1</f>
        <v>48</v>
      </c>
      <c r="B64" s="246" t="s">
        <v>100</v>
      </c>
      <c r="C64" s="250" t="s">
        <v>102</v>
      </c>
      <c r="D64" s="247">
        <v>113.46</v>
      </c>
      <c r="E64" s="251"/>
      <c r="F64" s="251"/>
      <c r="G64" s="245"/>
      <c r="H64" s="251"/>
      <c r="I64" s="251"/>
      <c r="J64" s="141"/>
      <c r="K64" s="244"/>
      <c r="L64" s="244"/>
      <c r="M64" s="244"/>
      <c r="N64" s="244"/>
      <c r="O64" s="244"/>
    </row>
    <row r="65" spans="1:15" s="364" customFormat="1" ht="48">
      <c r="A65" s="249">
        <f>A64+1</f>
        <v>49</v>
      </c>
      <c r="B65" s="246" t="s">
        <v>299</v>
      </c>
      <c r="C65" s="250" t="s">
        <v>103</v>
      </c>
      <c r="D65" s="247">
        <v>5</v>
      </c>
      <c r="E65" s="243"/>
      <c r="F65" s="243"/>
      <c r="G65" s="245"/>
      <c r="H65" s="244"/>
      <c r="I65" s="244"/>
      <c r="J65" s="141"/>
      <c r="K65" s="244"/>
      <c r="L65" s="244"/>
      <c r="M65" s="244"/>
      <c r="N65" s="244"/>
      <c r="O65" s="244"/>
    </row>
    <row r="66" spans="1:15" s="340" customFormat="1" ht="12">
      <c r="A66" s="248" t="s">
        <v>42</v>
      </c>
      <c r="B66" s="512" t="s">
        <v>96</v>
      </c>
      <c r="C66" s="512"/>
      <c r="D66" s="512"/>
      <c r="E66" s="512"/>
      <c r="F66" s="512"/>
      <c r="G66" s="512"/>
      <c r="H66" s="512"/>
      <c r="I66" s="512"/>
      <c r="J66" s="512"/>
      <c r="K66" s="399"/>
      <c r="L66" s="403"/>
      <c r="M66" s="403"/>
      <c r="N66" s="403"/>
      <c r="O66" s="403"/>
    </row>
    <row r="67" spans="1:15">
      <c r="A67" s="346"/>
      <c r="B67" s="359"/>
      <c r="C67" s="347"/>
      <c r="D67" s="360"/>
      <c r="E67" s="347"/>
      <c r="F67" s="347"/>
      <c r="G67" s="347"/>
      <c r="H67" s="347"/>
      <c r="I67" s="347"/>
      <c r="J67" s="347"/>
      <c r="K67" s="347"/>
      <c r="L67" s="347"/>
      <c r="M67" s="347"/>
      <c r="N67" s="347"/>
      <c r="O67" s="347"/>
    </row>
    <row r="68" spans="1:15">
      <c r="A68" s="365" t="s">
        <v>78</v>
      </c>
      <c r="B68" s="366"/>
      <c r="C68" s="367"/>
      <c r="D68" s="367"/>
      <c r="E68" s="368"/>
      <c r="F68" s="369"/>
      <c r="G68" s="369"/>
      <c r="H68" s="369"/>
      <c r="I68" s="369"/>
      <c r="J68" s="369"/>
      <c r="K68" s="369"/>
      <c r="L68" s="370"/>
      <c r="M68" s="370"/>
      <c r="N68" s="370"/>
      <c r="O68" s="370"/>
    </row>
    <row r="69" spans="1:15" ht="12.75" customHeight="1">
      <c r="A69" s="371"/>
      <c r="B69" s="505" t="s">
        <v>144</v>
      </c>
      <c r="C69" s="505"/>
      <c r="D69" s="505"/>
      <c r="E69" s="505"/>
      <c r="F69" s="505"/>
      <c r="G69" s="505"/>
      <c r="H69" s="372"/>
      <c r="I69" s="372"/>
      <c r="J69" s="372"/>
      <c r="K69" s="372"/>
      <c r="L69" s="373"/>
      <c r="M69" s="373"/>
      <c r="N69" s="373"/>
      <c r="O69" s="373"/>
    </row>
    <row r="70" spans="1:15" ht="35.450000000000003" customHeight="1">
      <c r="A70" s="371"/>
      <c r="B70" s="505" t="s">
        <v>145</v>
      </c>
      <c r="C70" s="505"/>
      <c r="D70" s="505"/>
      <c r="E70" s="505"/>
      <c r="F70" s="505"/>
      <c r="G70" s="505"/>
      <c r="H70" s="505"/>
      <c r="I70" s="505"/>
      <c r="J70" s="505"/>
      <c r="K70" s="505"/>
      <c r="L70" s="505"/>
      <c r="M70" s="505"/>
      <c r="N70" s="505"/>
      <c r="O70" s="505"/>
    </row>
    <row r="71" spans="1:15" ht="11.45" customHeight="1">
      <c r="A71" s="371"/>
      <c r="B71" s="505" t="s">
        <v>146</v>
      </c>
      <c r="C71" s="505"/>
      <c r="D71" s="505"/>
      <c r="E71" s="505"/>
      <c r="F71" s="505"/>
      <c r="G71" s="505"/>
      <c r="H71" s="505"/>
      <c r="I71" s="505"/>
      <c r="J71" s="505"/>
      <c r="K71" s="505"/>
      <c r="L71" s="505"/>
      <c r="M71" s="505"/>
      <c r="N71" s="505"/>
      <c r="O71" s="505"/>
    </row>
    <row r="72" spans="1:15" ht="12.75" customHeight="1">
      <c r="A72" s="371"/>
      <c r="B72" s="505" t="s">
        <v>147</v>
      </c>
      <c r="C72" s="505"/>
      <c r="D72" s="505"/>
      <c r="E72" s="505"/>
      <c r="F72" s="505"/>
      <c r="G72" s="505"/>
      <c r="H72" s="505"/>
      <c r="I72" s="505"/>
      <c r="J72" s="505"/>
      <c r="K72" s="505"/>
      <c r="L72" s="505"/>
      <c r="M72" s="505"/>
      <c r="N72" s="505"/>
      <c r="O72" s="505"/>
    </row>
    <row r="73" spans="1:15">
      <c r="A73" s="371"/>
      <c r="B73" s="505" t="s">
        <v>148</v>
      </c>
      <c r="C73" s="505"/>
      <c r="D73" s="505"/>
      <c r="E73" s="505"/>
      <c r="F73" s="505"/>
      <c r="G73" s="505"/>
      <c r="H73" s="505"/>
      <c r="I73" s="505"/>
      <c r="J73" s="505"/>
      <c r="K73" s="505"/>
      <c r="L73" s="505"/>
      <c r="M73" s="505"/>
      <c r="N73" s="505"/>
      <c r="O73" s="505"/>
    </row>
    <row r="74" spans="1:15" ht="24.6" customHeight="1">
      <c r="A74" s="374"/>
      <c r="B74" s="505" t="s">
        <v>149</v>
      </c>
      <c r="C74" s="505"/>
      <c r="D74" s="505"/>
      <c r="E74" s="505"/>
      <c r="F74" s="505"/>
      <c r="G74" s="505"/>
      <c r="H74" s="505"/>
      <c r="I74" s="505"/>
      <c r="J74" s="505"/>
      <c r="K74" s="505"/>
      <c r="L74" s="505"/>
      <c r="M74" s="505"/>
      <c r="N74" s="505"/>
      <c r="O74" s="505"/>
    </row>
    <row r="75" spans="1:15">
      <c r="A75" s="374"/>
      <c r="B75" s="505" t="s">
        <v>150</v>
      </c>
      <c r="C75" s="505"/>
      <c r="D75" s="505"/>
      <c r="E75" s="505"/>
      <c r="F75" s="505"/>
      <c r="G75" s="505"/>
      <c r="H75" s="505"/>
      <c r="I75" s="505"/>
      <c r="J75" s="505"/>
      <c r="K75" s="505"/>
      <c r="L75" s="505"/>
      <c r="M75" s="505"/>
      <c r="N75" s="505"/>
      <c r="O75" s="505"/>
    </row>
    <row r="76" spans="1:15">
      <c r="A76" s="346"/>
      <c r="B76" s="359"/>
      <c r="C76" s="347"/>
      <c r="D76" s="360"/>
      <c r="E76" s="347"/>
      <c r="F76" s="347"/>
      <c r="G76" s="347"/>
      <c r="H76" s="347"/>
      <c r="I76" s="347"/>
      <c r="J76" s="347"/>
      <c r="K76" s="347"/>
      <c r="L76" s="347"/>
      <c r="M76" s="347"/>
      <c r="N76" s="347"/>
      <c r="O76" s="347"/>
    </row>
    <row r="77" spans="1:15">
      <c r="A77" s="346"/>
      <c r="B77" s="345" t="s">
        <v>45</v>
      </c>
      <c r="C77" s="503" t="s">
        <v>2</v>
      </c>
      <c r="D77" s="503"/>
      <c r="E77" s="503"/>
      <c r="F77" s="503"/>
      <c r="G77" s="503"/>
      <c r="H77" s="503"/>
      <c r="I77" s="503"/>
      <c r="J77" s="503"/>
      <c r="K77" s="503"/>
      <c r="L77" s="347"/>
      <c r="M77" s="443"/>
      <c r="N77" s="443"/>
      <c r="O77" s="443"/>
    </row>
    <row r="78" spans="1:15">
      <c r="A78" s="346"/>
      <c r="C78" s="503" t="s">
        <v>47</v>
      </c>
      <c r="D78" s="503"/>
      <c r="E78" s="503"/>
      <c r="F78" s="503"/>
      <c r="G78" s="503"/>
      <c r="H78" s="503"/>
      <c r="I78" s="503"/>
      <c r="J78" s="503"/>
      <c r="K78" s="503"/>
      <c r="L78" s="347"/>
      <c r="M78" s="503"/>
      <c r="N78" s="503"/>
      <c r="O78" s="503"/>
    </row>
    <row r="79" spans="1:15">
      <c r="A79" s="346"/>
      <c r="B79" s="504"/>
      <c r="C79" s="504"/>
      <c r="D79" s="360"/>
      <c r="E79" s="347"/>
      <c r="F79" s="347"/>
      <c r="G79" s="347"/>
      <c r="H79" s="347"/>
      <c r="I79" s="347"/>
      <c r="J79" s="347"/>
      <c r="K79" s="347"/>
      <c r="L79" s="347"/>
      <c r="M79" s="347"/>
      <c r="N79" s="347"/>
      <c r="O79" s="347"/>
    </row>
    <row r="80" spans="1:15">
      <c r="A80" s="346"/>
      <c r="B80" s="345" t="s">
        <v>22</v>
      </c>
      <c r="C80" s="503" t="s">
        <v>2</v>
      </c>
      <c r="D80" s="503"/>
      <c r="E80" s="503"/>
      <c r="F80" s="503"/>
      <c r="G80" s="503"/>
      <c r="H80" s="503"/>
      <c r="I80" s="503"/>
      <c r="J80" s="503"/>
      <c r="K80" s="503"/>
      <c r="L80" s="347"/>
      <c r="M80" s="443"/>
      <c r="N80" s="443"/>
      <c r="O80" s="443"/>
    </row>
    <row r="81" spans="1:15">
      <c r="A81" s="346"/>
      <c r="B81" s="345"/>
      <c r="C81" s="503" t="s">
        <v>47</v>
      </c>
      <c r="D81" s="503"/>
      <c r="E81" s="503"/>
      <c r="F81" s="448"/>
      <c r="G81" s="448"/>
      <c r="H81" s="448"/>
      <c r="I81" s="448"/>
      <c r="J81" s="448"/>
      <c r="K81" s="448"/>
      <c r="L81" s="347"/>
      <c r="M81" s="503"/>
      <c r="N81" s="503"/>
      <c r="O81" s="503"/>
    </row>
    <row r="82" spans="1:15">
      <c r="A82" s="361"/>
      <c r="B82" s="340"/>
      <c r="C82" s="362"/>
      <c r="D82" s="363"/>
      <c r="E82" s="362"/>
      <c r="F82" s="362"/>
      <c r="G82" s="362"/>
      <c r="H82" s="362"/>
      <c r="I82" s="362"/>
      <c r="J82" s="362"/>
      <c r="K82" s="362"/>
      <c r="L82" s="362"/>
      <c r="M82" s="362"/>
      <c r="N82" s="362"/>
      <c r="O82" s="362"/>
    </row>
  </sheetData>
  <mergeCells count="41">
    <mergeCell ref="C81:E81"/>
    <mergeCell ref="F81:K81"/>
    <mergeCell ref="M81:O81"/>
    <mergeCell ref="A28:O28"/>
    <mergeCell ref="A37:O37"/>
    <mergeCell ref="C78:E78"/>
    <mergeCell ref="F78:K78"/>
    <mergeCell ref="M78:O78"/>
    <mergeCell ref="B79:C79"/>
    <mergeCell ref="C80:E80"/>
    <mergeCell ref="F80:K80"/>
    <mergeCell ref="M80:O80"/>
    <mergeCell ref="B72:O72"/>
    <mergeCell ref="B73:O73"/>
    <mergeCell ref="B74:O74"/>
    <mergeCell ref="B75:O75"/>
    <mergeCell ref="C77:E77"/>
    <mergeCell ref="F77:K77"/>
    <mergeCell ref="M77:O77"/>
    <mergeCell ref="A13:O13"/>
    <mergeCell ref="A63:O63"/>
    <mergeCell ref="B66:J66"/>
    <mergeCell ref="B69:G69"/>
    <mergeCell ref="B70:O70"/>
    <mergeCell ref="B71:O71"/>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workbookViewId="0"/>
  </sheetViews>
  <sheetFormatPr defaultRowHeight="15"/>
  <cols>
    <col min="1" max="1" width="7.85546875" customWidth="1"/>
    <col min="2" max="2" width="3.7109375" customWidth="1"/>
    <col min="5" max="5" width="15" customWidth="1"/>
    <col min="6" max="6" width="3.5703125" customWidth="1"/>
    <col min="7" max="7" width="9.42578125" customWidth="1"/>
    <col min="9" max="9" width="6.85546875" customWidth="1"/>
    <col min="10" max="10" width="7.85546875" customWidth="1"/>
    <col min="11" max="11" width="3.7109375" customWidth="1"/>
  </cols>
  <sheetData>
    <row r="1" spans="1:11" ht="18">
      <c r="A1" s="4"/>
      <c r="B1" s="4"/>
      <c r="C1" s="4"/>
      <c r="D1" s="4"/>
      <c r="E1" s="4"/>
      <c r="F1" s="4"/>
      <c r="G1" s="4"/>
      <c r="H1" s="425" t="s">
        <v>32</v>
      </c>
      <c r="I1" s="425"/>
      <c r="J1" s="425"/>
      <c r="K1" s="425"/>
    </row>
    <row r="2" spans="1:11" ht="29.25" customHeight="1">
      <c r="A2" s="4"/>
      <c r="B2" s="4"/>
      <c r="C2" s="4"/>
      <c r="D2" s="4"/>
      <c r="E2" s="4"/>
      <c r="F2" s="4"/>
      <c r="G2" s="4"/>
      <c r="H2" s="426" t="s">
        <v>33</v>
      </c>
      <c r="I2" s="426"/>
      <c r="J2" s="426"/>
      <c r="K2" s="426"/>
    </row>
    <row r="3" spans="1:11" ht="29.25" customHeight="1">
      <c r="A3" s="4"/>
      <c r="B3" s="4"/>
      <c r="C3" s="4"/>
      <c r="D3" s="4"/>
      <c r="E3" s="4"/>
      <c r="F3" s="4"/>
      <c r="G3" s="4"/>
      <c r="H3" s="427" t="s">
        <v>34</v>
      </c>
      <c r="I3" s="427"/>
      <c r="J3" s="427"/>
      <c r="K3" s="427"/>
    </row>
    <row r="4" spans="1:11" ht="3.75" customHeight="1">
      <c r="A4" s="4"/>
      <c r="B4" s="4"/>
      <c r="C4" s="4"/>
      <c r="D4" s="4"/>
      <c r="E4" s="4"/>
      <c r="F4" s="4"/>
      <c r="G4" s="4"/>
      <c r="H4" s="4"/>
      <c r="I4" s="4"/>
      <c r="J4" s="4"/>
      <c r="K4" s="4"/>
    </row>
    <row r="5" spans="1:11" ht="8.25" customHeight="1">
      <c r="A5" s="4"/>
      <c r="B5" s="4"/>
      <c r="C5" s="4"/>
      <c r="D5" s="4"/>
      <c r="E5" s="4"/>
      <c r="F5" s="4"/>
      <c r="G5" s="4"/>
      <c r="H5" s="4"/>
      <c r="I5" s="4"/>
      <c r="J5" s="4"/>
      <c r="K5" s="4"/>
    </row>
    <row r="6" spans="1:11" ht="3" customHeight="1">
      <c r="A6" s="4"/>
      <c r="B6" s="4"/>
      <c r="C6" s="4"/>
      <c r="D6" s="4"/>
      <c r="E6" s="4"/>
      <c r="F6" s="4"/>
      <c r="G6" s="4"/>
      <c r="H6" s="4"/>
      <c r="I6" s="4"/>
      <c r="J6" s="4"/>
      <c r="K6" s="4"/>
    </row>
    <row r="7" spans="1:11">
      <c r="A7" s="460" t="s">
        <v>52</v>
      </c>
      <c r="B7" s="460"/>
      <c r="C7" s="460"/>
      <c r="D7" s="460"/>
      <c r="E7" s="460"/>
      <c r="F7" s="460"/>
      <c r="G7" s="460"/>
      <c r="H7" s="460"/>
      <c r="I7" s="460"/>
      <c r="J7" s="460"/>
      <c r="K7" s="460"/>
    </row>
    <row r="8" spans="1:11" ht="15.75">
      <c r="A8" s="467" t="s">
        <v>76</v>
      </c>
      <c r="B8" s="467"/>
      <c r="C8" s="467"/>
      <c r="D8" s="467"/>
      <c r="E8" s="467"/>
      <c r="F8" s="467"/>
      <c r="G8" s="467"/>
      <c r="H8" s="467"/>
      <c r="I8" s="467"/>
      <c r="J8" s="467"/>
      <c r="K8" s="467"/>
    </row>
    <row r="9" spans="1:11">
      <c r="A9" s="5"/>
      <c r="B9" s="5"/>
      <c r="C9" s="5"/>
      <c r="D9" s="5"/>
      <c r="E9" s="5"/>
      <c r="F9" s="5"/>
      <c r="G9" s="6"/>
      <c r="H9" s="6"/>
      <c r="I9" s="6"/>
      <c r="J9" s="6"/>
      <c r="K9" s="6"/>
    </row>
    <row r="10" spans="1:11" ht="26.25" customHeight="1">
      <c r="A10" s="438" t="s">
        <v>35</v>
      </c>
      <c r="B10" s="438"/>
      <c r="C10" s="438"/>
      <c r="D10" s="439" t="str">
        <f>A8</f>
        <v>Jūras ielas rekonstrukcija (pārbūve) un autostāvvietu būvniecība Liepājā</v>
      </c>
      <c r="E10" s="439"/>
      <c r="F10" s="439"/>
      <c r="G10" s="439"/>
      <c r="H10" s="439"/>
      <c r="I10" s="439"/>
      <c r="J10" s="439"/>
      <c r="K10" s="439"/>
    </row>
    <row r="11" spans="1:11" ht="29.25" customHeight="1">
      <c r="A11" s="438" t="s">
        <v>36</v>
      </c>
      <c r="B11" s="438"/>
      <c r="C11" s="438"/>
      <c r="D11" s="433" t="str">
        <f>[1]koptame!D5</f>
        <v>Jūras iela, Jūras iela 16, Jūras iela 18, Dzirnavu iela 3, Dzirnavu iela 6, Liepāja</v>
      </c>
      <c r="E11" s="433"/>
      <c r="F11" s="433"/>
      <c r="G11" s="433"/>
      <c r="H11" s="433"/>
      <c r="I11" s="433"/>
      <c r="J11" s="433"/>
      <c r="K11" s="433"/>
    </row>
    <row r="12" spans="1:11">
      <c r="A12" s="432" t="s">
        <v>37</v>
      </c>
      <c r="B12" s="432"/>
      <c r="C12" s="432"/>
      <c r="D12" s="433" t="s">
        <v>24</v>
      </c>
      <c r="E12" s="433"/>
      <c r="F12" s="433"/>
      <c r="G12" s="433"/>
      <c r="H12" s="433"/>
      <c r="I12" s="433"/>
      <c r="J12" s="433"/>
      <c r="K12" s="433"/>
    </row>
    <row r="13" spans="1:11">
      <c r="A13" s="4"/>
      <c r="B13" s="4"/>
      <c r="C13" s="4"/>
      <c r="D13" s="4"/>
      <c r="E13" s="7"/>
      <c r="F13" s="7"/>
      <c r="G13" s="432" t="s">
        <v>38</v>
      </c>
      <c r="H13" s="432"/>
      <c r="I13" s="432"/>
      <c r="J13" s="469" t="str">
        <f>$I$37</f>
        <v>2015.01.04.</v>
      </c>
      <c r="K13" s="469"/>
    </row>
    <row r="14" spans="1:11">
      <c r="A14" s="8"/>
      <c r="B14" s="8"/>
      <c r="C14" s="8"/>
      <c r="D14" s="1"/>
      <c r="E14" s="1"/>
      <c r="F14" s="1"/>
      <c r="G14" s="1"/>
      <c r="H14" s="1"/>
      <c r="I14" s="1"/>
      <c r="J14" s="1"/>
      <c r="K14" s="1"/>
    </row>
    <row r="15" spans="1:11">
      <c r="A15" s="472" t="s">
        <v>39</v>
      </c>
      <c r="B15" s="472"/>
      <c r="C15" s="472" t="s">
        <v>40</v>
      </c>
      <c r="D15" s="472"/>
      <c r="E15" s="472"/>
      <c r="F15" s="472"/>
      <c r="G15" s="472"/>
      <c r="H15" s="473" t="s">
        <v>41</v>
      </c>
      <c r="I15" s="473"/>
      <c r="J15" s="473"/>
      <c r="K15" s="473"/>
    </row>
    <row r="16" spans="1:11" ht="29.25" customHeight="1">
      <c r="A16" s="474">
        <v>1</v>
      </c>
      <c r="B16" s="474"/>
      <c r="C16" s="471" t="s">
        <v>72</v>
      </c>
      <c r="D16" s="471"/>
      <c r="E16" s="471"/>
      <c r="F16" s="471"/>
      <c r="G16" s="471"/>
      <c r="H16" s="468">
        <f>koptame1!G11</f>
        <v>0</v>
      </c>
      <c r="I16" s="468"/>
      <c r="J16" s="468"/>
      <c r="K16" s="468"/>
    </row>
    <row r="17" spans="1:11" ht="29.25" customHeight="1">
      <c r="A17" s="474">
        <f>A16+1</f>
        <v>2</v>
      </c>
      <c r="B17" s="474"/>
      <c r="C17" s="471" t="s">
        <v>73</v>
      </c>
      <c r="D17" s="471"/>
      <c r="E17" s="471"/>
      <c r="F17" s="471"/>
      <c r="G17" s="471"/>
      <c r="H17" s="468" t="e">
        <f>koptame1!#REF!</f>
        <v>#REF!</v>
      </c>
      <c r="I17" s="468"/>
      <c r="J17" s="468"/>
      <c r="K17" s="468"/>
    </row>
    <row r="18" spans="1:11" ht="29.25" customHeight="1">
      <c r="A18" s="474">
        <f>A17+1</f>
        <v>3</v>
      </c>
      <c r="B18" s="474"/>
      <c r="C18" s="471" t="s">
        <v>74</v>
      </c>
      <c r="D18" s="471"/>
      <c r="E18" s="471"/>
      <c r="F18" s="471"/>
      <c r="G18" s="471"/>
      <c r="H18" s="468" t="e">
        <f>koptame1!#REF!</f>
        <v>#REF!</v>
      </c>
      <c r="I18" s="468"/>
      <c r="J18" s="468"/>
      <c r="K18" s="468"/>
    </row>
    <row r="19" spans="1:11" ht="29.25" customHeight="1">
      <c r="A19" s="474">
        <f>A18+1</f>
        <v>4</v>
      </c>
      <c r="B19" s="474"/>
      <c r="C19" s="471" t="s">
        <v>75</v>
      </c>
      <c r="D19" s="471"/>
      <c r="E19" s="471"/>
      <c r="F19" s="471"/>
      <c r="G19" s="471"/>
      <c r="H19" s="468" t="e">
        <f>koptame1!#REF!</f>
        <v>#REF!</v>
      </c>
      <c r="I19" s="468"/>
      <c r="J19" s="468"/>
      <c r="K19" s="468"/>
    </row>
    <row r="20" spans="1:11" ht="15.75">
      <c r="A20" s="458"/>
      <c r="B20" s="458"/>
      <c r="C20" s="457" t="s">
        <v>42</v>
      </c>
      <c r="D20" s="457"/>
      <c r="E20" s="457"/>
      <c r="F20" s="457"/>
      <c r="G20" s="457"/>
      <c r="H20" s="470" t="e">
        <f>H16+H17+H18+H19</f>
        <v>#REF!</v>
      </c>
      <c r="I20" s="470"/>
      <c r="J20" s="470"/>
      <c r="K20" s="470"/>
    </row>
    <row r="21" spans="1:11">
      <c r="A21" s="3" t="s">
        <v>70</v>
      </c>
      <c r="B21" s="3"/>
      <c r="C21" s="3"/>
      <c r="D21" s="3"/>
      <c r="E21" s="3"/>
      <c r="F21" s="3"/>
      <c r="G21" s="9">
        <v>2.5000000000000001E-2</v>
      </c>
      <c r="H21" s="428" t="e">
        <f>H20*G21</f>
        <v>#REF!</v>
      </c>
      <c r="I21" s="428"/>
      <c r="J21" s="428"/>
      <c r="K21" s="428"/>
    </row>
    <row r="22" spans="1:11">
      <c r="A22" s="3" t="str">
        <f>[1]koptame!A15</f>
        <v>Virsizdevumi</v>
      </c>
      <c r="B22" s="3"/>
      <c r="C22" s="3"/>
      <c r="D22" s="3"/>
      <c r="E22" s="3"/>
      <c r="F22" s="3"/>
      <c r="G22" s="9">
        <v>0.05</v>
      </c>
      <c r="H22" s="428" t="e">
        <f>H20*G22</f>
        <v>#REF!</v>
      </c>
      <c r="I22" s="428"/>
      <c r="J22" s="428"/>
      <c r="K22" s="428"/>
    </row>
    <row r="23" spans="1:11">
      <c r="A23" s="3" t="s">
        <v>1</v>
      </c>
      <c r="B23" s="3"/>
      <c r="C23" s="3"/>
      <c r="D23" s="3"/>
      <c r="E23" s="3"/>
      <c r="F23" s="3"/>
      <c r="G23" s="9">
        <v>0.2359</v>
      </c>
      <c r="H23" s="428" t="e">
        <f>koptame1!#REF!</f>
        <v>#REF!</v>
      </c>
      <c r="I23" s="428"/>
      <c r="J23" s="428"/>
      <c r="K23" s="428"/>
    </row>
    <row r="24" spans="1:11">
      <c r="A24" s="3" t="s">
        <v>42</v>
      </c>
      <c r="B24" s="3"/>
      <c r="C24" s="3"/>
      <c r="D24" s="3"/>
      <c r="E24" s="3"/>
      <c r="F24" s="3"/>
      <c r="G24" s="9"/>
      <c r="H24" s="428" t="e">
        <f>H20+H21+H22+H23</f>
        <v>#REF!</v>
      </c>
      <c r="I24" s="428"/>
      <c r="J24" s="428"/>
      <c r="K24" s="428"/>
    </row>
    <row r="25" spans="1:11">
      <c r="A25" s="3" t="s">
        <v>53</v>
      </c>
      <c r="B25" s="3"/>
      <c r="C25" s="3"/>
      <c r="D25" s="3"/>
      <c r="E25" s="3"/>
      <c r="F25" s="3"/>
      <c r="G25" s="9">
        <v>0.05</v>
      </c>
      <c r="H25" s="428" t="e">
        <f>H24*G25</f>
        <v>#REF!</v>
      </c>
      <c r="I25" s="428"/>
      <c r="J25" s="428"/>
      <c r="K25" s="428"/>
    </row>
    <row r="26" spans="1:11">
      <c r="A26" s="3" t="s">
        <v>42</v>
      </c>
      <c r="B26" s="3"/>
      <c r="C26" s="3"/>
      <c r="D26" s="3"/>
      <c r="E26" s="3"/>
      <c r="F26" s="3"/>
      <c r="G26" s="9"/>
      <c r="H26" s="428" t="e">
        <f>H24+H25</f>
        <v>#REF!</v>
      </c>
      <c r="I26" s="428"/>
      <c r="J26" s="428"/>
      <c r="K26" s="428"/>
    </row>
    <row r="27" spans="1:11">
      <c r="A27" s="465" t="s">
        <v>43</v>
      </c>
      <c r="B27" s="465"/>
      <c r="C27" s="465"/>
      <c r="D27" s="465"/>
      <c r="E27" s="465"/>
      <c r="F27" s="465"/>
      <c r="G27" s="9">
        <v>0.21</v>
      </c>
      <c r="H27" s="428" t="e">
        <f>(H26)*G27</f>
        <v>#REF!</v>
      </c>
      <c r="I27" s="428"/>
      <c r="J27" s="428"/>
      <c r="K27" s="428"/>
    </row>
    <row r="28" spans="1:11" ht="15.75">
      <c r="A28" s="458"/>
      <c r="B28" s="458"/>
      <c r="C28" s="457" t="s">
        <v>44</v>
      </c>
      <c r="D28" s="457"/>
      <c r="E28" s="457"/>
      <c r="F28" s="457"/>
      <c r="G28" s="457"/>
      <c r="H28" s="470" t="e">
        <f>SUM(H26+H27)</f>
        <v>#REF!</v>
      </c>
      <c r="I28" s="470"/>
      <c r="J28" s="470"/>
      <c r="K28" s="470"/>
    </row>
    <row r="29" spans="1:11" ht="15.75">
      <c r="A29" s="476" t="s">
        <v>54</v>
      </c>
      <c r="B29" s="476"/>
      <c r="C29" s="476"/>
      <c r="D29" s="476"/>
      <c r="E29" s="476"/>
      <c r="F29" s="476"/>
      <c r="G29" s="476"/>
      <c r="H29" s="470"/>
      <c r="I29" s="470"/>
      <c r="J29" s="470"/>
      <c r="K29" s="470"/>
    </row>
    <row r="30" spans="1:11" ht="15.75">
      <c r="A30" s="55" t="s">
        <v>27</v>
      </c>
      <c r="B30" s="55"/>
      <c r="C30" s="55"/>
      <c r="D30" s="55"/>
      <c r="E30" s="55"/>
      <c r="F30" s="18"/>
      <c r="G30" s="9"/>
      <c r="H30" s="470">
        <f>7043.22+0.21*7043.22</f>
        <v>8522.2962000000007</v>
      </c>
      <c r="I30" s="470"/>
      <c r="J30" s="470"/>
      <c r="K30" s="470"/>
    </row>
    <row r="31" spans="1:11" ht="15.75">
      <c r="A31" s="475" t="s">
        <v>28</v>
      </c>
      <c r="B31" s="475"/>
      <c r="C31" s="475"/>
      <c r="D31" s="475"/>
      <c r="E31" s="475"/>
      <c r="F31" s="18"/>
      <c r="G31" s="9"/>
      <c r="H31" s="470">
        <f>1484+0.21*1484</f>
        <v>1795.6399999999999</v>
      </c>
      <c r="I31" s="470"/>
      <c r="J31" s="470"/>
      <c r="K31" s="470"/>
    </row>
    <row r="32" spans="1:11" ht="15.75">
      <c r="A32" s="475" t="s">
        <v>55</v>
      </c>
      <c r="B32" s="475"/>
      <c r="C32" s="475"/>
      <c r="D32" s="475"/>
      <c r="E32" s="475"/>
      <c r="F32" s="18"/>
      <c r="G32" s="9">
        <v>1.4999999999999999E-2</v>
      </c>
      <c r="H32" s="470" t="e">
        <f>H28*G32</f>
        <v>#REF!</v>
      </c>
      <c r="I32" s="470"/>
      <c r="J32" s="470"/>
      <c r="K32" s="470"/>
    </row>
    <row r="33" spans="1:11" ht="15.75">
      <c r="A33" s="475" t="s">
        <v>26</v>
      </c>
      <c r="B33" s="475"/>
      <c r="C33" s="475"/>
      <c r="D33" s="475"/>
      <c r="E33" s="475"/>
      <c r="F33" s="18"/>
      <c r="G33" s="9">
        <v>0.01</v>
      </c>
      <c r="H33" s="470" t="e">
        <f>H28*G33</f>
        <v>#REF!</v>
      </c>
      <c r="I33" s="470"/>
      <c r="J33" s="470"/>
      <c r="K33" s="470"/>
    </row>
    <row r="34" spans="1:11" ht="15.75">
      <c r="A34" s="477" t="s">
        <v>56</v>
      </c>
      <c r="B34" s="477"/>
      <c r="C34" s="477"/>
      <c r="D34" s="477"/>
      <c r="E34" s="477"/>
      <c r="F34" s="477"/>
      <c r="G34" s="477"/>
      <c r="H34" s="478" t="e">
        <f>H28+H32+H33+H31+H30</f>
        <v>#REF!</v>
      </c>
      <c r="I34" s="478"/>
      <c r="J34" s="478"/>
      <c r="K34" s="478"/>
    </row>
    <row r="35" spans="1:11" ht="15.75">
      <c r="A35" s="10"/>
      <c r="B35" s="10"/>
      <c r="C35" s="10"/>
      <c r="D35" s="10"/>
      <c r="E35" s="10"/>
      <c r="F35" s="10"/>
      <c r="G35" s="10"/>
      <c r="H35" s="11"/>
      <c r="I35" s="11"/>
      <c r="J35" s="11"/>
      <c r="K35" s="11"/>
    </row>
    <row r="36" spans="1:11">
      <c r="A36" s="12"/>
      <c r="B36" s="12"/>
      <c r="C36" s="13"/>
      <c r="D36" s="13"/>
      <c r="E36" s="13"/>
      <c r="F36" s="13"/>
      <c r="G36" s="14"/>
      <c r="H36" s="14"/>
      <c r="I36" s="14"/>
      <c r="J36" s="14"/>
      <c r="K36" s="14"/>
    </row>
    <row r="37" spans="1:11">
      <c r="A37" s="446" t="s">
        <v>45</v>
      </c>
      <c r="B37" s="446"/>
      <c r="C37" s="447" t="s">
        <v>46</v>
      </c>
      <c r="D37" s="447"/>
      <c r="E37" s="447" t="s">
        <v>0</v>
      </c>
      <c r="F37" s="447"/>
      <c r="G37" s="447"/>
      <c r="H37" s="447"/>
      <c r="I37" s="443" t="str">
        <f>[1]Paskaidrojuma_raksts!H19</f>
        <v>2015.01.04.</v>
      </c>
      <c r="J37" s="443"/>
      <c r="K37" s="443"/>
    </row>
    <row r="38" spans="1:11">
      <c r="A38" s="444"/>
      <c r="B38" s="444"/>
      <c r="C38" s="445" t="s">
        <v>47</v>
      </c>
      <c r="D38" s="445"/>
      <c r="E38" s="445" t="s">
        <v>48</v>
      </c>
      <c r="F38" s="445"/>
      <c r="G38" s="445"/>
      <c r="H38" s="445"/>
      <c r="I38" s="445" t="s">
        <v>49</v>
      </c>
      <c r="J38" s="445"/>
      <c r="K38" s="445"/>
    </row>
    <row r="39" spans="1:11">
      <c r="A39" s="15"/>
      <c r="B39" s="15"/>
      <c r="C39" s="16"/>
      <c r="D39" s="17"/>
      <c r="E39" s="17"/>
      <c r="F39" s="17"/>
      <c r="G39" s="17"/>
      <c r="H39" s="17"/>
      <c r="I39" s="17"/>
      <c r="J39" s="17"/>
      <c r="K39" s="17"/>
    </row>
    <row r="40" spans="1:11">
      <c r="A40" s="12"/>
      <c r="B40" s="12"/>
      <c r="C40" s="13"/>
      <c r="D40" s="13"/>
      <c r="E40" s="13"/>
      <c r="F40" s="13"/>
      <c r="G40" s="14"/>
      <c r="H40" s="14"/>
      <c r="I40" s="14"/>
      <c r="J40" s="14"/>
      <c r="K40" s="14"/>
    </row>
    <row r="41" spans="1:11">
      <c r="A41" s="446" t="s">
        <v>50</v>
      </c>
      <c r="B41" s="446"/>
      <c r="C41" s="447" t="s">
        <v>46</v>
      </c>
      <c r="D41" s="447"/>
      <c r="E41" s="447" t="s">
        <v>29</v>
      </c>
      <c r="F41" s="447"/>
      <c r="G41" s="447"/>
      <c r="H41" s="447"/>
      <c r="I41" s="443" t="str">
        <f>[1]Paskaidrojuma_raksts!H19</f>
        <v>2015.01.04.</v>
      </c>
      <c r="J41" s="443"/>
      <c r="K41" s="443"/>
    </row>
    <row r="42" spans="1:11">
      <c r="A42" s="444"/>
      <c r="B42" s="444"/>
      <c r="C42" s="445" t="s">
        <v>47</v>
      </c>
      <c r="D42" s="445"/>
      <c r="E42" s="448" t="s">
        <v>23</v>
      </c>
      <c r="F42" s="448"/>
      <c r="G42" s="448"/>
      <c r="H42" s="448"/>
      <c r="I42" s="445" t="s">
        <v>49</v>
      </c>
      <c r="J42" s="445"/>
      <c r="K42" s="445"/>
    </row>
    <row r="43" spans="1:11">
      <c r="A43" s="12"/>
      <c r="B43" s="12"/>
      <c r="C43" s="13"/>
      <c r="D43" s="13"/>
      <c r="E43" s="13"/>
      <c r="F43" s="13"/>
      <c r="G43" s="14"/>
      <c r="H43" s="14"/>
      <c r="I43" s="14"/>
      <c r="J43" s="14"/>
      <c r="K43" s="14"/>
    </row>
    <row r="44" spans="1:11">
      <c r="A44" s="12"/>
      <c r="B44" s="12"/>
      <c r="C44" s="13"/>
      <c r="D44" s="13"/>
      <c r="E44" s="13"/>
      <c r="F44" s="13"/>
      <c r="G44" s="14"/>
      <c r="H44" s="14"/>
      <c r="I44" s="14"/>
      <c r="J44" s="14"/>
      <c r="K44" s="14"/>
    </row>
    <row r="45" spans="1:11">
      <c r="A45" s="442" t="s">
        <v>51</v>
      </c>
      <c r="B45" s="442"/>
      <c r="C45" s="447" t="s">
        <v>46</v>
      </c>
      <c r="D45" s="447"/>
      <c r="E45" s="447" t="s">
        <v>29</v>
      </c>
      <c r="F45" s="447"/>
      <c r="G45" s="447"/>
      <c r="H45" s="447"/>
      <c r="I45" s="443" t="str">
        <f>[1]Paskaidrojuma_raksts!H19</f>
        <v>2015.01.04.</v>
      </c>
      <c r="J45" s="443"/>
      <c r="K45" s="443"/>
    </row>
    <row r="46" spans="1:11">
      <c r="A46" s="442"/>
      <c r="B46" s="442"/>
      <c r="C46" s="445" t="s">
        <v>47</v>
      </c>
      <c r="D46" s="445"/>
      <c r="E46" s="448" t="s">
        <v>23</v>
      </c>
      <c r="F46" s="448"/>
      <c r="G46" s="448"/>
      <c r="H46" s="448"/>
      <c r="I46" s="445" t="s">
        <v>49</v>
      </c>
      <c r="J46" s="445"/>
      <c r="K46" s="445"/>
    </row>
  </sheetData>
  <mergeCells count="76">
    <mergeCell ref="A45:B46"/>
    <mergeCell ref="C45:D45"/>
    <mergeCell ref="E45:H45"/>
    <mergeCell ref="I45:K45"/>
    <mergeCell ref="C46:D46"/>
    <mergeCell ref="E46:H46"/>
    <mergeCell ref="I46:K46"/>
    <mergeCell ref="A42:B42"/>
    <mergeCell ref="C42:D42"/>
    <mergeCell ref="E42:H42"/>
    <mergeCell ref="I42:K42"/>
    <mergeCell ref="A41:B41"/>
    <mergeCell ref="C41:D41"/>
    <mergeCell ref="E41:H41"/>
    <mergeCell ref="I41:K41"/>
    <mergeCell ref="A38:B38"/>
    <mergeCell ref="C38:D38"/>
    <mergeCell ref="E38:H38"/>
    <mergeCell ref="I38:K38"/>
    <mergeCell ref="A37:B37"/>
    <mergeCell ref="C37:D37"/>
    <mergeCell ref="E37:H37"/>
    <mergeCell ref="I37:K37"/>
    <mergeCell ref="A34:G34"/>
    <mergeCell ref="H34:K34"/>
    <mergeCell ref="H30:K30"/>
    <mergeCell ref="A31:E31"/>
    <mergeCell ref="H31:K31"/>
    <mergeCell ref="A32:E32"/>
    <mergeCell ref="H32:K32"/>
    <mergeCell ref="H21:K21"/>
    <mergeCell ref="H22:K22"/>
    <mergeCell ref="A20:B20"/>
    <mergeCell ref="C20:G20"/>
    <mergeCell ref="A33:E33"/>
    <mergeCell ref="H33:K33"/>
    <mergeCell ref="H24:K24"/>
    <mergeCell ref="H23:K23"/>
    <mergeCell ref="A29:G29"/>
    <mergeCell ref="H29:K29"/>
    <mergeCell ref="H25:K25"/>
    <mergeCell ref="H26:K26"/>
    <mergeCell ref="A27:F27"/>
    <mergeCell ref="H27:K27"/>
    <mergeCell ref="A28:B28"/>
    <mergeCell ref="C28:G28"/>
    <mergeCell ref="H28:K28"/>
    <mergeCell ref="H20:K20"/>
    <mergeCell ref="C18:G18"/>
    <mergeCell ref="A15:B15"/>
    <mergeCell ref="C15:G15"/>
    <mergeCell ref="H15:K15"/>
    <mergeCell ref="A16:B16"/>
    <mergeCell ref="C16:G16"/>
    <mergeCell ref="H16:K16"/>
    <mergeCell ref="A19:B19"/>
    <mergeCell ref="C19:G19"/>
    <mergeCell ref="H19:K19"/>
    <mergeCell ref="A17:B17"/>
    <mergeCell ref="C17:G17"/>
    <mergeCell ref="H17:K17"/>
    <mergeCell ref="A18:B18"/>
    <mergeCell ref="H18:K18"/>
    <mergeCell ref="G13:I13"/>
    <mergeCell ref="J13:K13"/>
    <mergeCell ref="A10:C10"/>
    <mergeCell ref="D10:K10"/>
    <mergeCell ref="A11:C11"/>
    <mergeCell ref="D11:K11"/>
    <mergeCell ref="A12:C12"/>
    <mergeCell ref="D12:K12"/>
    <mergeCell ref="H1:K1"/>
    <mergeCell ref="H2:K2"/>
    <mergeCell ref="H3:K3"/>
    <mergeCell ref="A7:K7"/>
    <mergeCell ref="A8:K8"/>
  </mergeCells>
  <phoneticPr fontId="45" type="noConversion"/>
  <pageMargins left="0.74803149606299213" right="0.74803149606299213" top="0.19685039370078741" bottom="0.19685039370078741" header="0.19685039370078741" footer="0.19685039370078741"/>
  <pageSetup paperSize="9" orientation="portrait" verticalDpi="18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O71"/>
  <sheetViews>
    <sheetView view="pageBreakPreview" topLeftCell="A54" zoomScale="130" zoomScaleNormal="100" zoomScaleSheetLayoutView="130" workbookViewId="0">
      <selection activeCell="B49" sqref="B49"/>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507</v>
      </c>
      <c r="B1" s="506"/>
      <c r="C1" s="506"/>
      <c r="D1" s="506"/>
      <c r="E1" s="506"/>
      <c r="F1" s="506"/>
      <c r="G1" s="506"/>
      <c r="H1" s="506"/>
      <c r="I1" s="506"/>
      <c r="J1" s="506"/>
      <c r="K1" s="506"/>
      <c r="L1" s="506"/>
      <c r="M1" s="506"/>
      <c r="N1" s="506"/>
      <c r="O1" s="506"/>
    </row>
    <row r="2" spans="1:15" s="340" customFormat="1" ht="15">
      <c r="A2" s="437" t="s">
        <v>506</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8.2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598</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312</v>
      </c>
      <c r="B13" s="517"/>
      <c r="C13" s="517"/>
      <c r="D13" s="517"/>
      <c r="E13" s="517"/>
      <c r="F13" s="517"/>
      <c r="G13" s="517"/>
      <c r="H13" s="517"/>
      <c r="I13" s="517"/>
      <c r="J13" s="517"/>
      <c r="K13" s="517"/>
      <c r="L13" s="517"/>
      <c r="M13" s="517"/>
      <c r="N13" s="517"/>
      <c r="O13" s="517"/>
    </row>
    <row r="14" spans="1:15" s="364" customFormat="1" ht="96">
      <c r="A14" s="249">
        <v>1</v>
      </c>
      <c r="B14" s="246" t="s">
        <v>559</v>
      </c>
      <c r="C14" s="250" t="s">
        <v>20</v>
      </c>
      <c r="D14" s="247">
        <v>88.6</v>
      </c>
      <c r="E14" s="243"/>
      <c r="F14" s="243"/>
      <c r="G14" s="245"/>
      <c r="H14" s="244"/>
      <c r="I14" s="244"/>
      <c r="J14" s="141"/>
      <c r="K14" s="244"/>
      <c r="L14" s="244"/>
      <c r="M14" s="244"/>
      <c r="N14" s="244"/>
      <c r="O14" s="244"/>
    </row>
    <row r="15" spans="1:15" s="364" customFormat="1" ht="60">
      <c r="A15" s="249">
        <f t="shared" ref="A15:A52" si="0">A14+1</f>
        <v>2</v>
      </c>
      <c r="B15" s="400" t="s">
        <v>560</v>
      </c>
      <c r="C15" s="250" t="s">
        <v>20</v>
      </c>
      <c r="D15" s="247">
        <v>88.6</v>
      </c>
      <c r="E15" s="243"/>
      <c r="F15" s="243"/>
      <c r="G15" s="245"/>
      <c r="H15" s="244"/>
      <c r="I15" s="245"/>
      <c r="J15" s="141"/>
      <c r="K15" s="244"/>
      <c r="L15" s="244"/>
      <c r="M15" s="244"/>
      <c r="N15" s="244"/>
      <c r="O15" s="244"/>
    </row>
    <row r="16" spans="1:15" s="364" customFormat="1" ht="24">
      <c r="A16" s="249">
        <f t="shared" si="0"/>
        <v>3</v>
      </c>
      <c r="B16" s="400" t="s">
        <v>569</v>
      </c>
      <c r="C16" s="250" t="s">
        <v>20</v>
      </c>
      <c r="D16" s="247">
        <v>4.8</v>
      </c>
      <c r="E16" s="243"/>
      <c r="F16" s="243"/>
      <c r="G16" s="245"/>
      <c r="H16" s="243"/>
      <c r="I16" s="244"/>
      <c r="J16" s="141"/>
      <c r="K16" s="244"/>
      <c r="L16" s="244"/>
      <c r="M16" s="244"/>
      <c r="N16" s="244"/>
      <c r="O16" s="244"/>
    </row>
    <row r="17" spans="1:15" s="364" customFormat="1" ht="24">
      <c r="A17" s="249">
        <f t="shared" si="0"/>
        <v>4</v>
      </c>
      <c r="B17" s="400" t="s">
        <v>313</v>
      </c>
      <c r="C17" s="250" t="s">
        <v>102</v>
      </c>
      <c r="D17" s="247">
        <v>83.60296000000001</v>
      </c>
      <c r="E17" s="243"/>
      <c r="F17" s="243"/>
      <c r="G17" s="245"/>
      <c r="H17" s="243"/>
      <c r="I17" s="244"/>
      <c r="J17" s="141"/>
      <c r="K17" s="244"/>
      <c r="L17" s="244"/>
      <c r="M17" s="244"/>
      <c r="N17" s="244"/>
      <c r="O17" s="244"/>
    </row>
    <row r="18" spans="1:15" s="364" customFormat="1" ht="96">
      <c r="A18" s="249">
        <f t="shared" si="0"/>
        <v>5</v>
      </c>
      <c r="B18" s="246" t="s">
        <v>431</v>
      </c>
      <c r="C18" s="250" t="s">
        <v>25</v>
      </c>
      <c r="D18" s="247">
        <v>2</v>
      </c>
      <c r="E18" s="243"/>
      <c r="F18" s="243"/>
      <c r="G18" s="245"/>
      <c r="H18" s="244"/>
      <c r="I18" s="244"/>
      <c r="J18" s="141"/>
      <c r="K18" s="244"/>
      <c r="L18" s="244"/>
      <c r="M18" s="244"/>
      <c r="N18" s="244"/>
      <c r="O18" s="244"/>
    </row>
    <row r="19" spans="1:15" s="364" customFormat="1" ht="96">
      <c r="A19" s="249">
        <f t="shared" si="0"/>
        <v>6</v>
      </c>
      <c r="B19" s="400" t="s">
        <v>432</v>
      </c>
      <c r="C19" s="250" t="s">
        <v>25</v>
      </c>
      <c r="D19" s="247">
        <v>2</v>
      </c>
      <c r="E19" s="243"/>
      <c r="F19" s="243"/>
      <c r="G19" s="245"/>
      <c r="H19" s="244"/>
      <c r="I19" s="244"/>
      <c r="J19" s="141"/>
      <c r="K19" s="244"/>
      <c r="L19" s="244"/>
      <c r="M19" s="244"/>
      <c r="N19" s="244"/>
      <c r="O19" s="244"/>
    </row>
    <row r="20" spans="1:15" s="364" customFormat="1" ht="24">
      <c r="A20" s="249">
        <f t="shared" si="0"/>
        <v>7</v>
      </c>
      <c r="B20" s="400" t="s">
        <v>98</v>
      </c>
      <c r="C20" s="250" t="s">
        <v>102</v>
      </c>
      <c r="D20" s="247">
        <v>0.2</v>
      </c>
      <c r="E20" s="243"/>
      <c r="F20" s="243"/>
      <c r="G20" s="245"/>
      <c r="H20" s="243"/>
      <c r="I20" s="244"/>
      <c r="J20" s="141"/>
      <c r="K20" s="244"/>
      <c r="L20" s="244"/>
      <c r="M20" s="244"/>
      <c r="N20" s="244"/>
      <c r="O20" s="244"/>
    </row>
    <row r="21" spans="1:15" s="364" customFormat="1" ht="24">
      <c r="A21" s="249">
        <f t="shared" si="0"/>
        <v>8</v>
      </c>
      <c r="B21" s="400" t="s">
        <v>246</v>
      </c>
      <c r="C21" s="250" t="s">
        <v>102</v>
      </c>
      <c r="D21" s="247">
        <v>0.2</v>
      </c>
      <c r="E21" s="251"/>
      <c r="F21" s="243"/>
      <c r="G21" s="245"/>
      <c r="H21" s="251"/>
      <c r="I21" s="252"/>
      <c r="J21" s="141"/>
      <c r="K21" s="244"/>
      <c r="L21" s="244"/>
      <c r="M21" s="244"/>
      <c r="N21" s="244"/>
      <c r="O21" s="244"/>
    </row>
    <row r="22" spans="1:15" s="364" customFormat="1" ht="96">
      <c r="A22" s="249">
        <f t="shared" si="0"/>
        <v>9</v>
      </c>
      <c r="B22" s="246" t="s">
        <v>675</v>
      </c>
      <c r="C22" s="250" t="s">
        <v>25</v>
      </c>
      <c r="D22" s="247">
        <v>3</v>
      </c>
      <c r="E22" s="243"/>
      <c r="F22" s="243"/>
      <c r="G22" s="245"/>
      <c r="H22" s="244"/>
      <c r="I22" s="244"/>
      <c r="J22" s="141"/>
      <c r="K22" s="244"/>
      <c r="L22" s="244"/>
      <c r="M22" s="244"/>
      <c r="N22" s="244"/>
      <c r="O22" s="244"/>
    </row>
    <row r="23" spans="1:15" s="364" customFormat="1" ht="84">
      <c r="A23" s="249">
        <f t="shared" si="0"/>
        <v>10</v>
      </c>
      <c r="B23" s="400" t="s">
        <v>676</v>
      </c>
      <c r="C23" s="381" t="s">
        <v>25</v>
      </c>
      <c r="D23" s="380">
        <v>3</v>
      </c>
      <c r="E23" s="243"/>
      <c r="F23" s="243"/>
      <c r="G23" s="245"/>
      <c r="H23" s="244"/>
      <c r="I23" s="244"/>
      <c r="J23" s="141"/>
      <c r="K23" s="244"/>
      <c r="L23" s="244"/>
      <c r="M23" s="244"/>
      <c r="N23" s="244"/>
      <c r="O23" s="244"/>
    </row>
    <row r="24" spans="1:15" s="364" customFormat="1" ht="24">
      <c r="A24" s="249">
        <f t="shared" si="0"/>
        <v>11</v>
      </c>
      <c r="B24" s="400" t="s">
        <v>98</v>
      </c>
      <c r="C24" s="381" t="s">
        <v>102</v>
      </c>
      <c r="D24" s="380">
        <v>0.3</v>
      </c>
      <c r="E24" s="243"/>
      <c r="F24" s="243"/>
      <c r="G24" s="245"/>
      <c r="H24" s="243"/>
      <c r="I24" s="244"/>
      <c r="J24" s="141"/>
      <c r="K24" s="244"/>
      <c r="L24" s="244"/>
      <c r="M24" s="244"/>
      <c r="N24" s="244"/>
      <c r="O24" s="244"/>
    </row>
    <row r="25" spans="1:15" s="364" customFormat="1" ht="24">
      <c r="A25" s="249">
        <f t="shared" si="0"/>
        <v>12</v>
      </c>
      <c r="B25" s="400" t="s">
        <v>246</v>
      </c>
      <c r="C25" s="381" t="s">
        <v>102</v>
      </c>
      <c r="D25" s="380">
        <v>0.3</v>
      </c>
      <c r="E25" s="251"/>
      <c r="F25" s="243"/>
      <c r="G25" s="245"/>
      <c r="H25" s="251"/>
      <c r="I25" s="252"/>
      <c r="J25" s="141"/>
      <c r="K25" s="244"/>
      <c r="L25" s="244"/>
      <c r="M25" s="244"/>
      <c r="N25" s="244"/>
      <c r="O25" s="244"/>
    </row>
    <row r="26" spans="1:15" s="364" customFormat="1" ht="108">
      <c r="A26" s="249">
        <f t="shared" si="0"/>
        <v>13</v>
      </c>
      <c r="B26" s="246" t="s">
        <v>685</v>
      </c>
      <c r="C26" s="381" t="s">
        <v>25</v>
      </c>
      <c r="D26" s="380">
        <v>1</v>
      </c>
      <c r="E26" s="243"/>
      <c r="F26" s="243"/>
      <c r="G26" s="245"/>
      <c r="H26" s="244"/>
      <c r="I26" s="244"/>
      <c r="J26" s="141"/>
      <c r="K26" s="244"/>
      <c r="L26" s="244"/>
      <c r="M26" s="244"/>
      <c r="N26" s="244"/>
      <c r="O26" s="244"/>
    </row>
    <row r="27" spans="1:15" s="364" customFormat="1" ht="96">
      <c r="A27" s="249">
        <f t="shared" si="0"/>
        <v>14</v>
      </c>
      <c r="B27" s="400" t="s">
        <v>680</v>
      </c>
      <c r="C27" s="381" t="s">
        <v>25</v>
      </c>
      <c r="D27" s="380">
        <v>1</v>
      </c>
      <c r="E27" s="243"/>
      <c r="F27" s="243"/>
      <c r="G27" s="245"/>
      <c r="H27" s="244"/>
      <c r="I27" s="244"/>
      <c r="J27" s="141"/>
      <c r="K27" s="244"/>
      <c r="L27" s="244"/>
      <c r="M27" s="244"/>
      <c r="N27" s="244"/>
      <c r="O27" s="244"/>
    </row>
    <row r="28" spans="1:15" s="364" customFormat="1" ht="24">
      <c r="A28" s="249">
        <f>A27+1</f>
        <v>15</v>
      </c>
      <c r="B28" s="400" t="s">
        <v>98</v>
      </c>
      <c r="C28" s="381" t="s">
        <v>102</v>
      </c>
      <c r="D28" s="380">
        <v>0.1</v>
      </c>
      <c r="E28" s="243"/>
      <c r="F28" s="243"/>
      <c r="G28" s="245"/>
      <c r="H28" s="243"/>
      <c r="I28" s="244"/>
      <c r="J28" s="141"/>
      <c r="K28" s="244"/>
      <c r="L28" s="244"/>
      <c r="M28" s="244"/>
      <c r="N28" s="244"/>
      <c r="O28" s="244"/>
    </row>
    <row r="29" spans="1:15" s="364" customFormat="1" ht="24">
      <c r="A29" s="249">
        <f t="shared" si="0"/>
        <v>16</v>
      </c>
      <c r="B29" s="400" t="s">
        <v>246</v>
      </c>
      <c r="C29" s="381" t="s">
        <v>102</v>
      </c>
      <c r="D29" s="380">
        <v>0.1</v>
      </c>
      <c r="E29" s="251"/>
      <c r="F29" s="243"/>
      <c r="G29" s="245"/>
      <c r="H29" s="251"/>
      <c r="I29" s="252"/>
      <c r="J29" s="141"/>
      <c r="K29" s="244"/>
      <c r="L29" s="244"/>
      <c r="M29" s="244"/>
      <c r="N29" s="244"/>
      <c r="O29" s="244"/>
    </row>
    <row r="30" spans="1:15" s="364" customFormat="1" ht="48">
      <c r="A30" s="249">
        <f t="shared" si="0"/>
        <v>17</v>
      </c>
      <c r="B30" s="246" t="s">
        <v>495</v>
      </c>
      <c r="C30" s="381" t="s">
        <v>20</v>
      </c>
      <c r="D30" s="380">
        <v>14.7</v>
      </c>
      <c r="E30" s="243"/>
      <c r="F30" s="243"/>
      <c r="G30" s="245"/>
      <c r="H30" s="244"/>
      <c r="I30" s="244"/>
      <c r="J30" s="141"/>
      <c r="K30" s="244"/>
      <c r="L30" s="244"/>
      <c r="M30" s="244"/>
      <c r="N30" s="244"/>
      <c r="O30" s="244"/>
    </row>
    <row r="31" spans="1:15" s="364" customFormat="1" ht="48">
      <c r="A31" s="249">
        <f t="shared" si="0"/>
        <v>18</v>
      </c>
      <c r="B31" s="246" t="s">
        <v>248</v>
      </c>
      <c r="C31" s="381" t="s">
        <v>20</v>
      </c>
      <c r="D31" s="380">
        <v>73.900000000000006</v>
      </c>
      <c r="E31" s="243"/>
      <c r="F31" s="243"/>
      <c r="G31" s="245"/>
      <c r="H31" s="244"/>
      <c r="I31" s="244"/>
      <c r="J31" s="141"/>
      <c r="K31" s="244"/>
      <c r="L31" s="244"/>
      <c r="M31" s="244"/>
      <c r="N31" s="244"/>
      <c r="O31" s="244"/>
    </row>
    <row r="32" spans="1:15" s="364" customFormat="1" ht="36">
      <c r="A32" s="249">
        <f t="shared" si="0"/>
        <v>19</v>
      </c>
      <c r="B32" s="246" t="s">
        <v>253</v>
      </c>
      <c r="C32" s="381" t="s">
        <v>20</v>
      </c>
      <c r="D32" s="380">
        <v>73.900000000000006</v>
      </c>
      <c r="E32" s="243"/>
      <c r="F32" s="243"/>
      <c r="G32" s="245"/>
      <c r="H32" s="244"/>
      <c r="I32" s="244"/>
      <c r="J32" s="141"/>
      <c r="K32" s="244"/>
      <c r="L32" s="244"/>
      <c r="M32" s="244"/>
      <c r="N32" s="244"/>
      <c r="O32" s="244"/>
    </row>
    <row r="33" spans="1:15" s="364" customFormat="1" ht="48">
      <c r="A33" s="249">
        <f t="shared" si="0"/>
        <v>20</v>
      </c>
      <c r="B33" s="246" t="s">
        <v>508</v>
      </c>
      <c r="C33" s="381" t="s">
        <v>20</v>
      </c>
      <c r="D33" s="380">
        <v>73.900000000000006</v>
      </c>
      <c r="E33" s="243"/>
      <c r="F33" s="243"/>
      <c r="G33" s="245"/>
      <c r="H33" s="243"/>
      <c r="I33" s="244"/>
      <c r="J33" s="141"/>
      <c r="K33" s="244"/>
      <c r="L33" s="244"/>
      <c r="M33" s="244"/>
      <c r="N33" s="244"/>
      <c r="O33" s="244"/>
    </row>
    <row r="34" spans="1:15" s="364" customFormat="1" ht="36">
      <c r="A34" s="249">
        <f t="shared" si="0"/>
        <v>21</v>
      </c>
      <c r="B34" s="246" t="s">
        <v>315</v>
      </c>
      <c r="C34" s="381" t="s">
        <v>102</v>
      </c>
      <c r="D34" s="380">
        <v>188.3</v>
      </c>
      <c r="E34" s="243"/>
      <c r="F34" s="243"/>
      <c r="G34" s="245"/>
      <c r="H34" s="244"/>
      <c r="I34" s="244"/>
      <c r="J34" s="141"/>
      <c r="K34" s="244"/>
      <c r="L34" s="244"/>
      <c r="M34" s="244"/>
      <c r="N34" s="244"/>
      <c r="O34" s="244"/>
    </row>
    <row r="35" spans="1:15" s="364" customFormat="1" ht="36">
      <c r="A35" s="249">
        <f t="shared" si="0"/>
        <v>22</v>
      </c>
      <c r="B35" s="246" t="s">
        <v>316</v>
      </c>
      <c r="C35" s="381" t="s">
        <v>20</v>
      </c>
      <c r="D35" s="380">
        <v>88.6</v>
      </c>
      <c r="E35" s="243"/>
      <c r="F35" s="243"/>
      <c r="G35" s="245"/>
      <c r="H35" s="243"/>
      <c r="I35" s="244"/>
      <c r="J35" s="141"/>
      <c r="K35" s="244"/>
      <c r="L35" s="244"/>
      <c r="M35" s="244"/>
      <c r="N35" s="244"/>
      <c r="O35" s="244"/>
    </row>
    <row r="36" spans="1:15" s="364" customFormat="1" ht="24">
      <c r="A36" s="249">
        <f>A35+1</f>
        <v>23</v>
      </c>
      <c r="B36" s="246" t="s">
        <v>317</v>
      </c>
      <c r="C36" s="381" t="s">
        <v>25</v>
      </c>
      <c r="D36" s="380">
        <v>2</v>
      </c>
      <c r="E36" s="245"/>
      <c r="F36" s="243"/>
      <c r="G36" s="245"/>
      <c r="H36" s="245"/>
      <c r="I36" s="245"/>
      <c r="J36" s="141"/>
      <c r="K36" s="244"/>
      <c r="L36" s="244"/>
      <c r="M36" s="244"/>
      <c r="N36" s="244"/>
      <c r="O36" s="244"/>
    </row>
    <row r="37" spans="1:15" s="364" customFormat="1" ht="24">
      <c r="A37" s="249">
        <f t="shared" si="0"/>
        <v>24</v>
      </c>
      <c r="B37" s="400" t="s">
        <v>318</v>
      </c>
      <c r="C37" s="250" t="s">
        <v>102</v>
      </c>
      <c r="D37" s="247">
        <v>2</v>
      </c>
      <c r="E37" s="245"/>
      <c r="F37" s="243"/>
      <c r="G37" s="245"/>
      <c r="H37" s="245"/>
      <c r="I37" s="245"/>
      <c r="J37" s="141"/>
      <c r="K37" s="244"/>
      <c r="L37" s="244"/>
      <c r="M37" s="244"/>
      <c r="N37" s="244"/>
      <c r="O37" s="244"/>
    </row>
    <row r="38" spans="1:15" s="364" customFormat="1" ht="12">
      <c r="A38" s="249">
        <f t="shared" si="0"/>
        <v>25</v>
      </c>
      <c r="B38" s="400" t="s">
        <v>319</v>
      </c>
      <c r="C38" s="250" t="s">
        <v>82</v>
      </c>
      <c r="D38" s="247">
        <v>2</v>
      </c>
      <c r="E38" s="243"/>
      <c r="F38" s="243"/>
      <c r="G38" s="245"/>
      <c r="H38" s="244"/>
      <c r="I38" s="244"/>
      <c r="J38" s="141"/>
      <c r="K38" s="244"/>
      <c r="L38" s="244"/>
      <c r="M38" s="244"/>
      <c r="N38" s="244"/>
      <c r="O38" s="244"/>
    </row>
    <row r="39" spans="1:15" s="364" customFormat="1" ht="12">
      <c r="A39" s="249">
        <f t="shared" si="0"/>
        <v>26</v>
      </c>
      <c r="B39" s="400" t="s">
        <v>320</v>
      </c>
      <c r="C39" s="250" t="s">
        <v>102</v>
      </c>
      <c r="D39" s="247">
        <v>1.8</v>
      </c>
      <c r="E39" s="243"/>
      <c r="F39" s="243"/>
      <c r="G39" s="245"/>
      <c r="H39" s="244"/>
      <c r="I39" s="244"/>
      <c r="J39" s="141"/>
      <c r="K39" s="244"/>
      <c r="L39" s="244"/>
      <c r="M39" s="244"/>
      <c r="N39" s="244"/>
      <c r="O39" s="244"/>
    </row>
    <row r="40" spans="1:15" s="364" customFormat="1" ht="24">
      <c r="A40" s="249">
        <f t="shared" si="0"/>
        <v>27</v>
      </c>
      <c r="B40" s="400" t="s">
        <v>321</v>
      </c>
      <c r="C40" s="250" t="s">
        <v>102</v>
      </c>
      <c r="D40" s="247">
        <v>2</v>
      </c>
      <c r="E40" s="256"/>
      <c r="F40" s="243"/>
      <c r="G40" s="245"/>
      <c r="H40" s="257"/>
      <c r="I40" s="258"/>
      <c r="J40" s="141"/>
      <c r="K40" s="244"/>
      <c r="L40" s="244"/>
      <c r="M40" s="244"/>
      <c r="N40" s="244"/>
      <c r="O40" s="244"/>
    </row>
    <row r="41" spans="1:15" s="364" customFormat="1" ht="12">
      <c r="A41" s="249">
        <f t="shared" si="0"/>
        <v>28</v>
      </c>
      <c r="B41" s="246" t="s">
        <v>260</v>
      </c>
      <c r="C41" s="250" t="s">
        <v>84</v>
      </c>
      <c r="D41" s="247">
        <v>1</v>
      </c>
      <c r="E41" s="243"/>
      <c r="F41" s="243"/>
      <c r="G41" s="245"/>
      <c r="H41" s="244"/>
      <c r="I41" s="244"/>
      <c r="J41" s="141"/>
      <c r="K41" s="244"/>
      <c r="L41" s="244"/>
      <c r="M41" s="244"/>
      <c r="N41" s="244"/>
      <c r="O41" s="244"/>
    </row>
    <row r="42" spans="1:15" s="364" customFormat="1" ht="36">
      <c r="A42" s="249">
        <f t="shared" si="0"/>
        <v>29</v>
      </c>
      <c r="B42" s="400" t="s">
        <v>635</v>
      </c>
      <c r="C42" s="250" t="s">
        <v>20</v>
      </c>
      <c r="D42" s="247">
        <v>4</v>
      </c>
      <c r="E42" s="243"/>
      <c r="F42" s="243"/>
      <c r="G42" s="245"/>
      <c r="H42" s="244"/>
      <c r="I42" s="244"/>
      <c r="J42" s="141"/>
      <c r="K42" s="244"/>
      <c r="L42" s="244"/>
      <c r="M42" s="244"/>
      <c r="N42" s="244"/>
      <c r="O42" s="244"/>
    </row>
    <row r="43" spans="1:15" s="364" customFormat="1" ht="24">
      <c r="A43" s="249">
        <f t="shared" si="0"/>
        <v>30</v>
      </c>
      <c r="B43" s="246" t="s">
        <v>261</v>
      </c>
      <c r="C43" s="381" t="s">
        <v>84</v>
      </c>
      <c r="D43" s="380">
        <v>1</v>
      </c>
      <c r="E43" s="243"/>
      <c r="F43" s="243"/>
      <c r="G43" s="245"/>
      <c r="H43" s="244"/>
      <c r="I43" s="244"/>
      <c r="J43" s="141"/>
      <c r="K43" s="244"/>
      <c r="L43" s="244"/>
      <c r="M43" s="244"/>
      <c r="N43" s="244"/>
      <c r="O43" s="244"/>
    </row>
    <row r="44" spans="1:15" s="364" customFormat="1" ht="12">
      <c r="A44" s="249">
        <f t="shared" si="0"/>
        <v>31</v>
      </c>
      <c r="B44" s="246" t="s">
        <v>323</v>
      </c>
      <c r="C44" s="381" t="s">
        <v>84</v>
      </c>
      <c r="D44" s="380">
        <v>2</v>
      </c>
      <c r="E44" s="243"/>
      <c r="F44" s="243"/>
      <c r="G44" s="245"/>
      <c r="H44" s="243"/>
      <c r="I44" s="244"/>
      <c r="J44" s="141"/>
      <c r="K44" s="244"/>
      <c r="L44" s="244"/>
      <c r="M44" s="244"/>
      <c r="N44" s="244"/>
      <c r="O44" s="244"/>
    </row>
    <row r="45" spans="1:15" s="364" customFormat="1" ht="12">
      <c r="A45" s="249">
        <f t="shared" si="0"/>
        <v>32</v>
      </c>
      <c r="B45" s="246" t="s">
        <v>262</v>
      </c>
      <c r="C45" s="381" t="s">
        <v>84</v>
      </c>
      <c r="D45" s="380">
        <v>8</v>
      </c>
      <c r="E45" s="243"/>
      <c r="F45" s="243"/>
      <c r="G45" s="245"/>
      <c r="H45" s="244"/>
      <c r="I45" s="244"/>
      <c r="J45" s="141"/>
      <c r="K45" s="244"/>
      <c r="L45" s="244"/>
      <c r="M45" s="244"/>
      <c r="N45" s="244"/>
      <c r="O45" s="244"/>
    </row>
    <row r="46" spans="1:15" s="364" customFormat="1" ht="12">
      <c r="A46" s="249">
        <f t="shared" si="0"/>
        <v>33</v>
      </c>
      <c r="B46" s="246" t="s">
        <v>263</v>
      </c>
      <c r="C46" s="381" t="s">
        <v>84</v>
      </c>
      <c r="D46" s="380">
        <v>1</v>
      </c>
      <c r="E46" s="243"/>
      <c r="F46" s="243"/>
      <c r="G46" s="245"/>
      <c r="H46" s="244"/>
      <c r="I46" s="244"/>
      <c r="J46" s="141"/>
      <c r="K46" s="244"/>
      <c r="L46" s="244"/>
      <c r="M46" s="244"/>
      <c r="N46" s="244"/>
      <c r="O46" s="244"/>
    </row>
    <row r="47" spans="1:15" s="364" customFormat="1" ht="24">
      <c r="A47" s="249">
        <f t="shared" si="0"/>
        <v>34</v>
      </c>
      <c r="B47" s="246" t="s">
        <v>264</v>
      </c>
      <c r="C47" s="381" t="s">
        <v>84</v>
      </c>
      <c r="D47" s="380">
        <v>1</v>
      </c>
      <c r="E47" s="243"/>
      <c r="F47" s="243"/>
      <c r="G47" s="245"/>
      <c r="H47" s="244"/>
      <c r="I47" s="244"/>
      <c r="J47" s="141"/>
      <c r="K47" s="244"/>
      <c r="L47" s="244"/>
      <c r="M47" s="244"/>
      <c r="N47" s="244"/>
      <c r="O47" s="244"/>
    </row>
    <row r="48" spans="1:15" s="364" customFormat="1" ht="36">
      <c r="A48" s="249">
        <f t="shared" si="0"/>
        <v>35</v>
      </c>
      <c r="B48" s="246" t="s">
        <v>91</v>
      </c>
      <c r="C48" s="381" t="s">
        <v>20</v>
      </c>
      <c r="D48" s="380">
        <v>88.6</v>
      </c>
      <c r="E48" s="243"/>
      <c r="F48" s="243"/>
      <c r="G48" s="245"/>
      <c r="H48" s="244"/>
      <c r="I48" s="244"/>
      <c r="J48" s="141"/>
      <c r="K48" s="244"/>
      <c r="L48" s="244"/>
      <c r="M48" s="244"/>
      <c r="N48" s="244"/>
      <c r="O48" s="244"/>
    </row>
    <row r="49" spans="1:15" s="364" customFormat="1" ht="24">
      <c r="A49" s="249">
        <f t="shared" si="0"/>
        <v>36</v>
      </c>
      <c r="B49" s="246" t="s">
        <v>265</v>
      </c>
      <c r="C49" s="381" t="s">
        <v>20</v>
      </c>
      <c r="D49" s="380">
        <v>88.6</v>
      </c>
      <c r="E49" s="243"/>
      <c r="F49" s="243"/>
      <c r="G49" s="245"/>
      <c r="H49" s="244"/>
      <c r="I49" s="244"/>
      <c r="J49" s="141"/>
      <c r="K49" s="244"/>
      <c r="L49" s="244"/>
      <c r="M49" s="244"/>
      <c r="N49" s="244"/>
      <c r="O49" s="244"/>
    </row>
    <row r="50" spans="1:15" s="364" customFormat="1" ht="12">
      <c r="A50" s="249">
        <f t="shared" si="0"/>
        <v>37</v>
      </c>
      <c r="B50" s="246" t="s">
        <v>99</v>
      </c>
      <c r="C50" s="381" t="s">
        <v>20</v>
      </c>
      <c r="D50" s="380">
        <v>88.6</v>
      </c>
      <c r="E50" s="243"/>
      <c r="F50" s="243"/>
      <c r="G50" s="245"/>
      <c r="H50" s="244"/>
      <c r="I50" s="244"/>
      <c r="J50" s="141"/>
      <c r="K50" s="244"/>
      <c r="L50" s="244"/>
      <c r="M50" s="244"/>
      <c r="N50" s="244"/>
      <c r="O50" s="244"/>
    </row>
    <row r="51" spans="1:15" s="364" customFormat="1" ht="48">
      <c r="A51" s="249">
        <f t="shared" si="0"/>
        <v>38</v>
      </c>
      <c r="B51" s="246" t="s">
        <v>433</v>
      </c>
      <c r="C51" s="381" t="s">
        <v>25</v>
      </c>
      <c r="D51" s="380">
        <v>1</v>
      </c>
      <c r="E51" s="243"/>
      <c r="F51" s="243"/>
      <c r="G51" s="245"/>
      <c r="H51" s="244"/>
      <c r="I51" s="244"/>
      <c r="J51" s="141"/>
      <c r="K51" s="244"/>
      <c r="L51" s="244"/>
      <c r="M51" s="244"/>
      <c r="N51" s="244"/>
      <c r="O51" s="244"/>
    </row>
    <row r="52" spans="1:15" s="364" customFormat="1" ht="24">
      <c r="A52" s="249">
        <f t="shared" si="0"/>
        <v>39</v>
      </c>
      <c r="B52" s="246" t="s">
        <v>266</v>
      </c>
      <c r="C52" s="381" t="s">
        <v>25</v>
      </c>
      <c r="D52" s="380">
        <v>1</v>
      </c>
      <c r="E52" s="243"/>
      <c r="F52" s="243"/>
      <c r="G52" s="245"/>
      <c r="H52" s="244"/>
      <c r="I52" s="244"/>
      <c r="J52" s="141"/>
      <c r="K52" s="244"/>
      <c r="L52" s="244"/>
      <c r="M52" s="244"/>
      <c r="N52" s="244"/>
      <c r="O52" s="244"/>
    </row>
    <row r="53" spans="1:15" s="364" customFormat="1" ht="12">
      <c r="A53" s="521" t="s">
        <v>324</v>
      </c>
      <c r="B53" s="522"/>
      <c r="C53" s="522"/>
      <c r="D53" s="522"/>
      <c r="E53" s="522"/>
      <c r="F53" s="522"/>
      <c r="G53" s="522"/>
      <c r="H53" s="522"/>
      <c r="I53" s="522"/>
      <c r="J53" s="522"/>
      <c r="K53" s="522"/>
      <c r="L53" s="522"/>
      <c r="M53" s="522"/>
      <c r="N53" s="522"/>
      <c r="O53" s="523"/>
    </row>
    <row r="54" spans="1:15" s="364" customFormat="1" ht="72">
      <c r="A54" s="249">
        <f>A52+1</f>
        <v>40</v>
      </c>
      <c r="B54" s="246" t="s">
        <v>100</v>
      </c>
      <c r="C54" s="250" t="s">
        <v>102</v>
      </c>
      <c r="D54" s="247">
        <v>104.72203999999998</v>
      </c>
      <c r="E54" s="251"/>
      <c r="F54" s="251"/>
      <c r="G54" s="245"/>
      <c r="H54" s="251"/>
      <c r="I54" s="251"/>
      <c r="J54" s="141"/>
      <c r="K54" s="244"/>
      <c r="L54" s="244"/>
      <c r="M54" s="244"/>
      <c r="N54" s="244"/>
      <c r="O54" s="244"/>
    </row>
    <row r="55" spans="1:15" s="340" customFormat="1" ht="12">
      <c r="A55" s="248" t="s">
        <v>42</v>
      </c>
      <c r="B55" s="512" t="s">
        <v>96</v>
      </c>
      <c r="C55" s="512"/>
      <c r="D55" s="512"/>
      <c r="E55" s="512"/>
      <c r="F55" s="512"/>
      <c r="G55" s="512"/>
      <c r="H55" s="512"/>
      <c r="I55" s="512"/>
      <c r="J55" s="512"/>
      <c r="K55" s="399"/>
      <c r="L55" s="403"/>
      <c r="M55" s="403"/>
      <c r="N55" s="403"/>
      <c r="O55" s="403"/>
    </row>
    <row r="56" spans="1:15">
      <c r="A56" s="346"/>
      <c r="B56" s="359"/>
      <c r="C56" s="347"/>
      <c r="D56" s="360"/>
      <c r="E56" s="347"/>
      <c r="F56" s="347"/>
      <c r="G56" s="347"/>
      <c r="H56" s="347"/>
      <c r="I56" s="347"/>
      <c r="J56" s="347"/>
      <c r="K56" s="347"/>
      <c r="L56" s="347"/>
      <c r="M56" s="347"/>
      <c r="N56" s="347"/>
      <c r="O56" s="347"/>
    </row>
    <row r="57" spans="1:15">
      <c r="A57" s="365" t="s">
        <v>78</v>
      </c>
      <c r="B57" s="366"/>
      <c r="C57" s="367"/>
      <c r="D57" s="367"/>
      <c r="E57" s="368"/>
      <c r="F57" s="369"/>
      <c r="G57" s="369"/>
      <c r="H57" s="369"/>
      <c r="I57" s="369"/>
      <c r="J57" s="369"/>
      <c r="K57" s="369"/>
      <c r="L57" s="370"/>
      <c r="M57" s="370"/>
      <c r="N57" s="370"/>
      <c r="O57" s="370"/>
    </row>
    <row r="58" spans="1:15" ht="12.75" customHeight="1">
      <c r="A58" s="371"/>
      <c r="B58" s="505" t="s">
        <v>144</v>
      </c>
      <c r="C58" s="505"/>
      <c r="D58" s="505"/>
      <c r="E58" s="505"/>
      <c r="F58" s="505"/>
      <c r="G58" s="505"/>
      <c r="H58" s="372"/>
      <c r="I58" s="372"/>
      <c r="J58" s="372"/>
      <c r="K58" s="372"/>
      <c r="L58" s="373"/>
      <c r="M58" s="373"/>
      <c r="N58" s="373"/>
      <c r="O58" s="373"/>
    </row>
    <row r="59" spans="1:15" ht="35.450000000000003" customHeight="1">
      <c r="A59" s="371"/>
      <c r="B59" s="505" t="s">
        <v>145</v>
      </c>
      <c r="C59" s="505"/>
      <c r="D59" s="505"/>
      <c r="E59" s="505"/>
      <c r="F59" s="505"/>
      <c r="G59" s="505"/>
      <c r="H59" s="505"/>
      <c r="I59" s="505"/>
      <c r="J59" s="505"/>
      <c r="K59" s="505"/>
      <c r="L59" s="505"/>
      <c r="M59" s="505"/>
      <c r="N59" s="505"/>
      <c r="O59" s="505"/>
    </row>
    <row r="60" spans="1:15" ht="11.45" customHeight="1">
      <c r="A60" s="371"/>
      <c r="B60" s="505" t="s">
        <v>146</v>
      </c>
      <c r="C60" s="505"/>
      <c r="D60" s="505"/>
      <c r="E60" s="505"/>
      <c r="F60" s="505"/>
      <c r="G60" s="505"/>
      <c r="H60" s="505"/>
      <c r="I60" s="505"/>
      <c r="J60" s="505"/>
      <c r="K60" s="505"/>
      <c r="L60" s="505"/>
      <c r="M60" s="505"/>
      <c r="N60" s="505"/>
      <c r="O60" s="505"/>
    </row>
    <row r="61" spans="1:15" ht="12.75" customHeight="1">
      <c r="A61" s="371"/>
      <c r="B61" s="505" t="s">
        <v>147</v>
      </c>
      <c r="C61" s="505"/>
      <c r="D61" s="505"/>
      <c r="E61" s="505"/>
      <c r="F61" s="505"/>
      <c r="G61" s="505"/>
      <c r="H61" s="505"/>
      <c r="I61" s="505"/>
      <c r="J61" s="505"/>
      <c r="K61" s="505"/>
      <c r="L61" s="505"/>
      <c r="M61" s="505"/>
      <c r="N61" s="505"/>
      <c r="O61" s="505"/>
    </row>
    <row r="62" spans="1:15">
      <c r="A62" s="371"/>
      <c r="B62" s="505" t="s">
        <v>148</v>
      </c>
      <c r="C62" s="505"/>
      <c r="D62" s="505"/>
      <c r="E62" s="505"/>
      <c r="F62" s="505"/>
      <c r="G62" s="505"/>
      <c r="H62" s="505"/>
      <c r="I62" s="505"/>
      <c r="J62" s="505"/>
      <c r="K62" s="505"/>
      <c r="L62" s="505"/>
      <c r="M62" s="505"/>
      <c r="N62" s="505"/>
      <c r="O62" s="505"/>
    </row>
    <row r="63" spans="1:15" ht="24.6" customHeight="1">
      <c r="A63" s="374"/>
      <c r="B63" s="505" t="s">
        <v>149</v>
      </c>
      <c r="C63" s="505"/>
      <c r="D63" s="505"/>
      <c r="E63" s="505"/>
      <c r="F63" s="505"/>
      <c r="G63" s="505"/>
      <c r="H63" s="505"/>
      <c r="I63" s="505"/>
      <c r="J63" s="505"/>
      <c r="K63" s="505"/>
      <c r="L63" s="505"/>
      <c r="M63" s="505"/>
      <c r="N63" s="505"/>
      <c r="O63" s="505"/>
    </row>
    <row r="64" spans="1:15">
      <c r="A64" s="374"/>
      <c r="B64" s="505" t="s">
        <v>150</v>
      </c>
      <c r="C64" s="505"/>
      <c r="D64" s="505"/>
      <c r="E64" s="505"/>
      <c r="F64" s="505"/>
      <c r="G64" s="505"/>
      <c r="H64" s="505"/>
      <c r="I64" s="505"/>
      <c r="J64" s="505"/>
      <c r="K64" s="505"/>
      <c r="L64" s="505"/>
      <c r="M64" s="505"/>
      <c r="N64" s="505"/>
      <c r="O64" s="505"/>
    </row>
    <row r="65" spans="1:15">
      <c r="A65" s="346"/>
      <c r="B65" s="359"/>
      <c r="C65" s="347"/>
      <c r="D65" s="360"/>
      <c r="E65" s="347"/>
      <c r="F65" s="347"/>
      <c r="G65" s="347"/>
      <c r="H65" s="347"/>
      <c r="I65" s="347"/>
      <c r="J65" s="347"/>
      <c r="K65" s="347"/>
      <c r="L65" s="347"/>
      <c r="M65" s="347"/>
      <c r="N65" s="347"/>
      <c r="O65" s="347"/>
    </row>
    <row r="66" spans="1:15">
      <c r="A66" s="346"/>
      <c r="B66" s="345" t="s">
        <v>45</v>
      </c>
      <c r="C66" s="503" t="s">
        <v>2</v>
      </c>
      <c r="D66" s="503"/>
      <c r="E66" s="503"/>
      <c r="F66" s="503"/>
      <c r="G66" s="503"/>
      <c r="H66" s="503"/>
      <c r="I66" s="503"/>
      <c r="J66" s="503"/>
      <c r="K66" s="503"/>
      <c r="L66" s="347"/>
      <c r="M66" s="443"/>
      <c r="N66" s="443"/>
      <c r="O66" s="443"/>
    </row>
    <row r="67" spans="1:15">
      <c r="A67" s="346"/>
      <c r="C67" s="503" t="s">
        <v>47</v>
      </c>
      <c r="D67" s="503"/>
      <c r="E67" s="503"/>
      <c r="F67" s="503"/>
      <c r="G67" s="503"/>
      <c r="H67" s="503"/>
      <c r="I67" s="503"/>
      <c r="J67" s="503"/>
      <c r="K67" s="503"/>
      <c r="L67" s="347"/>
      <c r="M67" s="503"/>
      <c r="N67" s="503"/>
      <c r="O67" s="503"/>
    </row>
    <row r="68" spans="1:15">
      <c r="A68" s="346"/>
      <c r="B68" s="504"/>
      <c r="C68" s="504"/>
      <c r="D68" s="360"/>
      <c r="E68" s="347"/>
      <c r="F68" s="347"/>
      <c r="G68" s="347"/>
      <c r="H68" s="347"/>
      <c r="I68" s="347"/>
      <c r="J68" s="347"/>
      <c r="K68" s="347"/>
      <c r="L68" s="347"/>
      <c r="M68" s="347"/>
      <c r="N68" s="347"/>
      <c r="O68" s="347"/>
    </row>
    <row r="69" spans="1:15">
      <c r="A69" s="346"/>
      <c r="B69" s="345" t="s">
        <v>22</v>
      </c>
      <c r="C69" s="503" t="s">
        <v>2</v>
      </c>
      <c r="D69" s="503"/>
      <c r="E69" s="503"/>
      <c r="F69" s="503"/>
      <c r="G69" s="503"/>
      <c r="H69" s="503"/>
      <c r="I69" s="503"/>
      <c r="J69" s="503"/>
      <c r="K69" s="503"/>
      <c r="L69" s="347"/>
      <c r="M69" s="443"/>
      <c r="N69" s="443"/>
      <c r="O69" s="443"/>
    </row>
    <row r="70" spans="1:15">
      <c r="A70" s="346"/>
      <c r="B70" s="345"/>
      <c r="C70" s="503" t="s">
        <v>47</v>
      </c>
      <c r="D70" s="503"/>
      <c r="E70" s="503"/>
      <c r="F70" s="448"/>
      <c r="G70" s="448"/>
      <c r="H70" s="448"/>
      <c r="I70" s="448"/>
      <c r="J70" s="448"/>
      <c r="K70" s="448"/>
      <c r="L70" s="347"/>
      <c r="M70" s="503"/>
      <c r="N70" s="503"/>
      <c r="O70" s="503"/>
    </row>
    <row r="71" spans="1:15">
      <c r="A71" s="361"/>
      <c r="B71" s="340"/>
      <c r="C71" s="362"/>
      <c r="D71" s="363"/>
      <c r="E71" s="362"/>
      <c r="F71" s="362"/>
      <c r="G71" s="362"/>
      <c r="H71" s="362"/>
      <c r="I71" s="362"/>
      <c r="J71" s="362"/>
      <c r="K71" s="362"/>
      <c r="L71" s="362"/>
      <c r="M71" s="362"/>
      <c r="N71" s="362"/>
      <c r="O71" s="362"/>
    </row>
  </sheetData>
  <mergeCells count="39">
    <mergeCell ref="B68:C68"/>
    <mergeCell ref="C69:E69"/>
    <mergeCell ref="F69:K69"/>
    <mergeCell ref="M69:O69"/>
    <mergeCell ref="C70:E70"/>
    <mergeCell ref="F70:K70"/>
    <mergeCell ref="M70:O70"/>
    <mergeCell ref="C66:E66"/>
    <mergeCell ref="F66:K66"/>
    <mergeCell ref="M66:O66"/>
    <mergeCell ref="C67:E67"/>
    <mergeCell ref="F67:K67"/>
    <mergeCell ref="M67:O67"/>
    <mergeCell ref="B64:O64"/>
    <mergeCell ref="A13:O13"/>
    <mergeCell ref="A53:O53"/>
    <mergeCell ref="B55:J55"/>
    <mergeCell ref="B58:G58"/>
    <mergeCell ref="B59:O59"/>
    <mergeCell ref="B60:O60"/>
    <mergeCell ref="B61:O61"/>
    <mergeCell ref="B62:O62"/>
    <mergeCell ref="B63:O63"/>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O96"/>
  <sheetViews>
    <sheetView view="pageBreakPreview" topLeftCell="A79" zoomScaleNormal="100" zoomScaleSheetLayoutView="100" workbookViewId="0">
      <selection activeCell="T12" sqref="T12"/>
    </sheetView>
  </sheetViews>
  <sheetFormatPr defaultColWidth="9.140625" defaultRowHeight="12.75"/>
  <cols>
    <col min="1" max="1" width="4.85546875" style="336" customWidth="1"/>
    <col min="2" max="2" width="35.85546875" style="337" customWidth="1"/>
    <col min="3" max="3" width="6.140625" style="338" customWidth="1"/>
    <col min="4" max="4" width="8.42578125" style="358" customWidth="1"/>
    <col min="5" max="5" width="5.42578125" style="338" customWidth="1"/>
    <col min="6" max="6" width="4.85546875" style="338" customWidth="1"/>
    <col min="7" max="7" width="6.42578125" style="338" customWidth="1"/>
    <col min="8" max="8" width="7.5703125" style="338" customWidth="1"/>
    <col min="9" max="9" width="6.140625" style="338" customWidth="1"/>
    <col min="10" max="10" width="7.42578125" style="338" customWidth="1"/>
    <col min="11" max="11" width="8.42578125" style="338" customWidth="1"/>
    <col min="12" max="12" width="9.42578125" style="338" customWidth="1"/>
    <col min="13" max="14" width="9.85546875" style="338" customWidth="1"/>
    <col min="15" max="15" width="11.140625" style="338" customWidth="1"/>
    <col min="16" max="16384" width="9.140625" style="339"/>
  </cols>
  <sheetData>
    <row r="1" spans="1:15" s="340" customFormat="1" ht="15">
      <c r="A1" s="506" t="s">
        <v>524</v>
      </c>
      <c r="B1" s="506"/>
      <c r="C1" s="506"/>
      <c r="D1" s="506"/>
      <c r="E1" s="506"/>
      <c r="F1" s="506"/>
      <c r="G1" s="506"/>
      <c r="H1" s="506"/>
      <c r="I1" s="506"/>
      <c r="J1" s="506"/>
      <c r="K1" s="506"/>
      <c r="L1" s="506"/>
      <c r="M1" s="506"/>
      <c r="N1" s="506"/>
      <c r="O1" s="506"/>
    </row>
    <row r="2" spans="1:15" s="340" customFormat="1" ht="15">
      <c r="A2" s="437" t="s">
        <v>525</v>
      </c>
      <c r="B2" s="437"/>
      <c r="C2" s="437"/>
      <c r="D2" s="437"/>
      <c r="E2" s="437"/>
      <c r="F2" s="437"/>
      <c r="G2" s="437"/>
      <c r="H2" s="437"/>
      <c r="I2" s="437"/>
      <c r="J2" s="437"/>
      <c r="K2" s="437"/>
      <c r="L2" s="437"/>
      <c r="M2" s="437"/>
      <c r="N2" s="437"/>
      <c r="O2" s="437"/>
    </row>
    <row r="3" spans="1:15" s="340" customFormat="1" ht="11.25">
      <c r="A3" s="507" t="s">
        <v>3</v>
      </c>
      <c r="B3" s="507"/>
      <c r="C3" s="507"/>
      <c r="D3" s="507"/>
      <c r="E3" s="507"/>
      <c r="F3" s="507"/>
      <c r="G3" s="507"/>
      <c r="H3" s="507"/>
      <c r="I3" s="507"/>
      <c r="J3" s="507"/>
      <c r="K3" s="507"/>
      <c r="L3" s="507"/>
      <c r="M3" s="507"/>
      <c r="N3" s="507"/>
      <c r="O3" s="507"/>
    </row>
    <row r="4" spans="1:15" s="340" customFormat="1" ht="15">
      <c r="A4" s="341"/>
      <c r="B4" s="342"/>
      <c r="C4" s="341"/>
      <c r="D4" s="348"/>
      <c r="E4" s="343"/>
      <c r="F4" s="344"/>
      <c r="G4" s="344"/>
      <c r="H4" s="344"/>
      <c r="I4" s="344"/>
      <c r="J4" s="344"/>
      <c r="K4" s="344"/>
      <c r="L4" s="344"/>
      <c r="M4" s="344"/>
      <c r="N4" s="344"/>
      <c r="O4" s="344"/>
    </row>
    <row r="5" spans="1:15" s="340" customFormat="1" ht="14.25">
      <c r="A5" s="520" t="s">
        <v>58</v>
      </c>
      <c r="B5" s="528"/>
      <c r="C5" s="510" t="str">
        <f>koptame1!D3</f>
        <v>Ūdenssaimniecības attīstība Ozolnieku pagastā, Ozolnieku novadā (1.kārta)</v>
      </c>
      <c r="D5" s="510"/>
      <c r="E5" s="510"/>
      <c r="F5" s="510"/>
      <c r="G5" s="510"/>
      <c r="H5" s="510"/>
      <c r="I5" s="510"/>
      <c r="J5" s="510"/>
      <c r="K5" s="510"/>
      <c r="L5" s="510"/>
      <c r="M5" s="510"/>
      <c r="N5" s="510"/>
      <c r="O5" s="510"/>
    </row>
    <row r="6" spans="1:15" s="340" customFormat="1" ht="14.25">
      <c r="A6" s="520" t="s">
        <v>40</v>
      </c>
      <c r="B6" s="528"/>
      <c r="C6" s="510" t="str">
        <f>C5</f>
        <v>Ūdenssaimniecības attīstība Ozolnieku pagastā, Ozolnieku novadā (1.kārta)</v>
      </c>
      <c r="D6" s="510"/>
      <c r="E6" s="510"/>
      <c r="F6" s="510"/>
      <c r="G6" s="510"/>
      <c r="H6" s="510"/>
      <c r="I6" s="510"/>
      <c r="J6" s="510"/>
      <c r="K6" s="510"/>
      <c r="L6" s="510"/>
      <c r="M6" s="510"/>
      <c r="N6" s="510"/>
      <c r="O6" s="510"/>
    </row>
    <row r="7" spans="1:15" s="340" customFormat="1" ht="38.25" customHeight="1">
      <c r="A7" s="520" t="s">
        <v>59</v>
      </c>
      <c r="B7" s="528"/>
      <c r="C7" s="510" t="str">
        <f>Paredz_ligumc_koptame!D11</f>
        <v>Nākotnes iela, Liepu iela, Plēsuma iela, Rubeņu iela, Saules iela, Vītolu iela, Zvaigžņu iela, Ozolnieki, Ozolnieku pagasts, Ozolnieku novads</v>
      </c>
      <c r="D7" s="510"/>
      <c r="E7" s="510"/>
      <c r="F7" s="510"/>
      <c r="G7" s="510"/>
      <c r="H7" s="510"/>
      <c r="I7" s="510"/>
      <c r="J7" s="510"/>
      <c r="K7" s="510"/>
      <c r="L7" s="510"/>
      <c r="M7" s="510"/>
      <c r="N7" s="510"/>
      <c r="O7" s="510"/>
    </row>
    <row r="8" spans="1:15" s="340" customFormat="1" ht="14.25">
      <c r="A8" s="520" t="s">
        <v>599</v>
      </c>
      <c r="B8" s="520"/>
      <c r="C8" s="520"/>
      <c r="D8" s="520"/>
      <c r="E8" s="520"/>
      <c r="F8" s="520"/>
      <c r="G8" s="520"/>
      <c r="H8" s="520"/>
      <c r="I8" s="520"/>
      <c r="J8" s="520"/>
      <c r="K8" s="520"/>
      <c r="L8" s="520"/>
      <c r="M8" s="520"/>
      <c r="N8" s="520"/>
      <c r="O8" s="520"/>
    </row>
    <row r="9" spans="1:15" s="340" customFormat="1" ht="14.25">
      <c r="B9" s="349"/>
      <c r="D9" s="350"/>
      <c r="E9" s="351"/>
      <c r="F9" s="352"/>
      <c r="G9" s="352"/>
      <c r="H9" s="352"/>
      <c r="I9" s="352"/>
      <c r="J9" s="352"/>
      <c r="K9" s="352"/>
      <c r="L9" s="353" t="s">
        <v>4</v>
      </c>
      <c r="M9" s="353"/>
      <c r="N9" s="511"/>
      <c r="O9" s="511"/>
    </row>
    <row r="10" spans="1:15" s="340" customFormat="1" ht="14.25">
      <c r="A10" s="354"/>
      <c r="B10" s="354"/>
      <c r="C10" s="355"/>
      <c r="D10" s="356"/>
      <c r="E10" s="357"/>
      <c r="F10" s="357"/>
      <c r="G10" s="357"/>
      <c r="H10" s="357"/>
      <c r="I10" s="357"/>
      <c r="J10" s="357"/>
      <c r="K10" s="357"/>
      <c r="L10" s="352" t="s">
        <v>5</v>
      </c>
      <c r="M10" s="352"/>
      <c r="N10" s="514"/>
      <c r="O10" s="514"/>
    </row>
    <row r="11" spans="1:15" ht="12.75" customHeight="1">
      <c r="A11" s="515" t="s">
        <v>6</v>
      </c>
      <c r="B11" s="516" t="s">
        <v>7</v>
      </c>
      <c r="C11" s="239"/>
      <c r="D11" s="240"/>
      <c r="E11" s="519" t="s">
        <v>8</v>
      </c>
      <c r="F11" s="519"/>
      <c r="G11" s="519"/>
      <c r="H11" s="519"/>
      <c r="I11" s="519"/>
      <c r="J11" s="519"/>
      <c r="K11" s="513" t="s">
        <v>9</v>
      </c>
      <c r="L11" s="513"/>
      <c r="M11" s="513"/>
      <c r="N11" s="513"/>
      <c r="O11" s="513"/>
    </row>
    <row r="12" spans="1:15" ht="82.5" customHeight="1">
      <c r="A12" s="515"/>
      <c r="B12" s="516"/>
      <c r="C12" s="239" t="s">
        <v>10</v>
      </c>
      <c r="D12" s="240" t="s">
        <v>11</v>
      </c>
      <c r="E12" s="239" t="s">
        <v>12</v>
      </c>
      <c r="F12" s="239" t="s">
        <v>13</v>
      </c>
      <c r="G12" s="239" t="s">
        <v>14</v>
      </c>
      <c r="H12" s="239" t="s">
        <v>89</v>
      </c>
      <c r="I12" s="239" t="s">
        <v>15</v>
      </c>
      <c r="J12" s="239" t="s">
        <v>16</v>
      </c>
      <c r="K12" s="239" t="s">
        <v>17</v>
      </c>
      <c r="L12" s="239" t="s">
        <v>14</v>
      </c>
      <c r="M12" s="239" t="s">
        <v>89</v>
      </c>
      <c r="N12" s="239" t="s">
        <v>15</v>
      </c>
      <c r="O12" s="239" t="s">
        <v>18</v>
      </c>
    </row>
    <row r="13" spans="1:15" s="364" customFormat="1" ht="12">
      <c r="A13" s="517" t="s">
        <v>312</v>
      </c>
      <c r="B13" s="517"/>
      <c r="C13" s="517"/>
      <c r="D13" s="517"/>
      <c r="E13" s="517"/>
      <c r="F13" s="517"/>
      <c r="G13" s="517"/>
      <c r="H13" s="517"/>
      <c r="I13" s="517"/>
      <c r="J13" s="517"/>
      <c r="K13" s="517"/>
      <c r="L13" s="517"/>
      <c r="M13" s="517"/>
      <c r="N13" s="517"/>
      <c r="O13" s="517"/>
    </row>
    <row r="14" spans="1:15" s="364" customFormat="1" ht="96">
      <c r="A14" s="249">
        <v>1</v>
      </c>
      <c r="B14" s="131" t="s">
        <v>576</v>
      </c>
      <c r="C14" s="250" t="s">
        <v>20</v>
      </c>
      <c r="D14" s="247">
        <v>2.2999999999999998</v>
      </c>
      <c r="E14" s="243"/>
      <c r="F14" s="243"/>
      <c r="G14" s="245"/>
      <c r="H14" s="244"/>
      <c r="I14" s="244"/>
      <c r="J14" s="141"/>
      <c r="K14" s="244"/>
      <c r="L14" s="244"/>
      <c r="M14" s="244"/>
      <c r="N14" s="244"/>
      <c r="O14" s="244"/>
    </row>
    <row r="15" spans="1:15" s="364" customFormat="1" ht="60">
      <c r="A15" s="249">
        <f t="shared" ref="A15:A77" si="0">A14+1</f>
        <v>2</v>
      </c>
      <c r="B15" s="400" t="s">
        <v>577</v>
      </c>
      <c r="C15" s="250" t="s">
        <v>20</v>
      </c>
      <c r="D15" s="247">
        <v>2.2999999999999998</v>
      </c>
      <c r="E15" s="243"/>
      <c r="F15" s="243"/>
      <c r="G15" s="245"/>
      <c r="H15" s="244"/>
      <c r="I15" s="245"/>
      <c r="J15" s="141"/>
      <c r="K15" s="244"/>
      <c r="L15" s="244"/>
      <c r="M15" s="244"/>
      <c r="N15" s="244"/>
      <c r="O15" s="244"/>
    </row>
    <row r="16" spans="1:15" s="364" customFormat="1" ht="24">
      <c r="A16" s="249">
        <f t="shared" si="0"/>
        <v>3</v>
      </c>
      <c r="B16" s="400" t="s">
        <v>313</v>
      </c>
      <c r="C16" s="250" t="s">
        <v>102</v>
      </c>
      <c r="D16" s="247">
        <v>1.9</v>
      </c>
      <c r="E16" s="243"/>
      <c r="F16" s="243"/>
      <c r="G16" s="245"/>
      <c r="H16" s="243"/>
      <c r="I16" s="244"/>
      <c r="J16" s="141"/>
      <c r="K16" s="244"/>
      <c r="L16" s="244"/>
      <c r="M16" s="244"/>
      <c r="N16" s="244"/>
      <c r="O16" s="244"/>
    </row>
    <row r="17" spans="1:15" s="364" customFormat="1" ht="96">
      <c r="A17" s="249">
        <f t="shared" si="0"/>
        <v>4</v>
      </c>
      <c r="B17" s="131" t="s">
        <v>559</v>
      </c>
      <c r="C17" s="250" t="s">
        <v>20</v>
      </c>
      <c r="D17" s="247">
        <v>5</v>
      </c>
      <c r="E17" s="243"/>
      <c r="F17" s="243"/>
      <c r="G17" s="245"/>
      <c r="H17" s="244"/>
      <c r="I17" s="244"/>
      <c r="J17" s="141"/>
      <c r="K17" s="244"/>
      <c r="L17" s="244"/>
      <c r="M17" s="244"/>
      <c r="N17" s="244"/>
      <c r="O17" s="244"/>
    </row>
    <row r="18" spans="1:15" s="364" customFormat="1" ht="60">
      <c r="A18" s="249">
        <f t="shared" si="0"/>
        <v>5</v>
      </c>
      <c r="B18" s="400" t="s">
        <v>560</v>
      </c>
      <c r="C18" s="250" t="s">
        <v>20</v>
      </c>
      <c r="D18" s="247">
        <v>5</v>
      </c>
      <c r="E18" s="243"/>
      <c r="F18" s="243"/>
      <c r="G18" s="245"/>
      <c r="H18" s="244"/>
      <c r="I18" s="245"/>
      <c r="J18" s="141"/>
      <c r="K18" s="244"/>
      <c r="L18" s="244"/>
      <c r="M18" s="244"/>
      <c r="N18" s="244"/>
      <c r="O18" s="244"/>
    </row>
    <row r="19" spans="1:15" s="364" customFormat="1" ht="24">
      <c r="A19" s="249">
        <f t="shared" si="0"/>
        <v>6</v>
      </c>
      <c r="B19" s="400" t="s">
        <v>313</v>
      </c>
      <c r="C19" s="250" t="s">
        <v>102</v>
      </c>
      <c r="D19" s="247">
        <v>4.7</v>
      </c>
      <c r="E19" s="243"/>
      <c r="F19" s="243"/>
      <c r="G19" s="245"/>
      <c r="H19" s="243"/>
      <c r="I19" s="244"/>
      <c r="J19" s="141"/>
      <c r="K19" s="244"/>
      <c r="L19" s="244"/>
      <c r="M19" s="244"/>
      <c r="N19" s="244"/>
      <c r="O19" s="244"/>
    </row>
    <row r="20" spans="1:15" s="364" customFormat="1" ht="96">
      <c r="A20" s="249">
        <f t="shared" si="0"/>
        <v>7</v>
      </c>
      <c r="B20" s="131" t="s">
        <v>578</v>
      </c>
      <c r="C20" s="250" t="s">
        <v>20</v>
      </c>
      <c r="D20" s="247">
        <v>198.8</v>
      </c>
      <c r="E20" s="243"/>
      <c r="F20" s="243"/>
      <c r="G20" s="245"/>
      <c r="H20" s="244"/>
      <c r="I20" s="244"/>
      <c r="J20" s="141"/>
      <c r="K20" s="244"/>
      <c r="L20" s="244"/>
      <c r="M20" s="244"/>
      <c r="N20" s="244"/>
      <c r="O20" s="244"/>
    </row>
    <row r="21" spans="1:15" s="364" customFormat="1" ht="60">
      <c r="A21" s="249">
        <f t="shared" si="0"/>
        <v>8</v>
      </c>
      <c r="B21" s="400" t="s">
        <v>579</v>
      </c>
      <c r="C21" s="250" t="s">
        <v>20</v>
      </c>
      <c r="D21" s="247">
        <v>198.8</v>
      </c>
      <c r="E21" s="243"/>
      <c r="F21" s="243"/>
      <c r="G21" s="245"/>
      <c r="H21" s="244"/>
      <c r="I21" s="245"/>
      <c r="J21" s="141"/>
      <c r="K21" s="244"/>
      <c r="L21" s="244"/>
      <c r="M21" s="244"/>
      <c r="N21" s="244"/>
      <c r="O21" s="244"/>
    </row>
    <row r="22" spans="1:15" s="364" customFormat="1" ht="24">
      <c r="A22" s="249">
        <f t="shared" si="0"/>
        <v>9</v>
      </c>
      <c r="B22" s="400" t="s">
        <v>313</v>
      </c>
      <c r="C22" s="250" t="s">
        <v>102</v>
      </c>
      <c r="D22" s="247">
        <v>212.6</v>
      </c>
      <c r="E22" s="243"/>
      <c r="F22" s="243"/>
      <c r="G22" s="245"/>
      <c r="H22" s="243"/>
      <c r="I22" s="244"/>
      <c r="J22" s="141"/>
      <c r="K22" s="244"/>
      <c r="L22" s="244"/>
      <c r="M22" s="244"/>
      <c r="N22" s="244"/>
      <c r="O22" s="244"/>
    </row>
    <row r="23" spans="1:15" s="364" customFormat="1" ht="96">
      <c r="A23" s="249">
        <f t="shared" si="0"/>
        <v>10</v>
      </c>
      <c r="B23" s="131" t="s">
        <v>431</v>
      </c>
      <c r="C23" s="381" t="s">
        <v>25</v>
      </c>
      <c r="D23" s="380">
        <v>2</v>
      </c>
      <c r="E23" s="243"/>
      <c r="F23" s="243"/>
      <c r="G23" s="245"/>
      <c r="H23" s="244"/>
      <c r="I23" s="244"/>
      <c r="J23" s="141"/>
      <c r="K23" s="244"/>
      <c r="L23" s="244"/>
      <c r="M23" s="244"/>
      <c r="N23" s="244"/>
      <c r="O23" s="244"/>
    </row>
    <row r="24" spans="1:15" s="364" customFormat="1" ht="96">
      <c r="A24" s="249">
        <f t="shared" si="0"/>
        <v>11</v>
      </c>
      <c r="B24" s="400" t="s">
        <v>432</v>
      </c>
      <c r="C24" s="381" t="s">
        <v>25</v>
      </c>
      <c r="D24" s="380">
        <v>2</v>
      </c>
      <c r="E24" s="243"/>
      <c r="F24" s="243"/>
      <c r="G24" s="245"/>
      <c r="H24" s="244"/>
      <c r="I24" s="244"/>
      <c r="J24" s="141"/>
      <c r="K24" s="244"/>
      <c r="L24" s="244"/>
      <c r="M24" s="244"/>
      <c r="N24" s="244"/>
      <c r="O24" s="244"/>
    </row>
    <row r="25" spans="1:15" s="364" customFormat="1" ht="24">
      <c r="A25" s="249">
        <f t="shared" si="0"/>
        <v>12</v>
      </c>
      <c r="B25" s="400" t="s">
        <v>98</v>
      </c>
      <c r="C25" s="381" t="s">
        <v>102</v>
      </c>
      <c r="D25" s="380">
        <v>0.2</v>
      </c>
      <c r="E25" s="243"/>
      <c r="F25" s="243"/>
      <c r="G25" s="245"/>
      <c r="H25" s="243"/>
      <c r="I25" s="244"/>
      <c r="J25" s="141"/>
      <c r="K25" s="244"/>
      <c r="L25" s="244"/>
      <c r="M25" s="244"/>
      <c r="N25" s="244"/>
      <c r="O25" s="244"/>
    </row>
    <row r="26" spans="1:15" s="364" customFormat="1" ht="24">
      <c r="A26" s="249">
        <f t="shared" si="0"/>
        <v>13</v>
      </c>
      <c r="B26" s="400" t="s">
        <v>246</v>
      </c>
      <c r="C26" s="381" t="s">
        <v>102</v>
      </c>
      <c r="D26" s="380">
        <v>0.2</v>
      </c>
      <c r="E26" s="251"/>
      <c r="F26" s="243"/>
      <c r="G26" s="245"/>
      <c r="H26" s="251"/>
      <c r="I26" s="252"/>
      <c r="J26" s="141"/>
      <c r="K26" s="244"/>
      <c r="L26" s="244"/>
      <c r="M26" s="244"/>
      <c r="N26" s="244"/>
      <c r="O26" s="244"/>
    </row>
    <row r="27" spans="1:15" s="364" customFormat="1" ht="108">
      <c r="A27" s="249">
        <f t="shared" si="0"/>
        <v>14</v>
      </c>
      <c r="B27" s="131" t="s">
        <v>686</v>
      </c>
      <c r="C27" s="381" t="s">
        <v>25</v>
      </c>
      <c r="D27" s="380">
        <v>3</v>
      </c>
      <c r="E27" s="243"/>
      <c r="F27" s="243"/>
      <c r="G27" s="245"/>
      <c r="H27" s="244"/>
      <c r="I27" s="244"/>
      <c r="J27" s="141"/>
      <c r="K27" s="244"/>
      <c r="L27" s="244"/>
      <c r="M27" s="244"/>
      <c r="N27" s="244"/>
      <c r="O27" s="244"/>
    </row>
    <row r="28" spans="1:15" s="364" customFormat="1" ht="96">
      <c r="A28" s="249">
        <f>A27+1</f>
        <v>15</v>
      </c>
      <c r="B28" s="400" t="s">
        <v>687</v>
      </c>
      <c r="C28" s="381" t="s">
        <v>25</v>
      </c>
      <c r="D28" s="380">
        <v>3</v>
      </c>
      <c r="E28" s="243"/>
      <c r="F28" s="243"/>
      <c r="G28" s="245"/>
      <c r="H28" s="244"/>
      <c r="I28" s="244"/>
      <c r="J28" s="141"/>
      <c r="K28" s="244"/>
      <c r="L28" s="244"/>
      <c r="M28" s="244"/>
      <c r="N28" s="244"/>
      <c r="O28" s="244"/>
    </row>
    <row r="29" spans="1:15" s="364" customFormat="1" ht="24">
      <c r="A29" s="249">
        <f t="shared" si="0"/>
        <v>16</v>
      </c>
      <c r="B29" s="400" t="s">
        <v>98</v>
      </c>
      <c r="C29" s="381" t="s">
        <v>102</v>
      </c>
      <c r="D29" s="380">
        <v>0.3</v>
      </c>
      <c r="E29" s="243"/>
      <c r="F29" s="243"/>
      <c r="G29" s="245"/>
      <c r="H29" s="243"/>
      <c r="I29" s="244"/>
      <c r="J29" s="141"/>
      <c r="K29" s="244"/>
      <c r="L29" s="244"/>
      <c r="M29" s="244"/>
      <c r="N29" s="244"/>
      <c r="O29" s="244"/>
    </row>
    <row r="30" spans="1:15" s="364" customFormat="1" ht="24">
      <c r="A30" s="249">
        <f t="shared" si="0"/>
        <v>17</v>
      </c>
      <c r="B30" s="400" t="s">
        <v>246</v>
      </c>
      <c r="C30" s="381" t="s">
        <v>102</v>
      </c>
      <c r="D30" s="380">
        <v>0.3</v>
      </c>
      <c r="E30" s="251"/>
      <c r="F30" s="243"/>
      <c r="G30" s="245"/>
      <c r="H30" s="251"/>
      <c r="I30" s="252"/>
      <c r="J30" s="141"/>
      <c r="K30" s="244"/>
      <c r="L30" s="244"/>
      <c r="M30" s="244"/>
      <c r="N30" s="244"/>
      <c r="O30" s="244"/>
    </row>
    <row r="31" spans="1:15" s="364" customFormat="1" ht="12">
      <c r="A31" s="249">
        <f t="shared" si="0"/>
        <v>18</v>
      </c>
      <c r="B31" s="400" t="s">
        <v>314</v>
      </c>
      <c r="C31" s="381" t="s">
        <v>25</v>
      </c>
      <c r="D31" s="380">
        <v>3</v>
      </c>
      <c r="E31" s="243"/>
      <c r="F31" s="243"/>
      <c r="G31" s="245"/>
      <c r="H31" s="243"/>
      <c r="I31" s="244"/>
      <c r="J31" s="141"/>
      <c r="K31" s="244"/>
      <c r="L31" s="244"/>
      <c r="M31" s="244"/>
      <c r="N31" s="244"/>
      <c r="O31" s="244"/>
    </row>
    <row r="32" spans="1:15" s="364" customFormat="1" ht="108">
      <c r="A32" s="249">
        <f t="shared" si="0"/>
        <v>19</v>
      </c>
      <c r="B32" s="131" t="s">
        <v>688</v>
      </c>
      <c r="C32" s="381" t="s">
        <v>25</v>
      </c>
      <c r="D32" s="380">
        <v>3</v>
      </c>
      <c r="E32" s="251"/>
      <c r="F32" s="243"/>
      <c r="G32" s="245"/>
      <c r="H32" s="251"/>
      <c r="I32" s="252"/>
      <c r="J32" s="141"/>
      <c r="K32" s="244"/>
      <c r="L32" s="244"/>
      <c r="M32" s="244"/>
      <c r="N32" s="244"/>
      <c r="O32" s="244"/>
    </row>
    <row r="33" spans="1:15" s="364" customFormat="1" ht="96">
      <c r="A33" s="249">
        <f t="shared" si="0"/>
        <v>20</v>
      </c>
      <c r="B33" s="400" t="s">
        <v>689</v>
      </c>
      <c r="C33" s="381" t="s">
        <v>25</v>
      </c>
      <c r="D33" s="380">
        <v>3</v>
      </c>
      <c r="E33" s="243"/>
      <c r="F33" s="243"/>
      <c r="G33" s="245"/>
      <c r="H33" s="244"/>
      <c r="I33" s="244"/>
      <c r="J33" s="141"/>
      <c r="K33" s="244"/>
      <c r="L33" s="244"/>
      <c r="M33" s="244"/>
      <c r="N33" s="244"/>
      <c r="O33" s="244"/>
    </row>
    <row r="34" spans="1:15" s="364" customFormat="1" ht="24">
      <c r="A34" s="249">
        <f t="shared" si="0"/>
        <v>21</v>
      </c>
      <c r="B34" s="400" t="s">
        <v>98</v>
      </c>
      <c r="C34" s="381" t="s">
        <v>102</v>
      </c>
      <c r="D34" s="380">
        <v>0.3</v>
      </c>
      <c r="E34" s="245"/>
      <c r="F34" s="243"/>
      <c r="G34" s="245"/>
      <c r="H34" s="245"/>
      <c r="I34" s="245"/>
      <c r="J34" s="141"/>
      <c r="K34" s="244"/>
      <c r="L34" s="244"/>
      <c r="M34" s="244"/>
      <c r="N34" s="244"/>
      <c r="O34" s="244"/>
    </row>
    <row r="35" spans="1:15" s="364" customFormat="1" ht="24">
      <c r="A35" s="249">
        <f t="shared" si="0"/>
        <v>22</v>
      </c>
      <c r="B35" s="400" t="s">
        <v>246</v>
      </c>
      <c r="C35" s="381" t="s">
        <v>102</v>
      </c>
      <c r="D35" s="380">
        <v>0.3</v>
      </c>
      <c r="E35" s="243"/>
      <c r="F35" s="243"/>
      <c r="G35" s="245"/>
      <c r="H35" s="244"/>
      <c r="I35" s="244"/>
      <c r="J35" s="141"/>
      <c r="K35" s="244"/>
      <c r="L35" s="244"/>
      <c r="M35" s="244"/>
      <c r="N35" s="244"/>
      <c r="O35" s="244"/>
    </row>
    <row r="36" spans="1:15" s="364" customFormat="1" ht="12">
      <c r="A36" s="249">
        <f>A35+1</f>
        <v>23</v>
      </c>
      <c r="B36" s="400" t="s">
        <v>314</v>
      </c>
      <c r="C36" s="381" t="s">
        <v>25</v>
      </c>
      <c r="D36" s="380">
        <v>3</v>
      </c>
      <c r="E36" s="243"/>
      <c r="F36" s="243"/>
      <c r="G36" s="245"/>
      <c r="H36" s="243"/>
      <c r="I36" s="244"/>
      <c r="J36" s="141"/>
      <c r="K36" s="244"/>
      <c r="L36" s="244"/>
      <c r="M36" s="244"/>
      <c r="N36" s="244"/>
      <c r="O36" s="244"/>
    </row>
    <row r="37" spans="1:15" s="364" customFormat="1" ht="108">
      <c r="A37" s="249">
        <f t="shared" si="0"/>
        <v>24</v>
      </c>
      <c r="B37" s="131" t="s">
        <v>690</v>
      </c>
      <c r="C37" s="250" t="s">
        <v>25</v>
      </c>
      <c r="D37" s="247">
        <v>2</v>
      </c>
      <c r="E37" s="243"/>
      <c r="F37" s="243"/>
      <c r="G37" s="245"/>
      <c r="H37" s="244"/>
      <c r="I37" s="244"/>
      <c r="J37" s="141"/>
      <c r="K37" s="244"/>
      <c r="L37" s="244"/>
      <c r="M37" s="244"/>
      <c r="N37" s="244"/>
      <c r="O37" s="244"/>
    </row>
    <row r="38" spans="1:15" s="364" customFormat="1" ht="96">
      <c r="A38" s="249">
        <f t="shared" si="0"/>
        <v>25</v>
      </c>
      <c r="B38" s="400" t="s">
        <v>691</v>
      </c>
      <c r="C38" s="250" t="s">
        <v>25</v>
      </c>
      <c r="D38" s="247">
        <v>2</v>
      </c>
      <c r="E38" s="243"/>
      <c r="F38" s="243"/>
      <c r="G38" s="245"/>
      <c r="H38" s="244"/>
      <c r="I38" s="244"/>
      <c r="J38" s="141"/>
      <c r="K38" s="244"/>
      <c r="L38" s="244"/>
      <c r="M38" s="244"/>
      <c r="N38" s="244"/>
      <c r="O38" s="244"/>
    </row>
    <row r="39" spans="1:15" s="364" customFormat="1" ht="24">
      <c r="A39" s="249">
        <f t="shared" si="0"/>
        <v>26</v>
      </c>
      <c r="B39" s="400" t="s">
        <v>98</v>
      </c>
      <c r="C39" s="250" t="s">
        <v>102</v>
      </c>
      <c r="D39" s="247">
        <v>0.2</v>
      </c>
      <c r="E39" s="243"/>
      <c r="F39" s="243"/>
      <c r="G39" s="245"/>
      <c r="H39" s="243"/>
      <c r="I39" s="244"/>
      <c r="J39" s="141"/>
      <c r="K39" s="244"/>
      <c r="L39" s="244"/>
      <c r="M39" s="244"/>
      <c r="N39" s="244"/>
      <c r="O39" s="244"/>
    </row>
    <row r="40" spans="1:15" s="364" customFormat="1" ht="24">
      <c r="A40" s="249">
        <f t="shared" si="0"/>
        <v>27</v>
      </c>
      <c r="B40" s="400" t="s">
        <v>246</v>
      </c>
      <c r="C40" s="250" t="s">
        <v>102</v>
      </c>
      <c r="D40" s="247">
        <v>0.2</v>
      </c>
      <c r="E40" s="243"/>
      <c r="F40" s="243"/>
      <c r="G40" s="245"/>
      <c r="H40" s="244"/>
      <c r="I40" s="244"/>
      <c r="J40" s="141"/>
      <c r="K40" s="244"/>
      <c r="L40" s="244"/>
      <c r="M40" s="244"/>
      <c r="N40" s="244"/>
      <c r="O40" s="244"/>
    </row>
    <row r="41" spans="1:15" s="364" customFormat="1" ht="12">
      <c r="A41" s="249">
        <f t="shared" si="0"/>
        <v>28</v>
      </c>
      <c r="B41" s="400" t="s">
        <v>314</v>
      </c>
      <c r="C41" s="250" t="s">
        <v>25</v>
      </c>
      <c r="D41" s="247">
        <v>2</v>
      </c>
      <c r="E41" s="243"/>
      <c r="F41" s="243"/>
      <c r="G41" s="245"/>
      <c r="H41" s="243"/>
      <c r="I41" s="244"/>
      <c r="J41" s="141"/>
      <c r="K41" s="244"/>
      <c r="L41" s="244"/>
      <c r="M41" s="244"/>
      <c r="N41" s="244"/>
      <c r="O41" s="244"/>
    </row>
    <row r="42" spans="1:15" s="364" customFormat="1" ht="84">
      <c r="A42" s="249">
        <f t="shared" si="0"/>
        <v>29</v>
      </c>
      <c r="B42" s="131" t="s">
        <v>526</v>
      </c>
      <c r="C42" s="250" t="s">
        <v>25</v>
      </c>
      <c r="D42" s="247">
        <v>1</v>
      </c>
      <c r="E42" s="251"/>
      <c r="F42" s="243"/>
      <c r="G42" s="245"/>
      <c r="H42" s="251"/>
      <c r="I42" s="252"/>
      <c r="J42" s="141"/>
      <c r="K42" s="244"/>
      <c r="L42" s="244"/>
      <c r="M42" s="244"/>
      <c r="N42" s="244"/>
      <c r="O42" s="244"/>
    </row>
    <row r="43" spans="1:15" s="364" customFormat="1" ht="72">
      <c r="A43" s="249">
        <f t="shared" si="0"/>
        <v>30</v>
      </c>
      <c r="B43" s="400" t="s">
        <v>527</v>
      </c>
      <c r="C43" s="381" t="s">
        <v>25</v>
      </c>
      <c r="D43" s="380">
        <v>1</v>
      </c>
      <c r="E43" s="251"/>
      <c r="F43" s="243"/>
      <c r="G43" s="245"/>
      <c r="H43" s="251"/>
      <c r="I43" s="252"/>
      <c r="J43" s="141"/>
      <c r="K43" s="244"/>
      <c r="L43" s="244"/>
      <c r="M43" s="244"/>
      <c r="N43" s="244"/>
      <c r="O43" s="244"/>
    </row>
    <row r="44" spans="1:15" s="364" customFormat="1" ht="24">
      <c r="A44" s="249">
        <f t="shared" si="0"/>
        <v>31</v>
      </c>
      <c r="B44" s="400" t="s">
        <v>98</v>
      </c>
      <c r="C44" s="381" t="s">
        <v>102</v>
      </c>
      <c r="D44" s="380">
        <v>0.1</v>
      </c>
      <c r="E44" s="243"/>
      <c r="F44" s="243"/>
      <c r="G44" s="245"/>
      <c r="H44" s="244"/>
      <c r="I44" s="244"/>
      <c r="J44" s="141"/>
      <c r="K44" s="244"/>
      <c r="L44" s="244"/>
      <c r="M44" s="244"/>
      <c r="N44" s="244"/>
      <c r="O44" s="244"/>
    </row>
    <row r="45" spans="1:15" s="364" customFormat="1" ht="24">
      <c r="A45" s="249">
        <f t="shared" si="0"/>
        <v>32</v>
      </c>
      <c r="B45" s="400" t="s">
        <v>139</v>
      </c>
      <c r="C45" s="381" t="s">
        <v>102</v>
      </c>
      <c r="D45" s="380">
        <v>0.1</v>
      </c>
      <c r="E45" s="243"/>
      <c r="F45" s="243"/>
      <c r="G45" s="245"/>
      <c r="H45" s="244"/>
      <c r="I45" s="244"/>
      <c r="J45" s="141"/>
      <c r="K45" s="244"/>
      <c r="L45" s="244"/>
      <c r="M45" s="244"/>
      <c r="N45" s="244"/>
      <c r="O45" s="244"/>
    </row>
    <row r="46" spans="1:15" s="364" customFormat="1" ht="48">
      <c r="A46" s="249">
        <f t="shared" si="0"/>
        <v>33</v>
      </c>
      <c r="B46" s="400" t="s">
        <v>580</v>
      </c>
      <c r="C46" s="381" t="s">
        <v>25</v>
      </c>
      <c r="D46" s="380">
        <v>1</v>
      </c>
      <c r="E46" s="251"/>
      <c r="F46" s="243"/>
      <c r="G46" s="245"/>
      <c r="H46" s="251"/>
      <c r="I46" s="252"/>
      <c r="J46" s="141"/>
      <c r="K46" s="244"/>
      <c r="L46" s="244"/>
      <c r="M46" s="244"/>
      <c r="N46" s="244"/>
      <c r="O46" s="244"/>
    </row>
    <row r="47" spans="1:15" s="364" customFormat="1" ht="48">
      <c r="A47" s="249">
        <f t="shared" si="0"/>
        <v>34</v>
      </c>
      <c r="B47" s="131" t="s">
        <v>495</v>
      </c>
      <c r="C47" s="381" t="s">
        <v>20</v>
      </c>
      <c r="D47" s="380">
        <v>2.2999999999999998</v>
      </c>
      <c r="E47" s="243"/>
      <c r="F47" s="243"/>
      <c r="G47" s="245"/>
      <c r="H47" s="244"/>
      <c r="I47" s="244"/>
      <c r="J47" s="141"/>
      <c r="K47" s="244"/>
      <c r="L47" s="244"/>
      <c r="M47" s="244"/>
      <c r="N47" s="244"/>
      <c r="O47" s="244"/>
    </row>
    <row r="48" spans="1:15" s="364" customFormat="1" ht="48">
      <c r="A48" s="249">
        <f t="shared" si="0"/>
        <v>35</v>
      </c>
      <c r="B48" s="131" t="s">
        <v>248</v>
      </c>
      <c r="C48" s="381" t="s">
        <v>20</v>
      </c>
      <c r="D48" s="380">
        <v>97.4</v>
      </c>
      <c r="E48" s="243"/>
      <c r="F48" s="243"/>
      <c r="G48" s="245"/>
      <c r="H48" s="244"/>
      <c r="I48" s="244"/>
      <c r="J48" s="141"/>
      <c r="K48" s="244"/>
      <c r="L48" s="244"/>
      <c r="M48" s="244"/>
      <c r="N48" s="244"/>
      <c r="O48" s="244"/>
    </row>
    <row r="49" spans="1:15" s="364" customFormat="1" ht="48">
      <c r="A49" s="249">
        <f t="shared" si="0"/>
        <v>36</v>
      </c>
      <c r="B49" s="131" t="s">
        <v>249</v>
      </c>
      <c r="C49" s="381" t="s">
        <v>20</v>
      </c>
      <c r="D49" s="380">
        <v>98.4</v>
      </c>
      <c r="E49" s="243"/>
      <c r="F49" s="243"/>
      <c r="G49" s="245"/>
      <c r="H49" s="244"/>
      <c r="I49" s="244"/>
      <c r="J49" s="141"/>
      <c r="K49" s="244"/>
      <c r="L49" s="244"/>
      <c r="M49" s="244"/>
      <c r="N49" s="244"/>
      <c r="O49" s="244"/>
    </row>
    <row r="50" spans="1:15" s="364" customFormat="1" ht="48">
      <c r="A50" s="249">
        <f t="shared" si="0"/>
        <v>37</v>
      </c>
      <c r="B50" s="131" t="s">
        <v>250</v>
      </c>
      <c r="C50" s="381" t="s">
        <v>20</v>
      </c>
      <c r="D50" s="380">
        <v>8</v>
      </c>
      <c r="E50" s="243"/>
      <c r="F50" s="243"/>
      <c r="G50" s="245"/>
      <c r="H50" s="243"/>
      <c r="I50" s="244"/>
      <c r="J50" s="141"/>
      <c r="K50" s="244"/>
      <c r="L50" s="244"/>
      <c r="M50" s="244"/>
      <c r="N50" s="244"/>
      <c r="O50" s="244"/>
    </row>
    <row r="51" spans="1:15" s="364" customFormat="1" ht="36">
      <c r="A51" s="249">
        <f t="shared" si="0"/>
        <v>38</v>
      </c>
      <c r="B51" s="131" t="s">
        <v>253</v>
      </c>
      <c r="C51" s="381" t="s">
        <v>20</v>
      </c>
      <c r="D51" s="380">
        <v>97.4</v>
      </c>
      <c r="E51" s="243"/>
      <c r="F51" s="243"/>
      <c r="G51" s="245"/>
      <c r="H51" s="244"/>
      <c r="I51" s="244"/>
      <c r="J51" s="141"/>
      <c r="K51" s="244"/>
      <c r="L51" s="244"/>
      <c r="M51" s="244"/>
      <c r="N51" s="244"/>
      <c r="O51" s="244"/>
    </row>
    <row r="52" spans="1:15" s="364" customFormat="1" ht="36">
      <c r="A52" s="249">
        <f t="shared" si="0"/>
        <v>39</v>
      </c>
      <c r="B52" s="131" t="s">
        <v>140</v>
      </c>
      <c r="C52" s="381" t="s">
        <v>20</v>
      </c>
      <c r="D52" s="380">
        <v>98.4</v>
      </c>
      <c r="E52" s="243"/>
      <c r="F52" s="243"/>
      <c r="G52" s="245"/>
      <c r="H52" s="244"/>
      <c r="I52" s="244"/>
      <c r="J52" s="141"/>
      <c r="K52" s="244"/>
      <c r="L52" s="244"/>
      <c r="M52" s="244"/>
      <c r="N52" s="244"/>
      <c r="O52" s="244"/>
    </row>
    <row r="53" spans="1:15" s="364" customFormat="1" ht="36">
      <c r="A53" s="249">
        <f t="shared" si="0"/>
        <v>40</v>
      </c>
      <c r="B53" s="131" t="s">
        <v>141</v>
      </c>
      <c r="C53" s="381" t="s">
        <v>20</v>
      </c>
      <c r="D53" s="380">
        <v>8</v>
      </c>
      <c r="E53" s="243"/>
      <c r="F53" s="243"/>
      <c r="G53" s="245"/>
      <c r="H53" s="244"/>
      <c r="I53" s="244"/>
      <c r="J53" s="141"/>
      <c r="K53" s="244"/>
      <c r="L53" s="244"/>
      <c r="M53" s="244"/>
      <c r="N53" s="244"/>
      <c r="O53" s="244"/>
    </row>
    <row r="54" spans="1:15" s="364" customFormat="1" ht="48">
      <c r="A54" s="249">
        <f t="shared" si="0"/>
        <v>41</v>
      </c>
      <c r="B54" s="131" t="s">
        <v>255</v>
      </c>
      <c r="C54" s="381" t="s">
        <v>20</v>
      </c>
      <c r="D54" s="380">
        <v>97.4</v>
      </c>
      <c r="E54" s="243"/>
      <c r="F54" s="243"/>
      <c r="G54" s="245"/>
      <c r="H54" s="243"/>
      <c r="I54" s="244"/>
      <c r="J54" s="141"/>
      <c r="K54" s="244"/>
      <c r="L54" s="244"/>
      <c r="M54" s="244"/>
      <c r="N54" s="244"/>
      <c r="O54" s="244"/>
    </row>
    <row r="55" spans="1:15" s="364" customFormat="1" ht="48">
      <c r="A55" s="249">
        <f t="shared" si="0"/>
        <v>42</v>
      </c>
      <c r="B55" s="131" t="s">
        <v>297</v>
      </c>
      <c r="C55" s="381" t="s">
        <v>20</v>
      </c>
      <c r="D55" s="380">
        <v>98.4</v>
      </c>
      <c r="E55" s="243"/>
      <c r="F55" s="243"/>
      <c r="G55" s="245"/>
      <c r="H55" s="244"/>
      <c r="I55" s="244"/>
      <c r="J55" s="141"/>
      <c r="K55" s="244"/>
      <c r="L55" s="244"/>
      <c r="M55" s="244"/>
      <c r="N55" s="244"/>
      <c r="O55" s="244"/>
    </row>
    <row r="56" spans="1:15" s="364" customFormat="1" ht="48">
      <c r="A56" s="249">
        <f t="shared" si="0"/>
        <v>43</v>
      </c>
      <c r="B56" s="131" t="s">
        <v>271</v>
      </c>
      <c r="C56" s="381" t="s">
        <v>20</v>
      </c>
      <c r="D56" s="380">
        <v>8</v>
      </c>
      <c r="E56" s="243"/>
      <c r="F56" s="243"/>
      <c r="G56" s="245"/>
      <c r="H56" s="244"/>
      <c r="I56" s="244"/>
      <c r="J56" s="141"/>
      <c r="K56" s="244"/>
      <c r="L56" s="244"/>
      <c r="M56" s="244"/>
      <c r="N56" s="244"/>
      <c r="O56" s="244"/>
    </row>
    <row r="57" spans="1:15" s="364" customFormat="1" ht="36">
      <c r="A57" s="249">
        <f t="shared" si="0"/>
        <v>44</v>
      </c>
      <c r="B57" s="131" t="s">
        <v>315</v>
      </c>
      <c r="C57" s="381" t="s">
        <v>102</v>
      </c>
      <c r="D57" s="380">
        <v>547.80000000000007</v>
      </c>
      <c r="E57" s="243"/>
      <c r="F57" s="243"/>
      <c r="G57" s="245"/>
      <c r="H57" s="244"/>
      <c r="I57" s="244"/>
      <c r="J57" s="141"/>
      <c r="K57" s="244"/>
      <c r="L57" s="244"/>
      <c r="M57" s="244"/>
      <c r="N57" s="244"/>
      <c r="O57" s="244"/>
    </row>
    <row r="58" spans="1:15" s="364" customFormat="1" ht="36">
      <c r="A58" s="249">
        <f t="shared" si="0"/>
        <v>45</v>
      </c>
      <c r="B58" s="131" t="s">
        <v>316</v>
      </c>
      <c r="C58" s="381" t="s">
        <v>20</v>
      </c>
      <c r="D58" s="380">
        <v>206.10000000000002</v>
      </c>
      <c r="E58" s="243"/>
      <c r="F58" s="243"/>
      <c r="G58" s="245"/>
      <c r="H58" s="243"/>
      <c r="I58" s="244"/>
      <c r="J58" s="141"/>
      <c r="K58" s="244"/>
      <c r="L58" s="244"/>
      <c r="M58" s="244"/>
      <c r="N58" s="244"/>
      <c r="O58" s="244"/>
    </row>
    <row r="59" spans="1:15" s="364" customFormat="1" ht="24">
      <c r="A59" s="249">
        <f t="shared" si="0"/>
        <v>46</v>
      </c>
      <c r="B59" s="131" t="s">
        <v>317</v>
      </c>
      <c r="C59" s="381" t="s">
        <v>25</v>
      </c>
      <c r="D59" s="380">
        <v>1</v>
      </c>
      <c r="E59" s="245"/>
      <c r="F59" s="243"/>
      <c r="G59" s="245"/>
      <c r="H59" s="245"/>
      <c r="I59" s="245"/>
      <c r="J59" s="141"/>
      <c r="K59" s="244"/>
      <c r="L59" s="244"/>
      <c r="M59" s="244"/>
      <c r="N59" s="244"/>
      <c r="O59" s="244"/>
    </row>
    <row r="60" spans="1:15" s="364" customFormat="1" ht="24">
      <c r="A60" s="249">
        <f t="shared" si="0"/>
        <v>47</v>
      </c>
      <c r="B60" s="400" t="s">
        <v>318</v>
      </c>
      <c r="C60" s="381" t="s">
        <v>102</v>
      </c>
      <c r="D60" s="380">
        <v>1</v>
      </c>
      <c r="E60" s="245"/>
      <c r="F60" s="243"/>
      <c r="G60" s="245"/>
      <c r="H60" s="245"/>
      <c r="I60" s="245"/>
      <c r="J60" s="141"/>
      <c r="K60" s="244"/>
      <c r="L60" s="244"/>
      <c r="M60" s="244"/>
      <c r="N60" s="244"/>
      <c r="O60" s="244"/>
    </row>
    <row r="61" spans="1:15" s="364" customFormat="1" ht="12">
      <c r="A61" s="249">
        <f t="shared" si="0"/>
        <v>48</v>
      </c>
      <c r="B61" s="400" t="s">
        <v>528</v>
      </c>
      <c r="C61" s="381" t="s">
        <v>82</v>
      </c>
      <c r="D61" s="380">
        <v>1</v>
      </c>
      <c r="E61" s="243"/>
      <c r="F61" s="243"/>
      <c r="G61" s="245"/>
      <c r="H61" s="244"/>
      <c r="I61" s="244"/>
      <c r="J61" s="141"/>
      <c r="K61" s="244"/>
      <c r="L61" s="244"/>
      <c r="M61" s="244"/>
      <c r="N61" s="244"/>
      <c r="O61" s="244"/>
    </row>
    <row r="62" spans="1:15" s="364" customFormat="1" ht="12">
      <c r="A62" s="249">
        <f t="shared" si="0"/>
        <v>49</v>
      </c>
      <c r="B62" s="400" t="s">
        <v>320</v>
      </c>
      <c r="C62" s="381" t="s">
        <v>102</v>
      </c>
      <c r="D62" s="380">
        <v>0.7</v>
      </c>
      <c r="E62" s="243"/>
      <c r="F62" s="243"/>
      <c r="G62" s="245"/>
      <c r="H62" s="244"/>
      <c r="I62" s="244"/>
      <c r="J62" s="141"/>
      <c r="K62" s="244"/>
      <c r="L62" s="244"/>
      <c r="M62" s="244"/>
      <c r="N62" s="244"/>
      <c r="O62" s="244"/>
    </row>
    <row r="63" spans="1:15" s="364" customFormat="1" ht="24">
      <c r="A63" s="249">
        <f t="shared" si="0"/>
        <v>50</v>
      </c>
      <c r="B63" s="400" t="s">
        <v>321</v>
      </c>
      <c r="C63" s="381" t="s">
        <v>102</v>
      </c>
      <c r="D63" s="380">
        <v>1</v>
      </c>
      <c r="E63" s="256"/>
      <c r="F63" s="243"/>
      <c r="G63" s="245"/>
      <c r="H63" s="257"/>
      <c r="I63" s="258"/>
      <c r="J63" s="141"/>
      <c r="K63" s="244"/>
      <c r="L63" s="244"/>
      <c r="M63" s="244"/>
      <c r="N63" s="244"/>
      <c r="O63" s="244"/>
    </row>
    <row r="64" spans="1:15" s="364" customFormat="1" ht="12">
      <c r="A64" s="249">
        <f t="shared" si="0"/>
        <v>51</v>
      </c>
      <c r="B64" s="131" t="s">
        <v>260</v>
      </c>
      <c r="C64" s="381" t="s">
        <v>84</v>
      </c>
      <c r="D64" s="380">
        <v>5</v>
      </c>
      <c r="E64" s="243"/>
      <c r="F64" s="243"/>
      <c r="G64" s="245"/>
      <c r="H64" s="244"/>
      <c r="I64" s="244"/>
      <c r="J64" s="141"/>
      <c r="K64" s="244"/>
      <c r="L64" s="244"/>
      <c r="M64" s="244"/>
      <c r="N64" s="244"/>
      <c r="O64" s="244"/>
    </row>
    <row r="65" spans="1:15" s="364" customFormat="1" ht="36">
      <c r="A65" s="249">
        <f t="shared" si="0"/>
        <v>52</v>
      </c>
      <c r="B65" s="400" t="s">
        <v>629</v>
      </c>
      <c r="C65" s="381" t="s">
        <v>20</v>
      </c>
      <c r="D65" s="380">
        <v>20</v>
      </c>
      <c r="E65" s="243"/>
      <c r="F65" s="243"/>
      <c r="G65" s="245"/>
      <c r="H65" s="244"/>
      <c r="I65" s="244"/>
      <c r="J65" s="141"/>
      <c r="K65" s="244"/>
      <c r="L65" s="244"/>
      <c r="M65" s="244"/>
      <c r="N65" s="244"/>
      <c r="O65" s="244"/>
    </row>
    <row r="66" spans="1:15" s="364" customFormat="1" ht="24">
      <c r="A66" s="249">
        <f t="shared" si="0"/>
        <v>53</v>
      </c>
      <c r="B66" s="131" t="s">
        <v>261</v>
      </c>
      <c r="C66" s="381" t="s">
        <v>84</v>
      </c>
      <c r="D66" s="380">
        <v>2</v>
      </c>
      <c r="E66" s="243"/>
      <c r="F66" s="243"/>
      <c r="G66" s="245"/>
      <c r="H66" s="244"/>
      <c r="I66" s="244"/>
      <c r="J66" s="141"/>
      <c r="K66" s="244"/>
      <c r="L66" s="244"/>
      <c r="M66" s="244"/>
      <c r="N66" s="244"/>
      <c r="O66" s="244"/>
    </row>
    <row r="67" spans="1:15" s="364" customFormat="1" ht="12">
      <c r="A67" s="249">
        <f t="shared" si="0"/>
        <v>54</v>
      </c>
      <c r="B67" s="131" t="s">
        <v>323</v>
      </c>
      <c r="C67" s="381" t="s">
        <v>84</v>
      </c>
      <c r="D67" s="380">
        <v>3</v>
      </c>
      <c r="E67" s="243"/>
      <c r="F67" s="243"/>
      <c r="G67" s="245"/>
      <c r="H67" s="243"/>
      <c r="I67" s="244"/>
      <c r="J67" s="141"/>
      <c r="K67" s="244"/>
      <c r="L67" s="244"/>
      <c r="M67" s="244"/>
      <c r="N67" s="244"/>
      <c r="O67" s="244"/>
    </row>
    <row r="68" spans="1:15" s="364" customFormat="1" ht="12">
      <c r="A68" s="249">
        <f t="shared" si="0"/>
        <v>55</v>
      </c>
      <c r="B68" s="131" t="s">
        <v>262</v>
      </c>
      <c r="C68" s="381" t="s">
        <v>84</v>
      </c>
      <c r="D68" s="380">
        <v>12</v>
      </c>
      <c r="E68" s="243"/>
      <c r="F68" s="243"/>
      <c r="G68" s="245"/>
      <c r="H68" s="244"/>
      <c r="I68" s="244"/>
      <c r="J68" s="141"/>
      <c r="K68" s="244"/>
      <c r="L68" s="244"/>
      <c r="M68" s="244"/>
      <c r="N68" s="244"/>
      <c r="O68" s="244"/>
    </row>
    <row r="69" spans="1:15" s="364" customFormat="1" ht="12">
      <c r="A69" s="249">
        <f t="shared" si="0"/>
        <v>56</v>
      </c>
      <c r="B69" s="131" t="s">
        <v>263</v>
      </c>
      <c r="C69" s="381" t="s">
        <v>84</v>
      </c>
      <c r="D69" s="380">
        <v>3</v>
      </c>
      <c r="E69" s="243"/>
      <c r="F69" s="243"/>
      <c r="G69" s="245"/>
      <c r="H69" s="244"/>
      <c r="I69" s="244"/>
      <c r="J69" s="141"/>
      <c r="K69" s="244"/>
      <c r="L69" s="244"/>
      <c r="M69" s="244"/>
      <c r="N69" s="244"/>
      <c r="O69" s="244"/>
    </row>
    <row r="70" spans="1:15" s="364" customFormat="1" ht="24">
      <c r="A70" s="249">
        <f t="shared" si="0"/>
        <v>57</v>
      </c>
      <c r="B70" s="131" t="s">
        <v>264</v>
      </c>
      <c r="C70" s="381" t="s">
        <v>84</v>
      </c>
      <c r="D70" s="380">
        <v>2</v>
      </c>
      <c r="E70" s="243"/>
      <c r="F70" s="243"/>
      <c r="G70" s="245"/>
      <c r="H70" s="244"/>
      <c r="I70" s="244"/>
      <c r="J70" s="141"/>
      <c r="K70" s="244"/>
      <c r="L70" s="244"/>
      <c r="M70" s="244"/>
      <c r="N70" s="244"/>
      <c r="O70" s="244"/>
    </row>
    <row r="71" spans="1:15" s="364" customFormat="1" ht="36">
      <c r="A71" s="249">
        <f t="shared" si="0"/>
        <v>58</v>
      </c>
      <c r="B71" s="131" t="s">
        <v>91</v>
      </c>
      <c r="C71" s="381" t="s">
        <v>20</v>
      </c>
      <c r="D71" s="380">
        <v>203.8</v>
      </c>
      <c r="E71" s="243"/>
      <c r="F71" s="243"/>
      <c r="G71" s="245"/>
      <c r="H71" s="244"/>
      <c r="I71" s="244"/>
      <c r="J71" s="141"/>
      <c r="K71" s="244"/>
      <c r="L71" s="244"/>
      <c r="M71" s="244"/>
      <c r="N71" s="244"/>
      <c r="O71" s="244"/>
    </row>
    <row r="72" spans="1:15" s="364" customFormat="1" ht="24">
      <c r="A72" s="249">
        <f t="shared" si="0"/>
        <v>59</v>
      </c>
      <c r="B72" s="395" t="s">
        <v>581</v>
      </c>
      <c r="C72" s="381" t="s">
        <v>20</v>
      </c>
      <c r="D72" s="380">
        <v>200</v>
      </c>
      <c r="E72" s="376"/>
      <c r="F72" s="243"/>
      <c r="G72" s="245"/>
      <c r="H72" s="377"/>
      <c r="I72" s="377"/>
      <c r="J72" s="141"/>
      <c r="K72" s="244"/>
      <c r="L72" s="244"/>
      <c r="M72" s="244"/>
      <c r="N72" s="244"/>
      <c r="O72" s="244"/>
    </row>
    <row r="73" spans="1:15" s="364" customFormat="1" ht="24">
      <c r="A73" s="249">
        <f t="shared" si="0"/>
        <v>60</v>
      </c>
      <c r="B73" s="395" t="s">
        <v>582</v>
      </c>
      <c r="C73" s="381" t="s">
        <v>82</v>
      </c>
      <c r="D73" s="380">
        <v>6</v>
      </c>
      <c r="E73" s="376"/>
      <c r="F73" s="243"/>
      <c r="G73" s="245"/>
      <c r="H73" s="377"/>
      <c r="I73" s="377"/>
      <c r="J73" s="141"/>
      <c r="K73" s="244"/>
      <c r="L73" s="244"/>
      <c r="M73" s="244"/>
      <c r="N73" s="244"/>
      <c r="O73" s="244"/>
    </row>
    <row r="74" spans="1:15" s="364" customFormat="1" ht="24">
      <c r="A74" s="249">
        <f t="shared" si="0"/>
        <v>61</v>
      </c>
      <c r="B74" s="131" t="s">
        <v>265</v>
      </c>
      <c r="C74" s="381" t="s">
        <v>20</v>
      </c>
      <c r="D74" s="380">
        <v>206.10000000000002</v>
      </c>
      <c r="E74" s="243"/>
      <c r="F74" s="243"/>
      <c r="G74" s="245"/>
      <c r="H74" s="244"/>
      <c r="I74" s="244"/>
      <c r="J74" s="141"/>
      <c r="K74" s="244"/>
      <c r="L74" s="244"/>
      <c r="M74" s="244"/>
      <c r="N74" s="244"/>
      <c r="O74" s="244"/>
    </row>
    <row r="75" spans="1:15" s="364" customFormat="1" ht="12">
      <c r="A75" s="249">
        <f t="shared" si="0"/>
        <v>62</v>
      </c>
      <c r="B75" s="131" t="s">
        <v>99</v>
      </c>
      <c r="C75" s="381" t="s">
        <v>20</v>
      </c>
      <c r="D75" s="380">
        <v>1</v>
      </c>
      <c r="E75" s="243"/>
      <c r="F75" s="243"/>
      <c r="G75" s="245"/>
      <c r="H75" s="244"/>
      <c r="I75" s="244"/>
      <c r="J75" s="141"/>
      <c r="K75" s="244"/>
      <c r="L75" s="244"/>
      <c r="M75" s="244"/>
      <c r="N75" s="244"/>
      <c r="O75" s="244"/>
    </row>
    <row r="76" spans="1:15" s="364" customFormat="1" ht="48">
      <c r="A76" s="249">
        <f t="shared" si="0"/>
        <v>63</v>
      </c>
      <c r="B76" s="131" t="s">
        <v>433</v>
      </c>
      <c r="C76" s="381" t="s">
        <v>25</v>
      </c>
      <c r="D76" s="380">
        <v>1</v>
      </c>
      <c r="E76" s="243"/>
      <c r="F76" s="243"/>
      <c r="G76" s="245"/>
      <c r="H76" s="244"/>
      <c r="I76" s="244"/>
      <c r="J76" s="141"/>
      <c r="K76" s="244"/>
      <c r="L76" s="244"/>
      <c r="M76" s="244"/>
      <c r="N76" s="244"/>
      <c r="O76" s="244"/>
    </row>
    <row r="77" spans="1:15" s="364" customFormat="1" ht="24">
      <c r="A77" s="249">
        <f t="shared" si="0"/>
        <v>64</v>
      </c>
      <c r="B77" s="131" t="s">
        <v>266</v>
      </c>
      <c r="C77" s="381" t="s">
        <v>25</v>
      </c>
      <c r="D77" s="380">
        <v>1</v>
      </c>
      <c r="E77" s="243"/>
      <c r="F77" s="243"/>
      <c r="G77" s="245"/>
      <c r="H77" s="244"/>
      <c r="I77" s="244"/>
      <c r="J77" s="141"/>
      <c r="K77" s="244"/>
      <c r="L77" s="244"/>
      <c r="M77" s="244"/>
      <c r="N77" s="244"/>
      <c r="O77" s="244"/>
    </row>
    <row r="78" spans="1:15" s="364" customFormat="1" ht="12">
      <c r="A78" s="521" t="s">
        <v>324</v>
      </c>
      <c r="B78" s="522"/>
      <c r="C78" s="522"/>
      <c r="D78" s="522"/>
      <c r="E78" s="522"/>
      <c r="F78" s="522"/>
      <c r="G78" s="522"/>
      <c r="H78" s="522"/>
      <c r="I78" s="522"/>
      <c r="J78" s="522"/>
      <c r="K78" s="522"/>
      <c r="L78" s="522"/>
      <c r="M78" s="522"/>
      <c r="N78" s="522"/>
      <c r="O78" s="523"/>
    </row>
    <row r="79" spans="1:15" s="364" customFormat="1" ht="72">
      <c r="A79" s="249">
        <f>A77+1</f>
        <v>65</v>
      </c>
      <c r="B79" s="246" t="s">
        <v>100</v>
      </c>
      <c r="C79" s="250" t="s">
        <v>102</v>
      </c>
      <c r="D79" s="247">
        <v>328.53</v>
      </c>
      <c r="E79" s="251"/>
      <c r="F79" s="251"/>
      <c r="G79" s="245"/>
      <c r="H79" s="251"/>
      <c r="I79" s="251"/>
      <c r="J79" s="141"/>
      <c r="K79" s="244"/>
      <c r="L79" s="244"/>
      <c r="M79" s="244"/>
      <c r="N79" s="244"/>
      <c r="O79" s="244"/>
    </row>
    <row r="80" spans="1:15" s="340" customFormat="1" ht="12">
      <c r="A80" s="248" t="s">
        <v>42</v>
      </c>
      <c r="B80" s="512" t="s">
        <v>96</v>
      </c>
      <c r="C80" s="512"/>
      <c r="D80" s="512"/>
      <c r="E80" s="512"/>
      <c r="F80" s="512"/>
      <c r="G80" s="512"/>
      <c r="H80" s="512"/>
      <c r="I80" s="512"/>
      <c r="J80" s="512"/>
      <c r="K80" s="399"/>
      <c r="L80" s="403"/>
      <c r="M80" s="403"/>
      <c r="N80" s="403"/>
      <c r="O80" s="403"/>
    </row>
    <row r="81" spans="1:15">
      <c r="A81" s="346"/>
      <c r="B81" s="359"/>
      <c r="C81" s="347"/>
      <c r="D81" s="360"/>
      <c r="E81" s="347"/>
      <c r="F81" s="347"/>
      <c r="G81" s="347"/>
      <c r="H81" s="347"/>
      <c r="I81" s="347"/>
      <c r="J81" s="347"/>
      <c r="K81" s="347"/>
      <c r="L81" s="347"/>
      <c r="M81" s="347"/>
      <c r="N81" s="347"/>
      <c r="O81" s="347"/>
    </row>
    <row r="82" spans="1:15">
      <c r="A82" s="365" t="s">
        <v>78</v>
      </c>
      <c r="B82" s="366"/>
      <c r="C82" s="367"/>
      <c r="D82" s="367"/>
      <c r="E82" s="368"/>
      <c r="F82" s="369"/>
      <c r="G82" s="369"/>
      <c r="H82" s="369"/>
      <c r="I82" s="369"/>
      <c r="J82" s="369"/>
      <c r="K82" s="369"/>
      <c r="L82" s="370"/>
      <c r="M82" s="370"/>
      <c r="N82" s="370"/>
      <c r="O82" s="370"/>
    </row>
    <row r="83" spans="1:15" ht="12.75" customHeight="1">
      <c r="A83" s="371"/>
      <c r="B83" s="505" t="s">
        <v>144</v>
      </c>
      <c r="C83" s="505"/>
      <c r="D83" s="505"/>
      <c r="E83" s="505"/>
      <c r="F83" s="505"/>
      <c r="G83" s="505"/>
      <c r="H83" s="372"/>
      <c r="I83" s="372"/>
      <c r="J83" s="372"/>
      <c r="K83" s="372"/>
      <c r="L83" s="373"/>
      <c r="M83" s="373"/>
      <c r="N83" s="373"/>
      <c r="O83" s="373"/>
    </row>
    <row r="84" spans="1:15" ht="35.450000000000003" customHeight="1">
      <c r="A84" s="371"/>
      <c r="B84" s="505" t="s">
        <v>145</v>
      </c>
      <c r="C84" s="505"/>
      <c r="D84" s="505"/>
      <c r="E84" s="505"/>
      <c r="F84" s="505"/>
      <c r="G84" s="505"/>
      <c r="H84" s="505"/>
      <c r="I84" s="505"/>
      <c r="J84" s="505"/>
      <c r="K84" s="505"/>
      <c r="L84" s="505"/>
      <c r="M84" s="505"/>
      <c r="N84" s="505"/>
      <c r="O84" s="505"/>
    </row>
    <row r="85" spans="1:15" ht="11.45" customHeight="1">
      <c r="A85" s="371"/>
      <c r="B85" s="505" t="s">
        <v>146</v>
      </c>
      <c r="C85" s="505"/>
      <c r="D85" s="505"/>
      <c r="E85" s="505"/>
      <c r="F85" s="505"/>
      <c r="G85" s="505"/>
      <c r="H85" s="505"/>
      <c r="I85" s="505"/>
      <c r="J85" s="505"/>
      <c r="K85" s="505"/>
      <c r="L85" s="505"/>
      <c r="M85" s="505"/>
      <c r="N85" s="505"/>
      <c r="O85" s="505"/>
    </row>
    <row r="86" spans="1:15" ht="12.75" customHeight="1">
      <c r="A86" s="371"/>
      <c r="B86" s="505" t="s">
        <v>147</v>
      </c>
      <c r="C86" s="505"/>
      <c r="D86" s="505"/>
      <c r="E86" s="505"/>
      <c r="F86" s="505"/>
      <c r="G86" s="505"/>
      <c r="H86" s="505"/>
      <c r="I86" s="505"/>
      <c r="J86" s="505"/>
      <c r="K86" s="505"/>
      <c r="L86" s="505"/>
      <c r="M86" s="505"/>
      <c r="N86" s="505"/>
      <c r="O86" s="505"/>
    </row>
    <row r="87" spans="1:15">
      <c r="A87" s="371"/>
      <c r="B87" s="505" t="s">
        <v>148</v>
      </c>
      <c r="C87" s="505"/>
      <c r="D87" s="505"/>
      <c r="E87" s="505"/>
      <c r="F87" s="505"/>
      <c r="G87" s="505"/>
      <c r="H87" s="505"/>
      <c r="I87" s="505"/>
      <c r="J87" s="505"/>
      <c r="K87" s="505"/>
      <c r="L87" s="505"/>
      <c r="M87" s="505"/>
      <c r="N87" s="505"/>
      <c r="O87" s="505"/>
    </row>
    <row r="88" spans="1:15" ht="24.6" customHeight="1">
      <c r="A88" s="374"/>
      <c r="B88" s="505" t="s">
        <v>149</v>
      </c>
      <c r="C88" s="505"/>
      <c r="D88" s="505"/>
      <c r="E88" s="505"/>
      <c r="F88" s="505"/>
      <c r="G88" s="505"/>
      <c r="H88" s="505"/>
      <c r="I88" s="505"/>
      <c r="J88" s="505"/>
      <c r="K88" s="505"/>
      <c r="L88" s="505"/>
      <c r="M88" s="505"/>
      <c r="N88" s="505"/>
      <c r="O88" s="505"/>
    </row>
    <row r="89" spans="1:15">
      <c r="A89" s="374"/>
      <c r="B89" s="505" t="s">
        <v>150</v>
      </c>
      <c r="C89" s="505"/>
      <c r="D89" s="505"/>
      <c r="E89" s="505"/>
      <c r="F89" s="505"/>
      <c r="G89" s="505"/>
      <c r="H89" s="505"/>
      <c r="I89" s="505"/>
      <c r="J89" s="505"/>
      <c r="K89" s="505"/>
      <c r="L89" s="505"/>
      <c r="M89" s="505"/>
      <c r="N89" s="505"/>
      <c r="O89" s="505"/>
    </row>
    <row r="90" spans="1:15">
      <c r="A90" s="346"/>
      <c r="B90" s="359"/>
      <c r="C90" s="347"/>
      <c r="D90" s="360"/>
      <c r="E90" s="347"/>
      <c r="F90" s="347"/>
      <c r="G90" s="347"/>
      <c r="H90" s="347"/>
      <c r="I90" s="347"/>
      <c r="J90" s="347"/>
      <c r="K90" s="347"/>
      <c r="L90" s="347"/>
      <c r="M90" s="347"/>
      <c r="N90" s="347"/>
      <c r="O90" s="347"/>
    </row>
    <row r="91" spans="1:15">
      <c r="A91" s="346"/>
      <c r="B91" s="345" t="s">
        <v>45</v>
      </c>
      <c r="C91" s="503" t="s">
        <v>2</v>
      </c>
      <c r="D91" s="503"/>
      <c r="E91" s="503"/>
      <c r="F91" s="503"/>
      <c r="G91" s="503"/>
      <c r="H91" s="503"/>
      <c r="I91" s="503"/>
      <c r="J91" s="503"/>
      <c r="K91" s="503"/>
      <c r="L91" s="347"/>
      <c r="M91" s="443"/>
      <c r="N91" s="443"/>
      <c r="O91" s="443"/>
    </row>
    <row r="92" spans="1:15">
      <c r="A92" s="346"/>
      <c r="C92" s="503" t="s">
        <v>47</v>
      </c>
      <c r="D92" s="503"/>
      <c r="E92" s="503"/>
      <c r="F92" s="503"/>
      <c r="G92" s="503"/>
      <c r="H92" s="503"/>
      <c r="I92" s="503"/>
      <c r="J92" s="503"/>
      <c r="K92" s="503"/>
      <c r="L92" s="347"/>
      <c r="M92" s="503"/>
      <c r="N92" s="503"/>
      <c r="O92" s="503"/>
    </row>
    <row r="93" spans="1:15">
      <c r="A93" s="346"/>
      <c r="B93" s="504"/>
      <c r="C93" s="504"/>
      <c r="D93" s="360"/>
      <c r="E93" s="347"/>
      <c r="F93" s="347"/>
      <c r="G93" s="347"/>
      <c r="H93" s="347"/>
      <c r="I93" s="347"/>
      <c r="J93" s="347"/>
      <c r="K93" s="347"/>
      <c r="L93" s="347"/>
      <c r="M93" s="347"/>
      <c r="N93" s="347"/>
      <c r="O93" s="347"/>
    </row>
    <row r="94" spans="1:15">
      <c r="A94" s="346"/>
      <c r="B94" s="345" t="s">
        <v>22</v>
      </c>
      <c r="C94" s="503" t="s">
        <v>2</v>
      </c>
      <c r="D94" s="503"/>
      <c r="E94" s="503"/>
      <c r="F94" s="503"/>
      <c r="G94" s="503"/>
      <c r="H94" s="503"/>
      <c r="I94" s="503"/>
      <c r="J94" s="503"/>
      <c r="K94" s="503"/>
      <c r="L94" s="347"/>
      <c r="M94" s="443"/>
      <c r="N94" s="443"/>
      <c r="O94" s="443"/>
    </row>
    <row r="95" spans="1:15">
      <c r="A95" s="346"/>
      <c r="B95" s="345"/>
      <c r="C95" s="503" t="s">
        <v>47</v>
      </c>
      <c r="D95" s="503"/>
      <c r="E95" s="503"/>
      <c r="F95" s="448"/>
      <c r="G95" s="448"/>
      <c r="H95" s="448"/>
      <c r="I95" s="448"/>
      <c r="J95" s="448"/>
      <c r="K95" s="448"/>
      <c r="L95" s="347"/>
      <c r="M95" s="503"/>
      <c r="N95" s="503"/>
      <c r="O95" s="503"/>
    </row>
    <row r="96" spans="1:15">
      <c r="A96" s="361"/>
      <c r="B96" s="340"/>
      <c r="C96" s="362"/>
      <c r="D96" s="363"/>
      <c r="E96" s="362"/>
      <c r="F96" s="362"/>
      <c r="G96" s="362"/>
      <c r="H96" s="362"/>
      <c r="I96" s="362"/>
      <c r="J96" s="362"/>
      <c r="K96" s="362"/>
      <c r="L96" s="362"/>
      <c r="M96" s="362"/>
      <c r="N96" s="362"/>
      <c r="O96" s="362"/>
    </row>
  </sheetData>
  <mergeCells count="39">
    <mergeCell ref="C95:E95"/>
    <mergeCell ref="F95:K95"/>
    <mergeCell ref="M95:O95"/>
    <mergeCell ref="C92:E92"/>
    <mergeCell ref="F92:K92"/>
    <mergeCell ref="M92:O92"/>
    <mergeCell ref="B93:C93"/>
    <mergeCell ref="C94:E94"/>
    <mergeCell ref="F94:K94"/>
    <mergeCell ref="M94:O94"/>
    <mergeCell ref="B86:O86"/>
    <mergeCell ref="B87:O87"/>
    <mergeCell ref="B88:O88"/>
    <mergeCell ref="B89:O89"/>
    <mergeCell ref="C91:E91"/>
    <mergeCell ref="F91:K91"/>
    <mergeCell ref="M91:O91"/>
    <mergeCell ref="B85:O85"/>
    <mergeCell ref="A7:B7"/>
    <mergeCell ref="C7:O7"/>
    <mergeCell ref="A8:O8"/>
    <mergeCell ref="N9:O9"/>
    <mergeCell ref="N10:O10"/>
    <mergeCell ref="A11:A12"/>
    <mergeCell ref="B11:B12"/>
    <mergeCell ref="E11:J11"/>
    <mergeCell ref="K11:O11"/>
    <mergeCell ref="A13:O13"/>
    <mergeCell ref="A78:O78"/>
    <mergeCell ref="B80:J80"/>
    <mergeCell ref="B83:G83"/>
    <mergeCell ref="B84:O84"/>
    <mergeCell ref="A6:B6"/>
    <mergeCell ref="C6:O6"/>
    <mergeCell ref="A1:O1"/>
    <mergeCell ref="A2:O2"/>
    <mergeCell ref="A3:O3"/>
    <mergeCell ref="A5:B5"/>
    <mergeCell ref="C5:O5"/>
  </mergeCells>
  <printOptions horizontalCentered="1"/>
  <pageMargins left="0" right="0" top="0.67" bottom="0.45" header="0.31" footer="0.49"/>
  <pageSetup paperSize="9" firstPageNumber="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Q106"/>
  <sheetViews>
    <sheetView view="pageBreakPreview" topLeftCell="A45" zoomScaleNormal="100" zoomScaleSheetLayoutView="100" workbookViewId="0">
      <selection activeCell="P9" sqref="P9"/>
    </sheetView>
  </sheetViews>
  <sheetFormatPr defaultColWidth="9.140625" defaultRowHeight="12.75"/>
  <cols>
    <col min="1" max="1" width="5.140625" style="28" customWidth="1"/>
    <col min="2" max="2" width="30.28515625" style="29" customWidth="1"/>
    <col min="3" max="3" width="5.7109375" style="30" customWidth="1"/>
    <col min="4" max="4" width="8.28515625" style="30" customWidth="1"/>
    <col min="5" max="5" width="6.140625" style="30" customWidth="1"/>
    <col min="6" max="6" width="7.140625" style="30" customWidth="1"/>
    <col min="7" max="7" width="7.28515625" style="30" customWidth="1"/>
    <col min="8" max="8" width="7" style="30" customWidth="1"/>
    <col min="9" max="9" width="7.140625" style="30" customWidth="1"/>
    <col min="10" max="10" width="8.42578125" style="30" customWidth="1"/>
    <col min="11" max="11" width="9" style="30" customWidth="1"/>
    <col min="12" max="12" width="9.5703125" style="30" customWidth="1"/>
    <col min="13" max="13" width="9.42578125" style="30" customWidth="1"/>
    <col min="14" max="15" width="9.5703125" style="30" customWidth="1"/>
    <col min="16" max="16384" width="9.140625" style="31"/>
  </cols>
  <sheetData>
    <row r="1" spans="1:16" s="32" customFormat="1" ht="15">
      <c r="A1" s="506" t="s">
        <v>269</v>
      </c>
      <c r="B1" s="506"/>
      <c r="C1" s="506"/>
      <c r="D1" s="506"/>
      <c r="E1" s="506"/>
      <c r="F1" s="506"/>
      <c r="G1" s="506"/>
      <c r="H1" s="506"/>
      <c r="I1" s="506"/>
      <c r="J1" s="506"/>
      <c r="K1" s="506"/>
      <c r="L1" s="506"/>
      <c r="M1" s="506"/>
      <c r="N1" s="506"/>
      <c r="O1" s="506"/>
    </row>
    <row r="2" spans="1:16" s="32" customFormat="1" ht="15">
      <c r="A2" s="437" t="s">
        <v>408</v>
      </c>
      <c r="B2" s="437"/>
      <c r="C2" s="437"/>
      <c r="D2" s="437"/>
      <c r="E2" s="437"/>
      <c r="F2" s="437"/>
      <c r="G2" s="437"/>
      <c r="H2" s="437"/>
      <c r="I2" s="437"/>
      <c r="J2" s="437"/>
      <c r="K2" s="437"/>
      <c r="L2" s="437"/>
      <c r="M2" s="437"/>
      <c r="N2" s="437"/>
      <c r="O2" s="437"/>
    </row>
    <row r="3" spans="1:16" s="32" customFormat="1" ht="11.25">
      <c r="A3" s="507" t="s">
        <v>3</v>
      </c>
      <c r="B3" s="507"/>
      <c r="C3" s="507"/>
      <c r="D3" s="507"/>
      <c r="E3" s="507"/>
      <c r="F3" s="507"/>
      <c r="G3" s="507"/>
      <c r="H3" s="507"/>
      <c r="I3" s="507"/>
      <c r="J3" s="507"/>
      <c r="K3" s="507"/>
      <c r="L3" s="507"/>
      <c r="M3" s="507"/>
      <c r="N3" s="507"/>
      <c r="O3" s="507"/>
    </row>
    <row r="4" spans="1:16" s="32" customFormat="1" ht="16.5" customHeight="1">
      <c r="A4" s="520" t="s">
        <v>58</v>
      </c>
      <c r="B4" s="528"/>
      <c r="C4" s="510" t="str">
        <f>koptame1!D3</f>
        <v>Ūdenssaimniecības attīstība Ozolnieku pagastā, Ozolnieku novadā (1.kārta)</v>
      </c>
      <c r="D4" s="510"/>
      <c r="E4" s="510"/>
      <c r="F4" s="510"/>
      <c r="G4" s="510"/>
      <c r="H4" s="510"/>
      <c r="I4" s="510"/>
      <c r="J4" s="510"/>
      <c r="K4" s="510"/>
      <c r="L4" s="510"/>
      <c r="M4" s="510"/>
      <c r="N4" s="510"/>
      <c r="O4" s="510"/>
    </row>
    <row r="5" spans="1:16" s="32" customFormat="1" ht="16.5" customHeight="1">
      <c r="A5" s="520" t="s">
        <v>40</v>
      </c>
      <c r="B5" s="528"/>
      <c r="C5" s="510" t="str">
        <f>C4</f>
        <v>Ūdenssaimniecības attīstība Ozolnieku pagastā, Ozolnieku novadā (1.kārta)</v>
      </c>
      <c r="D5" s="510"/>
      <c r="E5" s="510"/>
      <c r="F5" s="510"/>
      <c r="G5" s="510"/>
      <c r="H5" s="510"/>
      <c r="I5" s="510"/>
      <c r="J5" s="510"/>
      <c r="K5" s="510"/>
      <c r="L5" s="510"/>
      <c r="M5" s="510"/>
      <c r="N5" s="510"/>
      <c r="O5" s="510"/>
    </row>
    <row r="6" spans="1:16" s="32" customFormat="1" ht="30" customHeight="1">
      <c r="A6" s="520" t="s">
        <v>59</v>
      </c>
      <c r="B6" s="528"/>
      <c r="C6" s="510" t="str">
        <f>koptame1!D5</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6" s="32" customFormat="1" ht="16.5" customHeight="1">
      <c r="A7" s="520" t="s">
        <v>599</v>
      </c>
      <c r="B7" s="520"/>
      <c r="C7" s="520"/>
      <c r="D7" s="520"/>
      <c r="E7" s="520"/>
      <c r="F7" s="520"/>
      <c r="G7" s="520"/>
      <c r="H7" s="520"/>
      <c r="I7" s="520"/>
      <c r="J7" s="520"/>
      <c r="K7" s="520"/>
      <c r="L7" s="520"/>
      <c r="M7" s="520"/>
      <c r="N7" s="520"/>
      <c r="O7" s="520"/>
    </row>
    <row r="8" spans="1:16" s="32" customFormat="1" ht="15.75" customHeight="1">
      <c r="A8" s="37"/>
      <c r="B8" s="57"/>
      <c r="C8" s="37"/>
      <c r="D8" s="58"/>
      <c r="E8" s="58"/>
      <c r="F8" s="59"/>
      <c r="G8" s="59"/>
      <c r="H8" s="59"/>
      <c r="I8" s="59"/>
      <c r="J8" s="59"/>
      <c r="K8" s="59"/>
      <c r="L8" s="60" t="s">
        <v>4</v>
      </c>
      <c r="M8" s="60"/>
      <c r="N8" s="535"/>
      <c r="O8" s="535"/>
    </row>
    <row r="9" spans="1:16" s="32" customFormat="1" ht="15.75" customHeight="1">
      <c r="A9" s="61"/>
      <c r="B9" s="61"/>
      <c r="C9" s="62"/>
      <c r="D9" s="38"/>
      <c r="E9" s="38"/>
      <c r="F9" s="38"/>
      <c r="G9" s="38"/>
      <c r="H9" s="38"/>
      <c r="I9" s="38"/>
      <c r="J9" s="38"/>
      <c r="K9" s="38"/>
      <c r="L9" s="59" t="s">
        <v>5</v>
      </c>
      <c r="M9" s="59"/>
      <c r="N9" s="514"/>
      <c r="O9" s="514"/>
      <c r="P9" s="56"/>
    </row>
    <row r="10" spans="1:16" ht="17.25" customHeight="1">
      <c r="A10" s="515" t="s">
        <v>6</v>
      </c>
      <c r="B10" s="516" t="s">
        <v>7</v>
      </c>
      <c r="C10" s="90"/>
      <c r="D10" s="90"/>
      <c r="E10" s="519" t="s">
        <v>8</v>
      </c>
      <c r="F10" s="519"/>
      <c r="G10" s="519"/>
      <c r="H10" s="519"/>
      <c r="I10" s="519"/>
      <c r="J10" s="519"/>
      <c r="K10" s="513" t="s">
        <v>9</v>
      </c>
      <c r="L10" s="513"/>
      <c r="M10" s="513"/>
      <c r="N10" s="513"/>
      <c r="O10" s="513"/>
    </row>
    <row r="11" spans="1:16" ht="85.5" customHeight="1">
      <c r="A11" s="515"/>
      <c r="B11" s="516"/>
      <c r="C11" s="90" t="s">
        <v>10</v>
      </c>
      <c r="D11" s="90" t="s">
        <v>11</v>
      </c>
      <c r="E11" s="90" t="s">
        <v>30</v>
      </c>
      <c r="F11" s="90" t="s">
        <v>13</v>
      </c>
      <c r="G11" s="90" t="s">
        <v>14</v>
      </c>
      <c r="H11" s="90" t="s">
        <v>89</v>
      </c>
      <c r="I11" s="90" t="s">
        <v>15</v>
      </c>
      <c r="J11" s="90" t="s">
        <v>16</v>
      </c>
      <c r="K11" s="90" t="s">
        <v>17</v>
      </c>
      <c r="L11" s="90" t="s">
        <v>14</v>
      </c>
      <c r="M11" s="90" t="s">
        <v>89</v>
      </c>
      <c r="N11" s="90" t="s">
        <v>15</v>
      </c>
      <c r="O11" s="90" t="s">
        <v>18</v>
      </c>
    </row>
    <row r="12" spans="1:16" s="32" customFormat="1" ht="14.25" customHeight="1">
      <c r="A12" s="530" t="s">
        <v>114</v>
      </c>
      <c r="B12" s="531"/>
      <c r="C12" s="531"/>
      <c r="D12" s="531"/>
      <c r="E12" s="531"/>
      <c r="F12" s="531"/>
      <c r="G12" s="531"/>
      <c r="H12" s="531"/>
      <c r="I12" s="531"/>
      <c r="J12" s="531"/>
      <c r="K12" s="531"/>
      <c r="L12" s="531"/>
      <c r="M12" s="531"/>
      <c r="N12" s="531"/>
      <c r="O12" s="532"/>
    </row>
    <row r="13" spans="1:16" s="69" customFormat="1" ht="33.75">
      <c r="A13" s="108">
        <v>1</v>
      </c>
      <c r="B13" s="109" t="s">
        <v>211</v>
      </c>
      <c r="C13" s="110" t="s">
        <v>20</v>
      </c>
      <c r="D13" s="111">
        <v>1760</v>
      </c>
      <c r="E13" s="376"/>
      <c r="F13" s="376"/>
      <c r="G13" s="378"/>
      <c r="H13" s="376"/>
      <c r="I13" s="376"/>
      <c r="J13" s="141"/>
      <c r="K13" s="113"/>
      <c r="L13" s="113"/>
      <c r="M13" s="113"/>
      <c r="N13" s="113"/>
      <c r="O13" s="113"/>
    </row>
    <row r="14" spans="1:16" s="69" customFormat="1" ht="33.75">
      <c r="A14" s="108">
        <f>A13+1</f>
        <v>2</v>
      </c>
      <c r="B14" s="109" t="s">
        <v>212</v>
      </c>
      <c r="C14" s="110" t="s">
        <v>20</v>
      </c>
      <c r="D14" s="111">
        <v>418</v>
      </c>
      <c r="E14" s="376"/>
      <c r="F14" s="376"/>
      <c r="G14" s="378"/>
      <c r="H14" s="376"/>
      <c r="I14" s="376"/>
      <c r="J14" s="141"/>
      <c r="K14" s="113"/>
      <c r="L14" s="113"/>
      <c r="M14" s="113"/>
      <c r="N14" s="113"/>
      <c r="O14" s="113"/>
    </row>
    <row r="15" spans="1:16" s="69" customFormat="1" ht="33.75">
      <c r="A15" s="108">
        <f t="shared" ref="A15:A29" si="0">A14+1</f>
        <v>3</v>
      </c>
      <c r="B15" s="109" t="s">
        <v>213</v>
      </c>
      <c r="C15" s="110" t="s">
        <v>110</v>
      </c>
      <c r="D15" s="111">
        <v>67</v>
      </c>
      <c r="E15" s="376"/>
      <c r="F15" s="376"/>
      <c r="G15" s="378"/>
      <c r="H15" s="376"/>
      <c r="I15" s="376"/>
      <c r="J15" s="141"/>
      <c r="K15" s="113"/>
      <c r="L15" s="113"/>
      <c r="M15" s="113"/>
      <c r="N15" s="113"/>
      <c r="O15" s="113"/>
    </row>
    <row r="16" spans="1:16" s="69" customFormat="1" ht="22.5">
      <c r="A16" s="108">
        <f t="shared" si="0"/>
        <v>4</v>
      </c>
      <c r="B16" s="109" t="s">
        <v>214</v>
      </c>
      <c r="C16" s="110" t="s">
        <v>20</v>
      </c>
      <c r="D16" s="111">
        <v>1760</v>
      </c>
      <c r="E16" s="376"/>
      <c r="F16" s="376"/>
      <c r="G16" s="378"/>
      <c r="H16" s="376"/>
      <c r="I16" s="376"/>
      <c r="J16" s="141"/>
      <c r="K16" s="113"/>
      <c r="L16" s="113"/>
      <c r="M16" s="113"/>
      <c r="N16" s="113"/>
      <c r="O16" s="113"/>
    </row>
    <row r="17" spans="1:15" s="69" customFormat="1" ht="22.5">
      <c r="A17" s="108">
        <f t="shared" si="0"/>
        <v>5</v>
      </c>
      <c r="B17" s="109" t="s">
        <v>215</v>
      </c>
      <c r="C17" s="110" t="s">
        <v>20</v>
      </c>
      <c r="D17" s="111">
        <v>634</v>
      </c>
      <c r="E17" s="376"/>
      <c r="F17" s="376"/>
      <c r="G17" s="378"/>
      <c r="H17" s="376"/>
      <c r="I17" s="376"/>
      <c r="J17" s="141"/>
      <c r="K17" s="113"/>
      <c r="L17" s="113"/>
      <c r="M17" s="113"/>
      <c r="N17" s="113"/>
      <c r="O17" s="113"/>
    </row>
    <row r="18" spans="1:15" s="69" customFormat="1" ht="12">
      <c r="A18" s="108">
        <f t="shared" si="0"/>
        <v>6</v>
      </c>
      <c r="B18" s="109" t="s">
        <v>216</v>
      </c>
      <c r="C18" s="110" t="s">
        <v>20</v>
      </c>
      <c r="D18" s="111">
        <v>1760</v>
      </c>
      <c r="E18" s="376"/>
      <c r="F18" s="376"/>
      <c r="G18" s="378"/>
      <c r="H18" s="376"/>
      <c r="I18" s="376"/>
      <c r="J18" s="141"/>
      <c r="K18" s="113"/>
      <c r="L18" s="113"/>
      <c r="M18" s="113"/>
      <c r="N18" s="113"/>
      <c r="O18" s="113"/>
    </row>
    <row r="19" spans="1:15" s="69" customFormat="1" ht="22.5">
      <c r="A19" s="108">
        <f t="shared" si="0"/>
        <v>7</v>
      </c>
      <c r="B19" s="109" t="s">
        <v>402</v>
      </c>
      <c r="C19" s="110" t="s">
        <v>243</v>
      </c>
      <c r="D19" s="111">
        <v>1</v>
      </c>
      <c r="E19" s="112"/>
      <c r="F19" s="112"/>
      <c r="G19" s="114"/>
      <c r="H19" s="112"/>
      <c r="I19" s="112"/>
      <c r="J19" s="141"/>
      <c r="K19" s="113"/>
      <c r="L19" s="113"/>
      <c r="M19" s="113"/>
      <c r="N19" s="113"/>
      <c r="O19" s="113"/>
    </row>
    <row r="20" spans="1:15" s="69" customFormat="1" ht="22.5">
      <c r="A20" s="108">
        <f t="shared" si="0"/>
        <v>8</v>
      </c>
      <c r="B20" s="109" t="s">
        <v>217</v>
      </c>
      <c r="C20" s="110" t="s">
        <v>20</v>
      </c>
      <c r="D20" s="111">
        <v>634</v>
      </c>
      <c r="E20" s="376"/>
      <c r="F20" s="376"/>
      <c r="G20" s="378"/>
      <c r="H20" s="376"/>
      <c r="I20" s="376"/>
      <c r="J20" s="141"/>
      <c r="K20" s="113"/>
      <c r="L20" s="113"/>
      <c r="M20" s="113"/>
      <c r="N20" s="113"/>
      <c r="O20" s="113"/>
    </row>
    <row r="21" spans="1:15" s="69" customFormat="1" ht="12">
      <c r="A21" s="108">
        <f t="shared" si="0"/>
        <v>9</v>
      </c>
      <c r="B21" s="109" t="s">
        <v>218</v>
      </c>
      <c r="C21" s="110" t="s">
        <v>20</v>
      </c>
      <c r="D21" s="111">
        <v>402</v>
      </c>
      <c r="E21" s="376"/>
      <c r="F21" s="376"/>
      <c r="G21" s="378"/>
      <c r="H21" s="376"/>
      <c r="I21" s="376"/>
      <c r="J21" s="141"/>
      <c r="K21" s="113"/>
      <c r="L21" s="113"/>
      <c r="M21" s="113"/>
      <c r="N21" s="113"/>
      <c r="O21" s="113"/>
    </row>
    <row r="22" spans="1:15" s="69" customFormat="1" ht="22.5">
      <c r="A22" s="108">
        <f t="shared" si="0"/>
        <v>10</v>
      </c>
      <c r="B22" s="109" t="s">
        <v>219</v>
      </c>
      <c r="C22" s="110" t="s">
        <v>110</v>
      </c>
      <c r="D22" s="111">
        <v>67</v>
      </c>
      <c r="E22" s="376"/>
      <c r="F22" s="376"/>
      <c r="G22" s="378"/>
      <c r="H22" s="376"/>
      <c r="I22" s="376"/>
      <c r="J22" s="141"/>
      <c r="K22" s="113"/>
      <c r="L22" s="113"/>
      <c r="M22" s="113"/>
      <c r="N22" s="113"/>
      <c r="O22" s="113"/>
    </row>
    <row r="23" spans="1:15" s="69" customFormat="1" ht="22.5">
      <c r="A23" s="108">
        <f t="shared" si="0"/>
        <v>11</v>
      </c>
      <c r="B23" s="109" t="s">
        <v>220</v>
      </c>
      <c r="C23" s="110" t="s">
        <v>221</v>
      </c>
      <c r="D23" s="111">
        <v>67</v>
      </c>
      <c r="E23" s="376"/>
      <c r="F23" s="376"/>
      <c r="G23" s="378"/>
      <c r="H23" s="376"/>
      <c r="I23" s="376"/>
      <c r="J23" s="141"/>
      <c r="K23" s="113"/>
      <c r="L23" s="113"/>
      <c r="M23" s="113"/>
      <c r="N23" s="113"/>
      <c r="O23" s="113"/>
    </row>
    <row r="24" spans="1:15" s="69" customFormat="1" ht="12">
      <c r="A24" s="108">
        <f t="shared" si="0"/>
        <v>12</v>
      </c>
      <c r="B24" s="109" t="s">
        <v>222</v>
      </c>
      <c r="C24" s="110" t="s">
        <v>110</v>
      </c>
      <c r="D24" s="111">
        <v>67</v>
      </c>
      <c r="E24" s="376"/>
      <c r="F24" s="376"/>
      <c r="G24" s="378"/>
      <c r="H24" s="376"/>
      <c r="I24" s="376"/>
      <c r="J24" s="141"/>
      <c r="K24" s="113"/>
      <c r="L24" s="113"/>
      <c r="M24" s="113"/>
      <c r="N24" s="113"/>
      <c r="O24" s="113"/>
    </row>
    <row r="25" spans="1:15" s="69" customFormat="1" ht="22.5">
      <c r="A25" s="108">
        <f t="shared" si="0"/>
        <v>13</v>
      </c>
      <c r="B25" s="109" t="s">
        <v>223</v>
      </c>
      <c r="C25" s="110" t="s">
        <v>116</v>
      </c>
      <c r="D25" s="111">
        <v>67</v>
      </c>
      <c r="E25" s="376"/>
      <c r="F25" s="376"/>
      <c r="G25" s="378"/>
      <c r="H25" s="376"/>
      <c r="I25" s="376"/>
      <c r="J25" s="141"/>
      <c r="K25" s="113"/>
      <c r="L25" s="113"/>
      <c r="M25" s="113"/>
      <c r="N25" s="113"/>
      <c r="O25" s="113"/>
    </row>
    <row r="26" spans="1:15" s="69" customFormat="1" ht="12">
      <c r="A26" s="108">
        <f t="shared" si="0"/>
        <v>14</v>
      </c>
      <c r="B26" s="109" t="s">
        <v>224</v>
      </c>
      <c r="C26" s="110" t="s">
        <v>110</v>
      </c>
      <c r="D26" s="111">
        <v>140</v>
      </c>
      <c r="E26" s="376"/>
      <c r="F26" s="376"/>
      <c r="G26" s="378"/>
      <c r="H26" s="376"/>
      <c r="I26" s="376"/>
      <c r="J26" s="141"/>
      <c r="K26" s="113"/>
      <c r="L26" s="113"/>
      <c r="M26" s="113"/>
      <c r="N26" s="113"/>
      <c r="O26" s="113"/>
    </row>
    <row r="27" spans="1:15" s="69" customFormat="1" ht="12">
      <c r="A27" s="108">
        <f t="shared" si="0"/>
        <v>15</v>
      </c>
      <c r="B27" s="109" t="s">
        <v>225</v>
      </c>
      <c r="C27" s="110" t="s">
        <v>110</v>
      </c>
      <c r="D27" s="111">
        <v>67</v>
      </c>
      <c r="E27" s="376"/>
      <c r="F27" s="376"/>
      <c r="G27" s="378"/>
      <c r="H27" s="376"/>
      <c r="I27" s="376"/>
      <c r="J27" s="141"/>
      <c r="K27" s="113"/>
      <c r="L27" s="113"/>
      <c r="M27" s="113"/>
      <c r="N27" s="113"/>
      <c r="O27" s="113"/>
    </row>
    <row r="28" spans="1:15" s="69" customFormat="1" ht="12">
      <c r="A28" s="108">
        <f t="shared" si="0"/>
        <v>16</v>
      </c>
      <c r="B28" s="109" t="s">
        <v>226</v>
      </c>
      <c r="C28" s="110" t="s">
        <v>110</v>
      </c>
      <c r="D28" s="111">
        <v>29</v>
      </c>
      <c r="E28" s="376"/>
      <c r="F28" s="376"/>
      <c r="G28" s="378"/>
      <c r="H28" s="376"/>
      <c r="I28" s="376"/>
      <c r="J28" s="141"/>
      <c r="K28" s="113"/>
      <c r="L28" s="113"/>
      <c r="M28" s="113"/>
      <c r="N28" s="113"/>
      <c r="O28" s="113"/>
    </row>
    <row r="29" spans="1:15" s="69" customFormat="1" ht="22.5">
      <c r="A29" s="108">
        <f t="shared" si="0"/>
        <v>17</v>
      </c>
      <c r="B29" s="109" t="s">
        <v>227</v>
      </c>
      <c r="C29" s="110" t="s">
        <v>228</v>
      </c>
      <c r="D29" s="111">
        <v>1</v>
      </c>
      <c r="E29" s="376"/>
      <c r="F29" s="376"/>
      <c r="G29" s="378"/>
      <c r="H29" s="376"/>
      <c r="I29" s="376"/>
      <c r="J29" s="141"/>
      <c r="K29" s="113"/>
      <c r="L29" s="113"/>
      <c r="M29" s="113"/>
      <c r="N29" s="113"/>
      <c r="O29" s="113"/>
    </row>
    <row r="30" spans="1:15" s="69" customFormat="1" ht="22.5">
      <c r="A30" s="108">
        <f>A29+1</f>
        <v>18</v>
      </c>
      <c r="B30" s="109" t="s">
        <v>229</v>
      </c>
      <c r="C30" s="110" t="s">
        <v>228</v>
      </c>
      <c r="D30" s="111">
        <v>1</v>
      </c>
      <c r="E30" s="376"/>
      <c r="F30" s="376"/>
      <c r="G30" s="378"/>
      <c r="H30" s="376"/>
      <c r="I30" s="376"/>
      <c r="J30" s="141"/>
      <c r="K30" s="113"/>
      <c r="L30" s="113"/>
      <c r="M30" s="113"/>
      <c r="N30" s="113"/>
      <c r="O30" s="113"/>
    </row>
    <row r="31" spans="1:15" s="69" customFormat="1" ht="12">
      <c r="A31" s="108">
        <f>A30+1</f>
        <v>19</v>
      </c>
      <c r="B31" s="109" t="s">
        <v>117</v>
      </c>
      <c r="C31" s="110" t="s">
        <v>20</v>
      </c>
      <c r="D31" s="111">
        <v>2178</v>
      </c>
      <c r="E31" s="376"/>
      <c r="F31" s="376"/>
      <c r="G31" s="378"/>
      <c r="H31" s="377"/>
      <c r="I31" s="377"/>
      <c r="J31" s="141"/>
      <c r="K31" s="113"/>
      <c r="L31" s="113"/>
      <c r="M31" s="113"/>
      <c r="N31" s="113"/>
      <c r="O31" s="113"/>
    </row>
    <row r="32" spans="1:15" s="69" customFormat="1" ht="12">
      <c r="A32" s="108">
        <f t="shared" ref="A32:A51" si="1">A31+1</f>
        <v>20</v>
      </c>
      <c r="B32" s="109" t="s">
        <v>230</v>
      </c>
      <c r="C32" s="110" t="s">
        <v>20</v>
      </c>
      <c r="D32" s="111">
        <v>2178</v>
      </c>
      <c r="E32" s="376"/>
      <c r="F32" s="376"/>
      <c r="G32" s="378"/>
      <c r="H32" s="377"/>
      <c r="I32" s="377"/>
      <c r="J32" s="141"/>
      <c r="K32" s="113"/>
      <c r="L32" s="113"/>
      <c r="M32" s="113"/>
      <c r="N32" s="113"/>
      <c r="O32" s="113"/>
    </row>
    <row r="33" spans="1:15" s="364" customFormat="1" ht="22.5">
      <c r="A33" s="108">
        <f t="shared" si="1"/>
        <v>21</v>
      </c>
      <c r="B33" s="396" t="s">
        <v>231</v>
      </c>
      <c r="C33" s="397" t="s">
        <v>228</v>
      </c>
      <c r="D33" s="398">
        <v>1</v>
      </c>
      <c r="E33" s="376"/>
      <c r="F33" s="376"/>
      <c r="G33" s="378"/>
      <c r="H33" s="376"/>
      <c r="I33" s="376"/>
      <c r="J33" s="141"/>
      <c r="K33" s="244"/>
      <c r="L33" s="244"/>
      <c r="M33" s="244"/>
      <c r="N33" s="244"/>
      <c r="O33" s="244"/>
    </row>
    <row r="34" spans="1:15" s="69" customFormat="1" ht="12">
      <c r="A34" s="529" t="s">
        <v>115</v>
      </c>
      <c r="B34" s="529"/>
      <c r="C34" s="529"/>
      <c r="D34" s="529"/>
      <c r="E34" s="529"/>
      <c r="F34" s="529"/>
      <c r="G34" s="529"/>
      <c r="H34" s="529"/>
      <c r="I34" s="529"/>
      <c r="J34" s="529"/>
      <c r="K34" s="529"/>
      <c r="L34" s="529"/>
      <c r="M34" s="529"/>
      <c r="N34" s="529"/>
      <c r="O34" s="529"/>
    </row>
    <row r="35" spans="1:15" s="69" customFormat="1" ht="12">
      <c r="A35" s="108">
        <f>A32+1</f>
        <v>21</v>
      </c>
      <c r="B35" s="109" t="s">
        <v>403</v>
      </c>
      <c r="C35" s="110" t="s">
        <v>20</v>
      </c>
      <c r="D35" s="111">
        <v>2310</v>
      </c>
      <c r="E35" s="112"/>
      <c r="F35" s="112"/>
      <c r="G35" s="114"/>
      <c r="H35" s="113"/>
      <c r="I35" s="113"/>
      <c r="J35" s="141"/>
      <c r="K35" s="113"/>
      <c r="L35" s="113"/>
      <c r="M35" s="113"/>
      <c r="N35" s="113"/>
      <c r="O35" s="113"/>
    </row>
    <row r="36" spans="1:15" s="69" customFormat="1" ht="22.5">
      <c r="A36" s="108">
        <f t="shared" si="1"/>
        <v>22</v>
      </c>
      <c r="B36" s="109" t="s">
        <v>232</v>
      </c>
      <c r="C36" s="110" t="s">
        <v>20</v>
      </c>
      <c r="D36" s="111">
        <v>402</v>
      </c>
      <c r="E36" s="243"/>
      <c r="F36" s="112"/>
      <c r="G36" s="114"/>
      <c r="H36" s="113"/>
      <c r="I36" s="244"/>
      <c r="J36" s="141"/>
      <c r="K36" s="113"/>
      <c r="L36" s="113"/>
      <c r="M36" s="113"/>
      <c r="N36" s="113"/>
      <c r="O36" s="113"/>
    </row>
    <row r="37" spans="1:15" s="69" customFormat="1" ht="22.5">
      <c r="A37" s="108">
        <f t="shared" si="1"/>
        <v>23</v>
      </c>
      <c r="B37" s="109" t="s">
        <v>404</v>
      </c>
      <c r="C37" s="110" t="s">
        <v>116</v>
      </c>
      <c r="D37" s="111">
        <v>145</v>
      </c>
      <c r="E37" s="243"/>
      <c r="F37" s="112"/>
      <c r="G37" s="114"/>
      <c r="H37" s="113"/>
      <c r="I37" s="244"/>
      <c r="J37" s="141"/>
      <c r="K37" s="113"/>
      <c r="L37" s="113"/>
      <c r="M37" s="113"/>
      <c r="N37" s="113"/>
      <c r="O37" s="113"/>
    </row>
    <row r="38" spans="1:15" s="69" customFormat="1" ht="22.5">
      <c r="A38" s="108">
        <f t="shared" si="1"/>
        <v>24</v>
      </c>
      <c r="B38" s="109" t="s">
        <v>233</v>
      </c>
      <c r="C38" s="110" t="s">
        <v>110</v>
      </c>
      <c r="D38" s="111">
        <v>67</v>
      </c>
      <c r="E38" s="243"/>
      <c r="F38" s="112"/>
      <c r="G38" s="114"/>
      <c r="H38" s="113"/>
      <c r="I38" s="244"/>
      <c r="J38" s="141"/>
      <c r="K38" s="113"/>
      <c r="L38" s="113"/>
      <c r="M38" s="113"/>
      <c r="N38" s="113"/>
      <c r="O38" s="113"/>
    </row>
    <row r="39" spans="1:15" s="69" customFormat="1" ht="22.5">
      <c r="A39" s="108">
        <f t="shared" si="1"/>
        <v>25</v>
      </c>
      <c r="B39" s="109" t="s">
        <v>405</v>
      </c>
      <c r="C39" s="110" t="s">
        <v>110</v>
      </c>
      <c r="D39" s="111">
        <v>1</v>
      </c>
      <c r="E39" s="243"/>
      <c r="F39" s="112"/>
      <c r="G39" s="114"/>
      <c r="H39" s="113"/>
      <c r="I39" s="244"/>
      <c r="J39" s="141"/>
      <c r="K39" s="113"/>
      <c r="L39" s="113"/>
      <c r="M39" s="113"/>
      <c r="N39" s="113"/>
      <c r="O39" s="113"/>
    </row>
    <row r="40" spans="1:15" s="69" customFormat="1" ht="22.5">
      <c r="A40" s="108">
        <f t="shared" si="1"/>
        <v>26</v>
      </c>
      <c r="B40" s="109" t="s">
        <v>234</v>
      </c>
      <c r="C40" s="110" t="s">
        <v>110</v>
      </c>
      <c r="D40" s="111">
        <v>67</v>
      </c>
      <c r="E40" s="243"/>
      <c r="F40" s="112"/>
      <c r="G40" s="114"/>
      <c r="H40" s="377"/>
      <c r="I40" s="244"/>
      <c r="J40" s="141"/>
      <c r="K40" s="113"/>
      <c r="L40" s="113"/>
      <c r="M40" s="113"/>
      <c r="N40" s="113"/>
      <c r="O40" s="113"/>
    </row>
    <row r="41" spans="1:15" s="69" customFormat="1" ht="12">
      <c r="A41" s="108">
        <f t="shared" si="1"/>
        <v>27</v>
      </c>
      <c r="B41" s="109" t="s">
        <v>235</v>
      </c>
      <c r="C41" s="110" t="s">
        <v>110</v>
      </c>
      <c r="D41" s="111">
        <v>67</v>
      </c>
      <c r="E41" s="243"/>
      <c r="F41" s="112"/>
      <c r="G41" s="114"/>
      <c r="H41" s="377"/>
      <c r="I41" s="244"/>
      <c r="J41" s="141"/>
      <c r="K41" s="113"/>
      <c r="L41" s="113"/>
      <c r="M41" s="113"/>
      <c r="N41" s="113"/>
      <c r="O41" s="113"/>
    </row>
    <row r="42" spans="1:15" s="69" customFormat="1" ht="12">
      <c r="A42" s="108">
        <f t="shared" si="1"/>
        <v>28</v>
      </c>
      <c r="B42" s="109" t="s">
        <v>236</v>
      </c>
      <c r="C42" s="110" t="s">
        <v>110</v>
      </c>
      <c r="D42" s="111">
        <v>67</v>
      </c>
      <c r="E42" s="243"/>
      <c r="F42" s="112"/>
      <c r="G42" s="114"/>
      <c r="H42" s="377"/>
      <c r="I42" s="244"/>
      <c r="J42" s="141"/>
      <c r="K42" s="113"/>
      <c r="L42" s="113"/>
      <c r="M42" s="113"/>
      <c r="N42" s="113"/>
      <c r="O42" s="113"/>
    </row>
    <row r="43" spans="1:15" s="69" customFormat="1" ht="33.75">
      <c r="A43" s="108">
        <f t="shared" si="1"/>
        <v>29</v>
      </c>
      <c r="B43" s="109" t="s">
        <v>237</v>
      </c>
      <c r="C43" s="110" t="s">
        <v>110</v>
      </c>
      <c r="D43" s="111">
        <v>67</v>
      </c>
      <c r="E43" s="243"/>
      <c r="F43" s="112"/>
      <c r="G43" s="114"/>
      <c r="H43" s="377"/>
      <c r="I43" s="244"/>
      <c r="J43" s="141"/>
      <c r="K43" s="113"/>
      <c r="L43" s="113"/>
      <c r="M43" s="113"/>
      <c r="N43" s="113"/>
      <c r="O43" s="113"/>
    </row>
    <row r="44" spans="1:15" s="69" customFormat="1" ht="12">
      <c r="A44" s="108">
        <f t="shared" si="1"/>
        <v>30</v>
      </c>
      <c r="B44" s="109" t="s">
        <v>406</v>
      </c>
      <c r="C44" s="110" t="s">
        <v>110</v>
      </c>
      <c r="D44" s="111">
        <v>1</v>
      </c>
      <c r="E44" s="243"/>
      <c r="F44" s="112"/>
      <c r="G44" s="114"/>
      <c r="H44" s="113"/>
      <c r="I44" s="244"/>
      <c r="J44" s="141"/>
      <c r="K44" s="113"/>
      <c r="L44" s="113"/>
      <c r="M44" s="113"/>
      <c r="N44" s="113"/>
      <c r="O44" s="113"/>
    </row>
    <row r="45" spans="1:15" s="69" customFormat="1" ht="12">
      <c r="A45" s="108">
        <f t="shared" si="1"/>
        <v>31</v>
      </c>
      <c r="B45" s="109" t="s">
        <v>407</v>
      </c>
      <c r="C45" s="110" t="s">
        <v>110</v>
      </c>
      <c r="D45" s="111">
        <v>3</v>
      </c>
      <c r="E45" s="243"/>
      <c r="F45" s="112"/>
      <c r="G45" s="114"/>
      <c r="H45" s="113"/>
      <c r="I45" s="244"/>
      <c r="J45" s="141"/>
      <c r="K45" s="113"/>
      <c r="L45" s="113"/>
      <c r="M45" s="113"/>
      <c r="N45" s="113"/>
      <c r="O45" s="113"/>
    </row>
    <row r="46" spans="1:15" s="69" customFormat="1" ht="12">
      <c r="A46" s="108">
        <f t="shared" si="1"/>
        <v>32</v>
      </c>
      <c r="B46" s="109" t="s">
        <v>238</v>
      </c>
      <c r="C46" s="110" t="s">
        <v>110</v>
      </c>
      <c r="D46" s="111">
        <v>67</v>
      </c>
      <c r="E46" s="243"/>
      <c r="F46" s="112"/>
      <c r="G46" s="114"/>
      <c r="H46" s="377"/>
      <c r="I46" s="244"/>
      <c r="J46" s="141"/>
      <c r="K46" s="113"/>
      <c r="L46" s="113"/>
      <c r="M46" s="113"/>
      <c r="N46" s="113"/>
      <c r="O46" s="113"/>
    </row>
    <row r="47" spans="1:15" s="69" customFormat="1" ht="12">
      <c r="A47" s="108">
        <f t="shared" si="1"/>
        <v>33</v>
      </c>
      <c r="B47" s="109" t="s">
        <v>239</v>
      </c>
      <c r="C47" s="110" t="s">
        <v>20</v>
      </c>
      <c r="D47" s="111">
        <v>443</v>
      </c>
      <c r="E47" s="243"/>
      <c r="F47" s="112"/>
      <c r="G47" s="114"/>
      <c r="H47" s="377"/>
      <c r="I47" s="244"/>
      <c r="J47" s="141"/>
      <c r="K47" s="113"/>
      <c r="L47" s="113"/>
      <c r="M47" s="113"/>
      <c r="N47" s="113"/>
      <c r="O47" s="113"/>
    </row>
    <row r="48" spans="1:15" s="69" customFormat="1" ht="12">
      <c r="A48" s="108">
        <f t="shared" si="1"/>
        <v>34</v>
      </c>
      <c r="B48" s="109" t="s">
        <v>240</v>
      </c>
      <c r="C48" s="129" t="s">
        <v>20</v>
      </c>
      <c r="D48" s="111">
        <v>191</v>
      </c>
      <c r="E48" s="243"/>
      <c r="F48" s="112"/>
      <c r="G48" s="114"/>
      <c r="H48" s="377"/>
      <c r="I48" s="244"/>
      <c r="J48" s="141"/>
      <c r="K48" s="113"/>
      <c r="L48" s="113"/>
      <c r="M48" s="113"/>
      <c r="N48" s="113"/>
      <c r="O48" s="113"/>
    </row>
    <row r="49" spans="1:15" s="364" customFormat="1" ht="12">
      <c r="A49" s="108">
        <f t="shared" si="1"/>
        <v>35</v>
      </c>
      <c r="B49" s="109" t="s">
        <v>241</v>
      </c>
      <c r="C49" s="129" t="s">
        <v>20</v>
      </c>
      <c r="D49" s="111">
        <v>107</v>
      </c>
      <c r="E49" s="243"/>
      <c r="F49" s="243"/>
      <c r="G49" s="245"/>
      <c r="H49" s="377"/>
      <c r="I49" s="244"/>
      <c r="J49" s="141"/>
      <c r="K49" s="244"/>
      <c r="L49" s="244"/>
      <c r="M49" s="244"/>
      <c r="N49" s="244"/>
      <c r="O49" s="244"/>
    </row>
    <row r="50" spans="1:15" s="364" customFormat="1" ht="12">
      <c r="A50" s="108">
        <f t="shared" si="1"/>
        <v>36</v>
      </c>
      <c r="B50" s="109" t="s">
        <v>242</v>
      </c>
      <c r="C50" s="129" t="s">
        <v>243</v>
      </c>
      <c r="D50" s="111">
        <v>67</v>
      </c>
      <c r="E50" s="243"/>
      <c r="F50" s="243"/>
      <c r="G50" s="245"/>
      <c r="H50" s="376"/>
      <c r="I50" s="244"/>
      <c r="J50" s="141"/>
      <c r="K50" s="244"/>
      <c r="L50" s="244"/>
      <c r="M50" s="244"/>
      <c r="N50" s="244"/>
      <c r="O50" s="244"/>
    </row>
    <row r="51" spans="1:15" s="364" customFormat="1" ht="12">
      <c r="A51" s="108">
        <f t="shared" si="1"/>
        <v>37</v>
      </c>
      <c r="B51" s="109" t="s">
        <v>244</v>
      </c>
      <c r="C51" s="129" t="s">
        <v>369</v>
      </c>
      <c r="D51" s="111">
        <v>150</v>
      </c>
      <c r="E51" s="243"/>
      <c r="F51" s="243"/>
      <c r="G51" s="245"/>
      <c r="H51" s="376"/>
      <c r="I51" s="244"/>
      <c r="J51" s="141"/>
      <c r="K51" s="244"/>
      <c r="L51" s="244"/>
      <c r="M51" s="244"/>
      <c r="N51" s="244"/>
      <c r="O51" s="244"/>
    </row>
    <row r="52" spans="1:15" s="70" customFormat="1" ht="16.5" customHeight="1">
      <c r="A52" s="92" t="s">
        <v>42</v>
      </c>
      <c r="B52" s="533" t="s">
        <v>96</v>
      </c>
      <c r="C52" s="534"/>
      <c r="D52" s="534"/>
      <c r="E52" s="534"/>
      <c r="F52" s="534"/>
      <c r="G52" s="534"/>
      <c r="H52" s="534"/>
      <c r="I52" s="534"/>
      <c r="J52" s="534"/>
      <c r="K52" s="93"/>
      <c r="L52" s="93"/>
      <c r="M52" s="93"/>
      <c r="N52" s="93"/>
      <c r="O52" s="93"/>
    </row>
    <row r="53" spans="1:15" s="32" customFormat="1" ht="7.5" customHeight="1">
      <c r="A53" s="40"/>
      <c r="B53" s="64"/>
      <c r="C53" s="41"/>
      <c r="D53" s="65"/>
      <c r="E53" s="41"/>
      <c r="F53" s="41"/>
      <c r="G53" s="41"/>
      <c r="H53" s="41"/>
      <c r="I53" s="41"/>
      <c r="J53" s="41"/>
      <c r="K53" s="41"/>
      <c r="L53" s="41"/>
      <c r="M53" s="41"/>
      <c r="N53" s="41"/>
      <c r="O53" s="41"/>
    </row>
    <row r="54" spans="1:15" s="32" customFormat="1" ht="13.5" customHeight="1">
      <c r="A54" s="71" t="s">
        <v>78</v>
      </c>
      <c r="B54" s="72"/>
      <c r="C54" s="73"/>
      <c r="D54" s="73"/>
      <c r="E54" s="74"/>
      <c r="F54" s="75"/>
      <c r="G54" s="75"/>
      <c r="H54" s="75"/>
      <c r="I54" s="75"/>
      <c r="J54" s="75"/>
      <c r="K54" s="75"/>
      <c r="L54" s="76"/>
      <c r="M54" s="76"/>
      <c r="N54" s="76"/>
      <c r="O54" s="76"/>
    </row>
    <row r="55" spans="1:15" s="32" customFormat="1" ht="11.25" customHeight="1">
      <c r="A55" s="77"/>
      <c r="B55" s="505" t="s">
        <v>79</v>
      </c>
      <c r="C55" s="505"/>
      <c r="D55" s="505"/>
      <c r="E55" s="505"/>
      <c r="F55" s="505"/>
      <c r="G55" s="505"/>
      <c r="H55" s="78"/>
      <c r="I55" s="78"/>
      <c r="J55" s="78"/>
      <c r="K55" s="78"/>
      <c r="L55" s="79"/>
      <c r="M55" s="79"/>
      <c r="N55" s="79"/>
      <c r="O55" s="79"/>
    </row>
    <row r="56" spans="1:15" s="32" customFormat="1" ht="11.25" customHeight="1">
      <c r="A56" s="77"/>
      <c r="B56" s="505" t="s">
        <v>118</v>
      </c>
      <c r="C56" s="505"/>
      <c r="D56" s="505"/>
      <c r="E56" s="505"/>
      <c r="F56" s="505"/>
      <c r="G56" s="505"/>
      <c r="H56" s="505"/>
      <c r="I56" s="505"/>
      <c r="J56" s="505"/>
      <c r="K56" s="505"/>
      <c r="L56" s="505"/>
      <c r="M56" s="505"/>
      <c r="N56" s="505"/>
      <c r="O56" s="505"/>
    </row>
    <row r="57" spans="1:15" s="32" customFormat="1" ht="23.25" customHeight="1">
      <c r="A57" s="77"/>
      <c r="B57" s="505" t="s">
        <v>92</v>
      </c>
      <c r="C57" s="505"/>
      <c r="D57" s="505"/>
      <c r="E57" s="505"/>
      <c r="F57" s="505"/>
      <c r="G57" s="505"/>
      <c r="H57" s="505"/>
      <c r="I57" s="505"/>
      <c r="J57" s="505"/>
      <c r="K57" s="505"/>
      <c r="L57" s="505"/>
      <c r="M57" s="505"/>
      <c r="N57" s="505"/>
      <c r="O57" s="505"/>
    </row>
    <row r="58" spans="1:15" s="32" customFormat="1" ht="12" customHeight="1">
      <c r="A58" s="77"/>
      <c r="B58" s="505" t="s">
        <v>93</v>
      </c>
      <c r="C58" s="505"/>
      <c r="D58" s="505"/>
      <c r="E58" s="505"/>
      <c r="F58" s="505"/>
      <c r="G58" s="505"/>
      <c r="H58" s="505"/>
      <c r="I58" s="505"/>
      <c r="J58" s="505"/>
      <c r="K58" s="505"/>
      <c r="L58" s="505"/>
      <c r="M58" s="505"/>
      <c r="N58" s="505"/>
      <c r="O58" s="505"/>
    </row>
    <row r="59" spans="1:15" s="32" customFormat="1" ht="21.75" customHeight="1">
      <c r="A59" s="77"/>
      <c r="B59" s="505" t="s">
        <v>90</v>
      </c>
      <c r="C59" s="505"/>
      <c r="D59" s="505"/>
      <c r="E59" s="505"/>
      <c r="F59" s="505"/>
      <c r="G59" s="505"/>
      <c r="H59" s="505"/>
      <c r="I59" s="505"/>
      <c r="J59" s="505"/>
      <c r="K59" s="505"/>
      <c r="L59" s="505"/>
      <c r="M59" s="505"/>
      <c r="N59" s="505"/>
      <c r="O59" s="505"/>
    </row>
    <row r="60" spans="1:15" s="32" customFormat="1" ht="21" customHeight="1">
      <c r="A60" s="80"/>
      <c r="B60" s="505" t="s">
        <v>94</v>
      </c>
      <c r="C60" s="505"/>
      <c r="D60" s="505"/>
      <c r="E60" s="505"/>
      <c r="F60" s="505"/>
      <c r="G60" s="505"/>
      <c r="H60" s="505"/>
      <c r="I60" s="505"/>
      <c r="J60" s="505"/>
      <c r="K60" s="505"/>
      <c r="L60" s="505"/>
      <c r="M60" s="505"/>
      <c r="N60" s="505"/>
      <c r="O60" s="505"/>
    </row>
    <row r="61" spans="1:15" s="32" customFormat="1" ht="11.25" customHeight="1">
      <c r="A61" s="80"/>
      <c r="B61" s="505" t="s">
        <v>95</v>
      </c>
      <c r="C61" s="505"/>
      <c r="D61" s="505"/>
      <c r="E61" s="505"/>
      <c r="F61" s="505"/>
      <c r="G61" s="505"/>
      <c r="H61" s="505"/>
      <c r="I61" s="505"/>
      <c r="J61" s="505"/>
      <c r="K61" s="505"/>
      <c r="L61" s="505"/>
      <c r="M61" s="505"/>
      <c r="N61" s="505"/>
      <c r="O61" s="505"/>
    </row>
    <row r="62" spans="1:15" s="32" customFormat="1" ht="12.75" customHeight="1">
      <c r="A62" s="40"/>
      <c r="B62" s="64"/>
      <c r="C62" s="41"/>
      <c r="D62" s="65"/>
      <c r="E62" s="41"/>
      <c r="F62" s="41"/>
      <c r="G62" s="41"/>
      <c r="H62" s="41"/>
      <c r="I62" s="41"/>
      <c r="J62" s="41"/>
      <c r="K62" s="41"/>
      <c r="L62" s="41"/>
      <c r="M62" s="41"/>
      <c r="N62" s="41"/>
      <c r="O62" s="41"/>
    </row>
    <row r="63" spans="1:15" s="32" customFormat="1" ht="12.75" customHeight="1">
      <c r="A63" s="40"/>
      <c r="B63" s="37" t="s">
        <v>45</v>
      </c>
      <c r="C63" s="503" t="s">
        <v>2</v>
      </c>
      <c r="D63" s="503"/>
      <c r="E63" s="503"/>
      <c r="F63" s="503"/>
      <c r="G63" s="503"/>
      <c r="H63" s="503"/>
      <c r="I63" s="503"/>
      <c r="J63" s="503"/>
      <c r="K63" s="503"/>
      <c r="L63" s="41"/>
      <c r="M63" s="443"/>
      <c r="N63" s="443"/>
      <c r="O63" s="443"/>
    </row>
    <row r="64" spans="1:15" s="32" customFormat="1" ht="12.75" customHeight="1">
      <c r="A64" s="40"/>
      <c r="B64" s="29"/>
      <c r="C64" s="503" t="s">
        <v>47</v>
      </c>
      <c r="D64" s="503"/>
      <c r="E64" s="503"/>
      <c r="F64" s="503"/>
      <c r="G64" s="503"/>
      <c r="H64" s="503"/>
      <c r="I64" s="503"/>
      <c r="J64" s="503"/>
      <c r="K64" s="503"/>
      <c r="L64" s="41"/>
      <c r="M64" s="503"/>
      <c r="N64" s="503"/>
      <c r="O64" s="503"/>
    </row>
    <row r="65" spans="1:15" s="32" customFormat="1" ht="12.75" customHeight="1">
      <c r="A65" s="40"/>
      <c r="B65" s="504"/>
      <c r="C65" s="504"/>
      <c r="D65" s="65"/>
      <c r="E65" s="41"/>
      <c r="F65" s="41"/>
      <c r="G65" s="41"/>
      <c r="H65" s="41"/>
      <c r="I65" s="41"/>
      <c r="J65" s="41"/>
      <c r="K65" s="41"/>
      <c r="L65" s="41"/>
      <c r="M65" s="41"/>
      <c r="N65" s="41"/>
      <c r="O65" s="41"/>
    </row>
    <row r="66" spans="1:15" s="32" customFormat="1" ht="12.75" customHeight="1">
      <c r="A66" s="40"/>
      <c r="B66" s="37" t="s">
        <v>22</v>
      </c>
      <c r="C66" s="503" t="s">
        <v>2</v>
      </c>
      <c r="D66" s="503"/>
      <c r="E66" s="503"/>
      <c r="F66" s="503"/>
      <c r="G66" s="503"/>
      <c r="H66" s="503"/>
      <c r="I66" s="503"/>
      <c r="J66" s="503"/>
      <c r="K66" s="503"/>
      <c r="L66" s="41"/>
      <c r="M66" s="443"/>
      <c r="N66" s="443"/>
      <c r="O66" s="443"/>
    </row>
    <row r="67" spans="1:15" s="32" customFormat="1" ht="12.75" customHeight="1">
      <c r="A67" s="40"/>
      <c r="B67" s="37"/>
      <c r="C67" s="503" t="s">
        <v>47</v>
      </c>
      <c r="D67" s="503"/>
      <c r="E67" s="503"/>
      <c r="F67" s="448"/>
      <c r="G67" s="448"/>
      <c r="H67" s="448"/>
      <c r="I67" s="448"/>
      <c r="J67" s="448"/>
      <c r="K67" s="448"/>
      <c r="L67" s="41"/>
      <c r="M67" s="503"/>
      <c r="N67" s="503"/>
      <c r="O67" s="503"/>
    </row>
    <row r="68" spans="1:15" s="32" customFormat="1" ht="24.75" customHeight="1">
      <c r="A68" s="28"/>
      <c r="B68" s="31"/>
      <c r="C68" s="31"/>
      <c r="D68" s="31"/>
      <c r="E68" s="31"/>
      <c r="F68" s="31"/>
      <c r="G68" s="31"/>
      <c r="H68" s="31"/>
      <c r="I68" s="31"/>
      <c r="J68" s="31"/>
      <c r="K68" s="31"/>
      <c r="L68" s="31"/>
      <c r="M68" s="31"/>
      <c r="N68" s="31"/>
      <c r="O68" s="31"/>
    </row>
    <row r="69" spans="1:15" s="39" customFormat="1" ht="24.75" customHeight="1">
      <c r="A69" s="28"/>
      <c r="B69" s="31"/>
      <c r="C69" s="31"/>
      <c r="D69" s="31"/>
      <c r="E69" s="31"/>
      <c r="F69" s="31"/>
      <c r="G69" s="31"/>
      <c r="H69" s="31"/>
      <c r="I69" s="31"/>
      <c r="J69" s="31"/>
      <c r="K69" s="31"/>
      <c r="L69" s="31"/>
      <c r="M69" s="31"/>
      <c r="N69" s="31"/>
      <c r="O69" s="31"/>
    </row>
    <row r="70" spans="1:15" s="32" customFormat="1" ht="24.75" customHeight="1">
      <c r="A70" s="28"/>
      <c r="B70" s="31"/>
      <c r="C70" s="31"/>
      <c r="D70" s="31"/>
      <c r="E70" s="31"/>
      <c r="F70" s="31"/>
      <c r="G70" s="31"/>
      <c r="H70" s="31"/>
      <c r="I70" s="31"/>
      <c r="J70" s="31"/>
      <c r="K70" s="31"/>
      <c r="L70" s="31"/>
      <c r="M70" s="31"/>
      <c r="N70" s="31"/>
      <c r="O70" s="31"/>
    </row>
    <row r="71" spans="1:15" s="32" customFormat="1" ht="24.75" customHeight="1">
      <c r="A71" s="28"/>
      <c r="B71" s="31"/>
      <c r="C71" s="31"/>
      <c r="D71" s="31"/>
      <c r="E71" s="31"/>
      <c r="F71" s="31"/>
      <c r="G71" s="31"/>
      <c r="H71" s="31"/>
      <c r="I71" s="31"/>
      <c r="J71" s="31"/>
      <c r="K71" s="31"/>
      <c r="L71" s="31"/>
      <c r="M71" s="31"/>
      <c r="N71" s="31"/>
      <c r="O71" s="31"/>
    </row>
    <row r="72" spans="1:15" s="32" customFormat="1" ht="24.75" customHeight="1">
      <c r="A72" s="28"/>
      <c r="B72" s="31"/>
      <c r="C72" s="31"/>
      <c r="D72" s="31"/>
      <c r="E72" s="31"/>
      <c r="F72" s="31"/>
      <c r="G72" s="31"/>
      <c r="H72" s="31"/>
      <c r="I72" s="31"/>
      <c r="J72" s="31"/>
      <c r="K72" s="31"/>
      <c r="L72" s="31"/>
      <c r="M72" s="31"/>
      <c r="N72" s="31"/>
      <c r="O72" s="31"/>
    </row>
    <row r="73" spans="1:15" s="32" customFormat="1" ht="24.75" customHeight="1">
      <c r="A73" s="28"/>
      <c r="B73" s="31"/>
      <c r="C73" s="31"/>
      <c r="D73" s="31"/>
      <c r="E73" s="31"/>
      <c r="F73" s="31"/>
      <c r="G73" s="31"/>
      <c r="H73" s="31"/>
      <c r="I73" s="31"/>
      <c r="J73" s="31"/>
      <c r="K73" s="31"/>
      <c r="L73" s="31"/>
      <c r="M73" s="31"/>
      <c r="N73" s="31"/>
      <c r="O73" s="31"/>
    </row>
    <row r="74" spans="1:15" s="32" customFormat="1" ht="24.75" customHeight="1">
      <c r="A74" s="28"/>
      <c r="B74" s="31"/>
      <c r="C74" s="31"/>
      <c r="D74" s="31"/>
      <c r="E74" s="31"/>
      <c r="F74" s="31"/>
      <c r="G74" s="31"/>
      <c r="H74" s="31"/>
      <c r="I74" s="31"/>
      <c r="J74" s="31"/>
      <c r="K74" s="31"/>
      <c r="L74" s="31"/>
      <c r="M74" s="31"/>
      <c r="N74" s="31"/>
      <c r="O74" s="31"/>
    </row>
    <row r="75" spans="1:15" s="32" customFormat="1" ht="24.75" customHeight="1">
      <c r="A75" s="28"/>
      <c r="B75" s="31"/>
      <c r="C75" s="31"/>
      <c r="D75" s="31"/>
      <c r="E75" s="31"/>
      <c r="F75" s="31"/>
      <c r="G75" s="31"/>
      <c r="H75" s="31"/>
      <c r="I75" s="31"/>
      <c r="J75" s="31"/>
      <c r="K75" s="31"/>
      <c r="L75" s="31"/>
      <c r="M75" s="31"/>
      <c r="N75" s="31"/>
      <c r="O75" s="31"/>
    </row>
    <row r="76" spans="1:15" s="32" customFormat="1" ht="24.75" customHeight="1">
      <c r="A76" s="28"/>
      <c r="B76" s="29"/>
      <c r="C76" s="30"/>
      <c r="D76" s="30"/>
      <c r="E76" s="30"/>
      <c r="F76" s="30"/>
      <c r="G76" s="30"/>
      <c r="H76" s="30"/>
      <c r="I76" s="30"/>
      <c r="J76" s="30"/>
      <c r="K76" s="30"/>
      <c r="L76" s="30"/>
      <c r="M76" s="30"/>
      <c r="N76" s="30"/>
      <c r="O76" s="30"/>
    </row>
    <row r="77" spans="1:15" s="32" customFormat="1" ht="24.75" customHeight="1">
      <c r="A77" s="28"/>
      <c r="B77" s="29"/>
      <c r="C77" s="30"/>
      <c r="D77" s="30"/>
      <c r="E77" s="30"/>
      <c r="F77" s="30"/>
      <c r="G77" s="30"/>
      <c r="H77" s="30"/>
      <c r="I77" s="30"/>
      <c r="J77" s="30"/>
      <c r="K77" s="30"/>
      <c r="L77" s="30"/>
      <c r="M77" s="30"/>
      <c r="N77" s="30"/>
      <c r="O77" s="30"/>
    </row>
    <row r="78" spans="1:15" s="32" customFormat="1" ht="24.75" customHeight="1">
      <c r="A78" s="28"/>
      <c r="B78" s="29"/>
      <c r="C78" s="30"/>
      <c r="D78" s="30"/>
      <c r="E78" s="30"/>
      <c r="F78" s="30"/>
      <c r="G78" s="30"/>
      <c r="H78" s="30"/>
      <c r="I78" s="30"/>
      <c r="J78" s="30"/>
      <c r="K78" s="30"/>
      <c r="L78" s="30"/>
      <c r="M78" s="30"/>
      <c r="N78" s="30"/>
      <c r="O78" s="30"/>
    </row>
    <row r="79" spans="1:15" s="32" customFormat="1" ht="24.75" customHeight="1">
      <c r="A79" s="28"/>
      <c r="B79" s="29"/>
      <c r="C79" s="30"/>
      <c r="D79" s="30"/>
      <c r="E79" s="30"/>
      <c r="F79" s="30"/>
      <c r="G79" s="30"/>
      <c r="H79" s="30"/>
      <c r="I79" s="30"/>
      <c r="J79" s="30"/>
      <c r="K79" s="30"/>
      <c r="L79" s="30"/>
      <c r="M79" s="30"/>
      <c r="N79" s="30"/>
      <c r="O79" s="30"/>
    </row>
    <row r="80" spans="1:15" s="32" customFormat="1" ht="24.75" customHeight="1">
      <c r="A80" s="28"/>
      <c r="B80" s="29"/>
      <c r="C80" s="30"/>
      <c r="D80" s="30"/>
      <c r="E80" s="30"/>
      <c r="F80" s="30"/>
      <c r="G80" s="30"/>
      <c r="H80" s="30"/>
      <c r="I80" s="30"/>
      <c r="J80" s="30"/>
      <c r="K80" s="30"/>
      <c r="L80" s="30"/>
      <c r="M80" s="30"/>
      <c r="N80" s="30"/>
      <c r="O80" s="30"/>
    </row>
    <row r="81" spans="1:15" s="39" customFormat="1" ht="24.75" customHeight="1">
      <c r="A81" s="28"/>
      <c r="B81" s="29"/>
      <c r="C81" s="30"/>
      <c r="D81" s="30"/>
      <c r="E81" s="30"/>
      <c r="F81" s="30"/>
      <c r="G81" s="30"/>
      <c r="H81" s="30"/>
      <c r="I81" s="30"/>
      <c r="J81" s="30"/>
      <c r="K81" s="30"/>
      <c r="L81" s="30"/>
      <c r="M81" s="30"/>
      <c r="N81" s="30"/>
      <c r="O81" s="30"/>
    </row>
    <row r="82" spans="1:15" s="42" customFormat="1" ht="24.75" customHeight="1">
      <c r="A82" s="28"/>
      <c r="B82" s="29"/>
      <c r="C82" s="30"/>
      <c r="D82" s="30"/>
      <c r="E82" s="30"/>
      <c r="F82" s="30"/>
      <c r="G82" s="30"/>
      <c r="H82" s="30"/>
      <c r="I82" s="30"/>
      <c r="J82" s="30"/>
      <c r="K82" s="30"/>
      <c r="L82" s="30"/>
      <c r="M82" s="30"/>
      <c r="N82" s="30"/>
      <c r="O82" s="30"/>
    </row>
    <row r="83" spans="1:15" s="42" customFormat="1" ht="24.75" customHeight="1">
      <c r="A83" s="28"/>
      <c r="B83" s="29"/>
      <c r="C83" s="30"/>
      <c r="D83" s="30"/>
      <c r="E83" s="30"/>
      <c r="F83" s="30"/>
      <c r="G83" s="30"/>
      <c r="H83" s="30"/>
      <c r="I83" s="30"/>
      <c r="J83" s="30"/>
      <c r="K83" s="30"/>
      <c r="L83" s="30"/>
      <c r="M83" s="30"/>
      <c r="N83" s="30"/>
      <c r="O83" s="30"/>
    </row>
    <row r="84" spans="1:15" s="42" customFormat="1" ht="24.75" customHeight="1">
      <c r="A84" s="28"/>
      <c r="B84" s="29"/>
      <c r="C84" s="30"/>
      <c r="D84" s="30"/>
      <c r="E84" s="30"/>
      <c r="F84" s="30"/>
      <c r="G84" s="30"/>
      <c r="H84" s="30"/>
      <c r="I84" s="30"/>
      <c r="J84" s="30"/>
      <c r="K84" s="30"/>
      <c r="L84" s="30"/>
      <c r="M84" s="30"/>
      <c r="N84" s="30"/>
      <c r="O84" s="30"/>
    </row>
    <row r="85" spans="1:15" s="42" customFormat="1" ht="24.75" customHeight="1">
      <c r="A85" s="28"/>
      <c r="B85" s="29"/>
      <c r="C85" s="30"/>
      <c r="D85" s="30"/>
      <c r="E85" s="30"/>
      <c r="F85" s="30"/>
      <c r="G85" s="30"/>
      <c r="H85" s="30"/>
      <c r="I85" s="30"/>
      <c r="J85" s="30"/>
      <c r="K85" s="30"/>
      <c r="L85" s="30"/>
      <c r="M85" s="30"/>
      <c r="N85" s="30"/>
      <c r="O85" s="30"/>
    </row>
    <row r="86" spans="1:15" s="32" customFormat="1" ht="24.75" customHeight="1">
      <c r="A86" s="28"/>
      <c r="B86" s="29"/>
      <c r="C86" s="30"/>
      <c r="D86" s="30"/>
      <c r="E86" s="30"/>
      <c r="F86" s="30"/>
      <c r="G86" s="30"/>
      <c r="H86" s="30"/>
      <c r="I86" s="30"/>
      <c r="J86" s="30"/>
      <c r="K86" s="30"/>
      <c r="L86" s="30"/>
      <c r="M86" s="30"/>
      <c r="N86" s="30"/>
      <c r="O86" s="30"/>
    </row>
    <row r="87" spans="1:15" s="32" customFormat="1" ht="24.75" customHeight="1">
      <c r="A87" s="28"/>
      <c r="B87" s="29"/>
      <c r="C87" s="30"/>
      <c r="D87" s="30"/>
      <c r="E87" s="30"/>
      <c r="F87" s="30"/>
      <c r="G87" s="30"/>
      <c r="H87" s="30"/>
      <c r="I87" s="30"/>
      <c r="J87" s="30"/>
      <c r="K87" s="30"/>
      <c r="L87" s="30"/>
      <c r="M87" s="30"/>
      <c r="N87" s="30"/>
      <c r="O87" s="30"/>
    </row>
    <row r="88" spans="1:15" s="32" customFormat="1" ht="24.75" customHeight="1">
      <c r="A88" s="28"/>
      <c r="B88" s="29"/>
      <c r="C88" s="30"/>
      <c r="D88" s="30"/>
      <c r="E88" s="30"/>
      <c r="F88" s="30"/>
      <c r="G88" s="30"/>
      <c r="H88" s="30"/>
      <c r="I88" s="30"/>
      <c r="J88" s="30"/>
      <c r="K88" s="30"/>
      <c r="L88" s="30"/>
      <c r="M88" s="30"/>
      <c r="N88" s="30"/>
      <c r="O88" s="30"/>
    </row>
    <row r="89" spans="1:15" s="32" customFormat="1" ht="24.75" customHeight="1">
      <c r="A89" s="28"/>
      <c r="B89" s="29"/>
      <c r="C89" s="30"/>
      <c r="D89" s="30"/>
      <c r="E89" s="30"/>
      <c r="F89" s="30"/>
      <c r="G89" s="30"/>
      <c r="H89" s="30"/>
      <c r="I89" s="30"/>
      <c r="J89" s="30"/>
      <c r="K89" s="30"/>
      <c r="L89" s="30"/>
      <c r="M89" s="30"/>
      <c r="N89" s="30"/>
      <c r="O89" s="30"/>
    </row>
    <row r="90" spans="1:15" s="32" customFormat="1" ht="24.75" customHeight="1">
      <c r="A90" s="28"/>
      <c r="B90" s="29"/>
      <c r="C90" s="30"/>
      <c r="D90" s="30"/>
      <c r="E90" s="30"/>
      <c r="F90" s="30"/>
      <c r="G90" s="30"/>
      <c r="H90" s="30"/>
      <c r="I90" s="30"/>
      <c r="J90" s="30"/>
      <c r="K90" s="30"/>
      <c r="L90" s="30"/>
      <c r="M90" s="30"/>
      <c r="N90" s="30"/>
      <c r="O90" s="30"/>
    </row>
    <row r="91" spans="1:15" ht="24.75" customHeight="1"/>
    <row r="92" spans="1:15" ht="24.75" customHeight="1"/>
    <row r="93" spans="1:15" ht="24.75" customHeight="1"/>
    <row r="94" spans="1:15" ht="24.75" customHeight="1"/>
    <row r="95" spans="1:15" ht="24.75" customHeight="1"/>
    <row r="96" spans="1:15" ht="24.75" customHeight="1"/>
    <row r="97" spans="2:17" ht="24.75" customHeight="1"/>
    <row r="98" spans="2:17" ht="24.75" customHeight="1"/>
    <row r="99" spans="2:17" ht="24.75" customHeight="1"/>
    <row r="100" spans="2:17" ht="24.75" customHeight="1"/>
    <row r="101" spans="2:17" ht="24.75" customHeight="1"/>
    <row r="102" spans="2:17" ht="24.75" customHeight="1"/>
    <row r="103" spans="2:17" s="28" customFormat="1" ht="24.75" customHeight="1">
      <c r="B103" s="29"/>
      <c r="C103" s="30"/>
      <c r="D103" s="30"/>
      <c r="E103" s="30"/>
      <c r="F103" s="30"/>
      <c r="G103" s="30"/>
      <c r="H103" s="30"/>
      <c r="I103" s="30"/>
      <c r="J103" s="30"/>
      <c r="K103" s="30"/>
      <c r="L103" s="30"/>
      <c r="M103" s="30"/>
      <c r="N103" s="30"/>
      <c r="O103" s="30"/>
      <c r="P103" s="31"/>
      <c r="Q103" s="31"/>
    </row>
    <row r="104" spans="2:17" s="28" customFormat="1" ht="24.75" customHeight="1">
      <c r="B104" s="29"/>
      <c r="C104" s="30"/>
      <c r="D104" s="30"/>
      <c r="E104" s="30"/>
      <c r="F104" s="30"/>
      <c r="G104" s="30"/>
      <c r="H104" s="30"/>
      <c r="I104" s="30"/>
      <c r="J104" s="30"/>
      <c r="K104" s="30"/>
      <c r="L104" s="30"/>
      <c r="M104" s="30"/>
      <c r="N104" s="30"/>
      <c r="O104" s="30"/>
      <c r="P104" s="31"/>
      <c r="Q104" s="31"/>
    </row>
    <row r="105" spans="2:17" s="28" customFormat="1" ht="24.75" customHeight="1">
      <c r="B105" s="29"/>
      <c r="C105" s="30"/>
      <c r="D105" s="30"/>
      <c r="E105" s="30"/>
      <c r="F105" s="30"/>
      <c r="G105" s="30"/>
      <c r="H105" s="30"/>
      <c r="I105" s="30"/>
      <c r="J105" s="30"/>
      <c r="K105" s="30"/>
      <c r="L105" s="30"/>
      <c r="M105" s="30"/>
      <c r="N105" s="30"/>
      <c r="O105" s="30"/>
      <c r="P105" s="31"/>
      <c r="Q105" s="31"/>
    </row>
    <row r="106" spans="2:17" s="28" customFormat="1" ht="24.75" customHeight="1">
      <c r="B106" s="29"/>
      <c r="C106" s="30"/>
      <c r="D106" s="30"/>
      <c r="E106" s="30"/>
      <c r="F106" s="30"/>
      <c r="G106" s="30"/>
      <c r="H106" s="30"/>
      <c r="I106" s="30"/>
      <c r="J106" s="30"/>
      <c r="K106" s="30"/>
      <c r="L106" s="30"/>
      <c r="M106" s="30"/>
      <c r="N106" s="30"/>
      <c r="O106" s="30"/>
      <c r="P106" s="31"/>
      <c r="Q106" s="31"/>
    </row>
  </sheetData>
  <sheetProtection selectLockedCells="1" selectUnlockedCells="1"/>
  <mergeCells count="39">
    <mergeCell ref="A1:O1"/>
    <mergeCell ref="A2:O2"/>
    <mergeCell ref="A3:O3"/>
    <mergeCell ref="A4:B4"/>
    <mergeCell ref="C4:O4"/>
    <mergeCell ref="A5:B5"/>
    <mergeCell ref="C5:O5"/>
    <mergeCell ref="A6:B6"/>
    <mergeCell ref="C6:O6"/>
    <mergeCell ref="A7:O7"/>
    <mergeCell ref="N8:O8"/>
    <mergeCell ref="N9:O9"/>
    <mergeCell ref="A10:A11"/>
    <mergeCell ref="B10:B11"/>
    <mergeCell ref="E10:J10"/>
    <mergeCell ref="K10:O10"/>
    <mergeCell ref="B58:O58"/>
    <mergeCell ref="A34:O34"/>
    <mergeCell ref="B59:O59"/>
    <mergeCell ref="B60:O60"/>
    <mergeCell ref="A12:O12"/>
    <mergeCell ref="B52:J52"/>
    <mergeCell ref="B55:G55"/>
    <mergeCell ref="B56:O56"/>
    <mergeCell ref="B57:O57"/>
    <mergeCell ref="B61:O61"/>
    <mergeCell ref="C63:E63"/>
    <mergeCell ref="F63:K63"/>
    <mergeCell ref="M63:O63"/>
    <mergeCell ref="C67:E67"/>
    <mergeCell ref="F67:K67"/>
    <mergeCell ref="M67:O67"/>
    <mergeCell ref="C64:E64"/>
    <mergeCell ref="F64:K64"/>
    <mergeCell ref="M64:O64"/>
    <mergeCell ref="B65:C65"/>
    <mergeCell ref="C66:E66"/>
    <mergeCell ref="F66:K66"/>
    <mergeCell ref="M66:O66"/>
  </mergeCells>
  <phoneticPr fontId="45" type="noConversion"/>
  <printOptions horizontalCentered="1"/>
  <pageMargins left="0.19685039370078741" right="0.19685039370078741" top="0.39370078740157483" bottom="0.39370078740157483" header="0.27559055118110237" footer="0.31496062992125984"/>
  <pageSetup paperSize="9" scale="91" firstPageNumber="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Q82"/>
  <sheetViews>
    <sheetView view="pageBreakPreview" topLeftCell="A22" zoomScaleNormal="100" zoomScaleSheetLayoutView="100" workbookViewId="0">
      <selection activeCell="L18" sqref="L18"/>
    </sheetView>
  </sheetViews>
  <sheetFormatPr defaultColWidth="9.140625" defaultRowHeight="12.75"/>
  <cols>
    <col min="1" max="1" width="5.140625" style="336" customWidth="1"/>
    <col min="2" max="2" width="30.28515625" style="337" customWidth="1"/>
    <col min="3" max="3" width="7.7109375" style="338" customWidth="1"/>
    <col min="4" max="4" width="8.28515625" style="338" customWidth="1"/>
    <col min="5" max="5" width="6.140625" style="338" customWidth="1"/>
    <col min="6" max="6" width="7.140625" style="338" customWidth="1"/>
    <col min="7" max="7" width="7.28515625" style="338" customWidth="1"/>
    <col min="8" max="8" width="7" style="338" customWidth="1"/>
    <col min="9" max="9" width="7.140625" style="338" customWidth="1"/>
    <col min="10" max="10" width="8.42578125" style="338" customWidth="1"/>
    <col min="11" max="11" width="9" style="338" customWidth="1"/>
    <col min="12" max="12" width="9.5703125" style="338" customWidth="1"/>
    <col min="13" max="13" width="9.42578125" style="338" customWidth="1"/>
    <col min="14" max="15" width="9.5703125" style="338" customWidth="1"/>
    <col min="16" max="16384" width="9.140625" style="339"/>
  </cols>
  <sheetData>
    <row r="1" spans="1:16" s="340" customFormat="1" ht="15">
      <c r="A1" s="506" t="s">
        <v>601</v>
      </c>
      <c r="B1" s="506"/>
      <c r="C1" s="506"/>
      <c r="D1" s="506"/>
      <c r="E1" s="506"/>
      <c r="F1" s="506"/>
      <c r="G1" s="506"/>
      <c r="H1" s="506"/>
      <c r="I1" s="506"/>
      <c r="J1" s="506"/>
      <c r="K1" s="506"/>
      <c r="L1" s="506"/>
      <c r="M1" s="506"/>
      <c r="N1" s="506"/>
      <c r="O1" s="506"/>
    </row>
    <row r="2" spans="1:16" s="340" customFormat="1" ht="15">
      <c r="A2" s="437" t="s">
        <v>614</v>
      </c>
      <c r="B2" s="437"/>
      <c r="C2" s="437"/>
      <c r="D2" s="437"/>
      <c r="E2" s="437"/>
      <c r="F2" s="437"/>
      <c r="G2" s="437"/>
      <c r="H2" s="437"/>
      <c r="I2" s="437"/>
      <c r="J2" s="437"/>
      <c r="K2" s="437"/>
      <c r="L2" s="437"/>
      <c r="M2" s="437"/>
      <c r="N2" s="437"/>
      <c r="O2" s="437"/>
    </row>
    <row r="3" spans="1:16" s="340" customFormat="1" ht="11.25">
      <c r="A3" s="507" t="s">
        <v>3</v>
      </c>
      <c r="B3" s="507"/>
      <c r="C3" s="507"/>
      <c r="D3" s="507"/>
      <c r="E3" s="507"/>
      <c r="F3" s="507"/>
      <c r="G3" s="507"/>
      <c r="H3" s="507"/>
      <c r="I3" s="507"/>
      <c r="J3" s="507"/>
      <c r="K3" s="507"/>
      <c r="L3" s="507"/>
      <c r="M3" s="507"/>
      <c r="N3" s="507"/>
      <c r="O3" s="507"/>
    </row>
    <row r="4" spans="1:16" s="340" customFormat="1" ht="16.5" customHeight="1">
      <c r="A4" s="520" t="s">
        <v>58</v>
      </c>
      <c r="B4" s="528"/>
      <c r="C4" s="510" t="str">
        <f>koptame1!D3</f>
        <v>Ūdenssaimniecības attīstība Ozolnieku pagastā, Ozolnieku novadā (1.kārta)</v>
      </c>
      <c r="D4" s="510"/>
      <c r="E4" s="510"/>
      <c r="F4" s="510"/>
      <c r="G4" s="510"/>
      <c r="H4" s="510"/>
      <c r="I4" s="510"/>
      <c r="J4" s="510"/>
      <c r="K4" s="510"/>
      <c r="L4" s="510"/>
      <c r="M4" s="510"/>
      <c r="N4" s="510"/>
      <c r="O4" s="510"/>
    </row>
    <row r="5" spans="1:16" s="340" customFormat="1" ht="16.5" customHeight="1">
      <c r="A5" s="520" t="s">
        <v>40</v>
      </c>
      <c r="B5" s="528"/>
      <c r="C5" s="510" t="str">
        <f>C4</f>
        <v>Ūdenssaimniecības attīstība Ozolnieku pagastā, Ozolnieku novadā (1.kārta)</v>
      </c>
      <c r="D5" s="510"/>
      <c r="E5" s="510"/>
      <c r="F5" s="510"/>
      <c r="G5" s="510"/>
      <c r="H5" s="510"/>
      <c r="I5" s="510"/>
      <c r="J5" s="510"/>
      <c r="K5" s="510"/>
      <c r="L5" s="510"/>
      <c r="M5" s="510"/>
      <c r="N5" s="510"/>
      <c r="O5" s="510"/>
    </row>
    <row r="6" spans="1:16" s="340" customFormat="1" ht="30" customHeight="1">
      <c r="A6" s="520" t="s">
        <v>59</v>
      </c>
      <c r="B6" s="528"/>
      <c r="C6" s="510" t="str">
        <f>koptame1!D5</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6" s="340" customFormat="1" ht="16.5" customHeight="1">
      <c r="A7" s="520" t="s">
        <v>599</v>
      </c>
      <c r="B7" s="520"/>
      <c r="C7" s="520"/>
      <c r="D7" s="520"/>
      <c r="E7" s="520"/>
      <c r="F7" s="520"/>
      <c r="G7" s="520"/>
      <c r="H7" s="520"/>
      <c r="I7" s="520"/>
      <c r="J7" s="520"/>
      <c r="K7" s="520"/>
      <c r="L7" s="520"/>
      <c r="M7" s="520"/>
      <c r="N7" s="520"/>
      <c r="O7" s="520"/>
    </row>
    <row r="8" spans="1:16" s="340" customFormat="1" ht="15.75" customHeight="1">
      <c r="A8" s="345"/>
      <c r="B8" s="57"/>
      <c r="C8" s="345"/>
      <c r="D8" s="58"/>
      <c r="E8" s="58"/>
      <c r="F8" s="59"/>
      <c r="G8" s="59"/>
      <c r="H8" s="59"/>
      <c r="I8" s="59"/>
      <c r="J8" s="59"/>
      <c r="K8" s="59"/>
      <c r="L8" s="60" t="s">
        <v>4</v>
      </c>
      <c r="M8" s="60"/>
      <c r="N8" s="535"/>
      <c r="O8" s="535"/>
    </row>
    <row r="9" spans="1:16" s="340" customFormat="1" ht="15.75" customHeight="1">
      <c r="A9" s="61"/>
      <c r="B9" s="61"/>
      <c r="C9" s="62"/>
      <c r="D9" s="38"/>
      <c r="E9" s="38"/>
      <c r="F9" s="38"/>
      <c r="G9" s="38"/>
      <c r="H9" s="38"/>
      <c r="I9" s="38"/>
      <c r="J9" s="38"/>
      <c r="K9" s="38"/>
      <c r="L9" s="59" t="s">
        <v>5</v>
      </c>
      <c r="M9" s="59"/>
      <c r="N9" s="514"/>
      <c r="O9" s="514"/>
      <c r="P9" s="56"/>
    </row>
    <row r="10" spans="1:16" ht="17.25" customHeight="1">
      <c r="A10" s="515" t="s">
        <v>6</v>
      </c>
      <c r="B10" s="516" t="s">
        <v>7</v>
      </c>
      <c r="C10" s="239"/>
      <c r="D10" s="239"/>
      <c r="E10" s="519" t="s">
        <v>8</v>
      </c>
      <c r="F10" s="519"/>
      <c r="G10" s="519"/>
      <c r="H10" s="519"/>
      <c r="I10" s="519"/>
      <c r="J10" s="519"/>
      <c r="K10" s="513" t="s">
        <v>9</v>
      </c>
      <c r="L10" s="513"/>
      <c r="M10" s="513"/>
      <c r="N10" s="513"/>
      <c r="O10" s="513"/>
    </row>
    <row r="11" spans="1:16" ht="85.5" customHeight="1">
      <c r="A11" s="515"/>
      <c r="B11" s="516"/>
      <c r="C11" s="239" t="s">
        <v>10</v>
      </c>
      <c r="D11" s="239" t="s">
        <v>11</v>
      </c>
      <c r="E11" s="239" t="s">
        <v>30</v>
      </c>
      <c r="F11" s="239" t="s">
        <v>13</v>
      </c>
      <c r="G11" s="239" t="s">
        <v>14</v>
      </c>
      <c r="H11" s="239" t="s">
        <v>89</v>
      </c>
      <c r="I11" s="239" t="s">
        <v>15</v>
      </c>
      <c r="J11" s="239" t="s">
        <v>16</v>
      </c>
      <c r="K11" s="239" t="s">
        <v>17</v>
      </c>
      <c r="L11" s="239" t="s">
        <v>14</v>
      </c>
      <c r="M11" s="239" t="s">
        <v>89</v>
      </c>
      <c r="N11" s="239" t="s">
        <v>15</v>
      </c>
      <c r="O11" s="239" t="s">
        <v>18</v>
      </c>
    </row>
    <row r="12" spans="1:16" s="340" customFormat="1" ht="14.25" customHeight="1">
      <c r="A12" s="530" t="s">
        <v>114</v>
      </c>
      <c r="B12" s="531"/>
      <c r="C12" s="531"/>
      <c r="D12" s="531"/>
      <c r="E12" s="531"/>
      <c r="F12" s="531"/>
      <c r="G12" s="531"/>
      <c r="H12" s="531"/>
      <c r="I12" s="531"/>
      <c r="J12" s="531"/>
      <c r="K12" s="531"/>
      <c r="L12" s="531"/>
      <c r="M12" s="531"/>
      <c r="N12" s="531"/>
      <c r="O12" s="532"/>
    </row>
    <row r="13" spans="1:16" s="340" customFormat="1" ht="33.75">
      <c r="A13" s="411">
        <v>1</v>
      </c>
      <c r="B13" s="412" t="s">
        <v>602</v>
      </c>
      <c r="C13" s="418" t="s">
        <v>20</v>
      </c>
      <c r="D13" s="418">
        <v>20</v>
      </c>
      <c r="E13" s="413"/>
      <c r="F13" s="413"/>
      <c r="G13" s="414"/>
      <c r="H13" s="413"/>
      <c r="I13" s="413"/>
      <c r="J13" s="415"/>
      <c r="K13" s="252"/>
      <c r="L13" s="252"/>
      <c r="M13" s="252"/>
      <c r="N13" s="252"/>
      <c r="O13" s="252"/>
    </row>
    <row r="14" spans="1:16" s="340" customFormat="1" ht="22.5">
      <c r="A14" s="411">
        <f>A13+1</f>
        <v>2</v>
      </c>
      <c r="B14" s="412" t="s">
        <v>603</v>
      </c>
      <c r="C14" s="418" t="s">
        <v>20</v>
      </c>
      <c r="D14" s="418">
        <v>20</v>
      </c>
      <c r="E14" s="413"/>
      <c r="F14" s="413"/>
      <c r="G14" s="414"/>
      <c r="H14" s="413"/>
      <c r="I14" s="413"/>
      <c r="J14" s="415"/>
      <c r="K14" s="252"/>
      <c r="L14" s="252"/>
      <c r="M14" s="252"/>
      <c r="N14" s="252"/>
      <c r="O14" s="252"/>
    </row>
    <row r="15" spans="1:16" s="340" customFormat="1" ht="12">
      <c r="A15" s="411">
        <f t="shared" ref="A15:A20" si="0">A14+1</f>
        <v>3</v>
      </c>
      <c r="B15" s="412" t="s">
        <v>604</v>
      </c>
      <c r="C15" s="418" t="s">
        <v>20</v>
      </c>
      <c r="D15" s="418">
        <v>20</v>
      </c>
      <c r="E15" s="413"/>
      <c r="F15" s="413"/>
      <c r="G15" s="414"/>
      <c r="H15" s="413"/>
      <c r="I15" s="413"/>
      <c r="J15" s="415"/>
      <c r="K15" s="252"/>
      <c r="L15" s="252"/>
      <c r="M15" s="252"/>
      <c r="N15" s="252"/>
      <c r="O15" s="252"/>
    </row>
    <row r="16" spans="1:16" s="340" customFormat="1" ht="22.5">
      <c r="A16" s="411">
        <f t="shared" si="0"/>
        <v>4</v>
      </c>
      <c r="B16" s="412" t="s">
        <v>605</v>
      </c>
      <c r="C16" s="418" t="s">
        <v>82</v>
      </c>
      <c r="D16" s="418">
        <v>2</v>
      </c>
      <c r="E16" s="413"/>
      <c r="F16" s="413"/>
      <c r="G16" s="414"/>
      <c r="H16" s="413"/>
      <c r="I16" s="413"/>
      <c r="J16" s="415"/>
      <c r="K16" s="252"/>
      <c r="L16" s="252"/>
      <c r="M16" s="252"/>
      <c r="N16" s="252"/>
      <c r="O16" s="252"/>
    </row>
    <row r="17" spans="1:15" s="340" customFormat="1" ht="12">
      <c r="A17" s="411">
        <f t="shared" si="0"/>
        <v>5</v>
      </c>
      <c r="B17" s="412" t="s">
        <v>606</v>
      </c>
      <c r="C17" s="418" t="s">
        <v>82</v>
      </c>
      <c r="D17" s="418">
        <v>1</v>
      </c>
      <c r="E17" s="413"/>
      <c r="F17" s="413"/>
      <c r="G17" s="414"/>
      <c r="H17" s="413"/>
      <c r="I17" s="413"/>
      <c r="J17" s="415"/>
      <c r="K17" s="252"/>
      <c r="L17" s="252"/>
      <c r="M17" s="252"/>
      <c r="N17" s="252"/>
      <c r="O17" s="252"/>
    </row>
    <row r="18" spans="1:15" s="340" customFormat="1" ht="22.5">
      <c r="A18" s="411">
        <f t="shared" si="0"/>
        <v>6</v>
      </c>
      <c r="B18" s="412" t="s">
        <v>607</v>
      </c>
      <c r="C18" s="418" t="s">
        <v>82</v>
      </c>
      <c r="D18" s="418">
        <v>1</v>
      </c>
      <c r="E18" s="413"/>
      <c r="F18" s="413"/>
      <c r="G18" s="414"/>
      <c r="H18" s="413"/>
      <c r="I18" s="413"/>
      <c r="J18" s="415"/>
      <c r="K18" s="252"/>
      <c r="L18" s="252"/>
      <c r="M18" s="252"/>
      <c r="N18" s="252"/>
      <c r="O18" s="252"/>
    </row>
    <row r="19" spans="1:15" s="340" customFormat="1" ht="12">
      <c r="A19" s="411">
        <f t="shared" si="0"/>
        <v>7</v>
      </c>
      <c r="B19" s="412" t="s">
        <v>117</v>
      </c>
      <c r="C19" s="418" t="s">
        <v>20</v>
      </c>
      <c r="D19" s="418">
        <v>20</v>
      </c>
      <c r="E19" s="416"/>
      <c r="F19" s="416"/>
      <c r="G19" s="417"/>
      <c r="H19" s="416"/>
      <c r="I19" s="416"/>
      <c r="J19" s="415"/>
      <c r="K19" s="252"/>
      <c r="L19" s="252"/>
      <c r="M19" s="252"/>
      <c r="N19" s="252"/>
      <c r="O19" s="252"/>
    </row>
    <row r="20" spans="1:15" s="340" customFormat="1" ht="12">
      <c r="A20" s="411">
        <f t="shared" si="0"/>
        <v>8</v>
      </c>
      <c r="B20" s="412" t="s">
        <v>229</v>
      </c>
      <c r="C20" s="418" t="s">
        <v>228</v>
      </c>
      <c r="D20" s="418">
        <v>1</v>
      </c>
      <c r="E20" s="413"/>
      <c r="F20" s="413"/>
      <c r="G20" s="414"/>
      <c r="H20" s="413"/>
      <c r="I20" s="413"/>
      <c r="J20" s="415"/>
      <c r="K20" s="252"/>
      <c r="L20" s="252"/>
      <c r="M20" s="252"/>
      <c r="N20" s="252"/>
      <c r="O20" s="252"/>
    </row>
    <row r="21" spans="1:15" s="340" customFormat="1" ht="12">
      <c r="A21" s="529" t="s">
        <v>615</v>
      </c>
      <c r="B21" s="529"/>
      <c r="C21" s="529"/>
      <c r="D21" s="529"/>
      <c r="E21" s="529"/>
      <c r="F21" s="529"/>
      <c r="G21" s="529"/>
      <c r="H21" s="529"/>
      <c r="I21" s="529"/>
      <c r="J21" s="529"/>
      <c r="K21" s="529"/>
      <c r="L21" s="529"/>
      <c r="M21" s="529"/>
      <c r="N21" s="529"/>
      <c r="O21" s="529"/>
    </row>
    <row r="22" spans="1:15" s="340" customFormat="1" ht="12">
      <c r="A22" s="411">
        <f>A20+1</f>
        <v>9</v>
      </c>
      <c r="B22" s="412" t="s">
        <v>608</v>
      </c>
      <c r="C22" s="418" t="s">
        <v>20</v>
      </c>
      <c r="D22" s="418">
        <v>25</v>
      </c>
      <c r="E22" s="416"/>
      <c r="F22" s="416"/>
      <c r="G22" s="417"/>
      <c r="H22" s="252"/>
      <c r="I22" s="252"/>
      <c r="J22" s="415"/>
      <c r="K22" s="252"/>
      <c r="L22" s="252"/>
      <c r="M22" s="252"/>
      <c r="N22" s="252"/>
      <c r="O22" s="252"/>
    </row>
    <row r="23" spans="1:15" s="340" customFormat="1" ht="12">
      <c r="A23" s="411">
        <f t="shared" ref="A23:A27" si="1">A22+1</f>
        <v>10</v>
      </c>
      <c r="B23" s="412" t="s">
        <v>609</v>
      </c>
      <c r="C23" s="418" t="s">
        <v>20</v>
      </c>
      <c r="D23" s="418">
        <v>20</v>
      </c>
      <c r="E23" s="416"/>
      <c r="F23" s="416"/>
      <c r="G23" s="417"/>
      <c r="H23" s="252"/>
      <c r="I23" s="252"/>
      <c r="J23" s="415"/>
      <c r="K23" s="252"/>
      <c r="L23" s="252"/>
      <c r="M23" s="252"/>
      <c r="N23" s="252"/>
      <c r="O23" s="252"/>
    </row>
    <row r="24" spans="1:15" s="340" customFormat="1" ht="12">
      <c r="A24" s="411">
        <f t="shared" si="1"/>
        <v>11</v>
      </c>
      <c r="B24" s="412" t="s">
        <v>610</v>
      </c>
      <c r="C24" s="418" t="s">
        <v>25</v>
      </c>
      <c r="D24" s="418">
        <v>2</v>
      </c>
      <c r="E24" s="416"/>
      <c r="F24" s="416"/>
      <c r="G24" s="417"/>
      <c r="H24" s="252"/>
      <c r="I24" s="252"/>
      <c r="J24" s="415"/>
      <c r="K24" s="252"/>
      <c r="L24" s="252"/>
      <c r="M24" s="252"/>
      <c r="N24" s="252"/>
      <c r="O24" s="252"/>
    </row>
    <row r="25" spans="1:15" s="340" customFormat="1" ht="33.75">
      <c r="A25" s="411">
        <f t="shared" si="1"/>
        <v>12</v>
      </c>
      <c r="B25" s="412" t="s">
        <v>611</v>
      </c>
      <c r="C25" s="418" t="s">
        <v>25</v>
      </c>
      <c r="D25" s="418">
        <v>1</v>
      </c>
      <c r="E25" s="416"/>
      <c r="F25" s="416"/>
      <c r="G25" s="417"/>
      <c r="H25" s="252"/>
      <c r="I25" s="252"/>
      <c r="J25" s="415"/>
      <c r="K25" s="252"/>
      <c r="L25" s="252"/>
      <c r="M25" s="252"/>
      <c r="N25" s="252"/>
      <c r="O25" s="252"/>
    </row>
    <row r="26" spans="1:15" s="340" customFormat="1" ht="12">
      <c r="A26" s="411">
        <f t="shared" si="1"/>
        <v>13</v>
      </c>
      <c r="B26" s="412" t="s">
        <v>612</v>
      </c>
      <c r="C26" s="418" t="s">
        <v>82</v>
      </c>
      <c r="D26" s="418">
        <v>1</v>
      </c>
      <c r="E26" s="416"/>
      <c r="F26" s="416"/>
      <c r="G26" s="417"/>
      <c r="H26" s="252"/>
      <c r="I26" s="252"/>
      <c r="J26" s="415"/>
      <c r="K26" s="252"/>
      <c r="L26" s="252"/>
      <c r="M26" s="252"/>
      <c r="N26" s="252"/>
      <c r="O26" s="252"/>
    </row>
    <row r="27" spans="1:15" s="340" customFormat="1" ht="12" customHeight="1">
      <c r="A27" s="411">
        <f t="shared" si="1"/>
        <v>14</v>
      </c>
      <c r="B27" s="412" t="s">
        <v>613</v>
      </c>
      <c r="C27" s="418" t="s">
        <v>25</v>
      </c>
      <c r="D27" s="418">
        <v>1</v>
      </c>
      <c r="E27" s="416"/>
      <c r="F27" s="416"/>
      <c r="G27" s="417"/>
      <c r="H27" s="383"/>
      <c r="I27" s="252"/>
      <c r="J27" s="415"/>
      <c r="K27" s="252"/>
      <c r="L27" s="252"/>
      <c r="M27" s="252"/>
      <c r="N27" s="252"/>
      <c r="O27" s="252"/>
    </row>
    <row r="28" spans="1:15" s="39" customFormat="1" ht="16.5" customHeight="1">
      <c r="A28" s="92" t="s">
        <v>42</v>
      </c>
      <c r="B28" s="533" t="s">
        <v>96</v>
      </c>
      <c r="C28" s="534"/>
      <c r="D28" s="534"/>
      <c r="E28" s="534"/>
      <c r="F28" s="534"/>
      <c r="G28" s="534"/>
      <c r="H28" s="534"/>
      <c r="I28" s="534"/>
      <c r="J28" s="534"/>
      <c r="K28" s="93"/>
      <c r="L28" s="93"/>
      <c r="M28" s="93"/>
      <c r="N28" s="93"/>
      <c r="O28" s="93"/>
    </row>
    <row r="29" spans="1:15" s="340" customFormat="1" ht="7.5" customHeight="1">
      <c r="A29" s="346"/>
      <c r="B29" s="359"/>
      <c r="C29" s="347"/>
      <c r="D29" s="360"/>
      <c r="E29" s="347"/>
      <c r="F29" s="347"/>
      <c r="G29" s="347"/>
      <c r="H29" s="347"/>
      <c r="I29" s="347"/>
      <c r="J29" s="347"/>
      <c r="K29" s="347"/>
      <c r="L29" s="347"/>
      <c r="M29" s="347"/>
      <c r="N29" s="347"/>
      <c r="O29" s="347"/>
    </row>
    <row r="30" spans="1:15" s="340" customFormat="1" ht="13.5" customHeight="1">
      <c r="A30" s="365" t="s">
        <v>78</v>
      </c>
      <c r="B30" s="366"/>
      <c r="C30" s="367"/>
      <c r="D30" s="367"/>
      <c r="E30" s="368"/>
      <c r="F30" s="369"/>
      <c r="G30" s="369"/>
      <c r="H30" s="369"/>
      <c r="I30" s="369"/>
      <c r="J30" s="369"/>
      <c r="K30" s="369"/>
      <c r="L30" s="370"/>
      <c r="M30" s="370"/>
      <c r="N30" s="370"/>
      <c r="O30" s="370"/>
    </row>
    <row r="31" spans="1:15" s="340" customFormat="1" ht="11.25" customHeight="1">
      <c r="A31" s="371"/>
      <c r="B31" s="537" t="s">
        <v>79</v>
      </c>
      <c r="C31" s="537"/>
      <c r="D31" s="537"/>
      <c r="E31" s="537"/>
      <c r="F31" s="537"/>
      <c r="G31" s="537"/>
      <c r="H31" s="372"/>
      <c r="I31" s="372"/>
      <c r="J31" s="372"/>
      <c r="K31" s="372"/>
      <c r="L31" s="373"/>
      <c r="M31" s="373"/>
      <c r="N31" s="373"/>
      <c r="O31" s="373"/>
    </row>
    <row r="32" spans="1:15" s="340" customFormat="1" ht="11.25" customHeight="1">
      <c r="A32" s="371"/>
      <c r="B32" s="537" t="s">
        <v>118</v>
      </c>
      <c r="C32" s="537"/>
      <c r="D32" s="537"/>
      <c r="E32" s="537"/>
      <c r="F32" s="537"/>
      <c r="G32" s="537"/>
      <c r="H32" s="537"/>
      <c r="I32" s="537"/>
      <c r="J32" s="537"/>
      <c r="K32" s="537"/>
      <c r="L32" s="537"/>
      <c r="M32" s="537"/>
      <c r="N32" s="537"/>
      <c r="O32" s="537"/>
    </row>
    <row r="33" spans="1:15" s="340" customFormat="1" ht="23.25" customHeight="1">
      <c r="A33" s="371"/>
      <c r="B33" s="537" t="s">
        <v>92</v>
      </c>
      <c r="C33" s="537"/>
      <c r="D33" s="537"/>
      <c r="E33" s="537"/>
      <c r="F33" s="537"/>
      <c r="G33" s="537"/>
      <c r="H33" s="537"/>
      <c r="I33" s="537"/>
      <c r="J33" s="537"/>
      <c r="K33" s="537"/>
      <c r="L33" s="537"/>
      <c r="M33" s="537"/>
      <c r="N33" s="537"/>
      <c r="O33" s="537"/>
    </row>
    <row r="34" spans="1:15" s="340" customFormat="1" ht="12" customHeight="1">
      <c r="A34" s="371"/>
      <c r="B34" s="537" t="s">
        <v>93</v>
      </c>
      <c r="C34" s="537"/>
      <c r="D34" s="537"/>
      <c r="E34" s="537"/>
      <c r="F34" s="537"/>
      <c r="G34" s="537"/>
      <c r="H34" s="537"/>
      <c r="I34" s="537"/>
      <c r="J34" s="537"/>
      <c r="K34" s="537"/>
      <c r="L34" s="537"/>
      <c r="M34" s="537"/>
      <c r="N34" s="537"/>
      <c r="O34" s="537"/>
    </row>
    <row r="35" spans="1:15" s="340" customFormat="1" ht="21.75" customHeight="1">
      <c r="A35" s="371"/>
      <c r="B35" s="537" t="s">
        <v>90</v>
      </c>
      <c r="C35" s="537"/>
      <c r="D35" s="537"/>
      <c r="E35" s="537"/>
      <c r="F35" s="537"/>
      <c r="G35" s="537"/>
      <c r="H35" s="537"/>
      <c r="I35" s="537"/>
      <c r="J35" s="537"/>
      <c r="K35" s="537"/>
      <c r="L35" s="537"/>
      <c r="M35" s="537"/>
      <c r="N35" s="537"/>
      <c r="O35" s="537"/>
    </row>
    <row r="36" spans="1:15" s="340" customFormat="1" ht="21" customHeight="1">
      <c r="A36" s="374"/>
      <c r="B36" s="537" t="s">
        <v>94</v>
      </c>
      <c r="C36" s="537"/>
      <c r="D36" s="537"/>
      <c r="E36" s="537"/>
      <c r="F36" s="537"/>
      <c r="G36" s="537"/>
      <c r="H36" s="537"/>
      <c r="I36" s="537"/>
      <c r="J36" s="537"/>
      <c r="K36" s="537"/>
      <c r="L36" s="537"/>
      <c r="M36" s="537"/>
      <c r="N36" s="537"/>
      <c r="O36" s="537"/>
    </row>
    <row r="37" spans="1:15" s="340" customFormat="1" ht="11.25" customHeight="1">
      <c r="A37" s="374"/>
      <c r="B37" s="537" t="s">
        <v>95</v>
      </c>
      <c r="C37" s="537"/>
      <c r="D37" s="537"/>
      <c r="E37" s="537"/>
      <c r="F37" s="537"/>
      <c r="G37" s="537"/>
      <c r="H37" s="537"/>
      <c r="I37" s="537"/>
      <c r="J37" s="537"/>
      <c r="K37" s="537"/>
      <c r="L37" s="537"/>
      <c r="M37" s="537"/>
      <c r="N37" s="537"/>
      <c r="O37" s="537"/>
    </row>
    <row r="38" spans="1:15" s="340" customFormat="1" ht="12.75" customHeight="1">
      <c r="A38" s="346"/>
      <c r="B38" s="359"/>
      <c r="C38" s="347"/>
      <c r="D38" s="360"/>
      <c r="E38" s="347"/>
      <c r="F38" s="347"/>
      <c r="G38" s="347"/>
      <c r="H38" s="347"/>
      <c r="I38" s="347"/>
      <c r="J38" s="347"/>
      <c r="K38" s="347"/>
      <c r="L38" s="347"/>
      <c r="M38" s="347"/>
      <c r="N38" s="347"/>
      <c r="O38" s="347"/>
    </row>
    <row r="39" spans="1:15" s="340" customFormat="1" ht="12.75" customHeight="1">
      <c r="A39" s="346"/>
      <c r="B39" s="345" t="s">
        <v>45</v>
      </c>
      <c r="C39" s="503" t="s">
        <v>2</v>
      </c>
      <c r="D39" s="503"/>
      <c r="E39" s="503"/>
      <c r="F39" s="503"/>
      <c r="G39" s="503"/>
      <c r="H39" s="503"/>
      <c r="I39" s="503"/>
      <c r="J39" s="503"/>
      <c r="K39" s="503"/>
      <c r="L39" s="347"/>
      <c r="M39" s="443"/>
      <c r="N39" s="443"/>
      <c r="O39" s="443"/>
    </row>
    <row r="40" spans="1:15" s="340" customFormat="1" ht="12.75" customHeight="1">
      <c r="A40" s="346"/>
      <c r="B40" s="337"/>
      <c r="C40" s="503" t="s">
        <v>47</v>
      </c>
      <c r="D40" s="503"/>
      <c r="E40" s="503"/>
      <c r="F40" s="503"/>
      <c r="G40" s="503"/>
      <c r="H40" s="503"/>
      <c r="I40" s="503"/>
      <c r="J40" s="503"/>
      <c r="K40" s="503"/>
      <c r="L40" s="347"/>
      <c r="M40" s="503"/>
      <c r="N40" s="503"/>
      <c r="O40" s="503"/>
    </row>
    <row r="41" spans="1:15" s="340" customFormat="1" ht="12.75" customHeight="1">
      <c r="A41" s="346"/>
      <c r="B41" s="504"/>
      <c r="C41" s="504"/>
      <c r="D41" s="360"/>
      <c r="E41" s="347"/>
      <c r="F41" s="347"/>
      <c r="G41" s="347"/>
      <c r="H41" s="347"/>
      <c r="I41" s="347"/>
      <c r="J41" s="347"/>
      <c r="K41" s="347"/>
      <c r="L41" s="347"/>
      <c r="M41" s="347"/>
      <c r="N41" s="347"/>
      <c r="O41" s="347"/>
    </row>
    <row r="42" spans="1:15" s="340" customFormat="1" ht="12.75" customHeight="1">
      <c r="A42" s="346"/>
      <c r="B42" s="345" t="s">
        <v>22</v>
      </c>
      <c r="C42" s="503" t="s">
        <v>2</v>
      </c>
      <c r="D42" s="503"/>
      <c r="E42" s="503"/>
      <c r="F42" s="503"/>
      <c r="G42" s="503"/>
      <c r="H42" s="503"/>
      <c r="I42" s="503"/>
      <c r="J42" s="503"/>
      <c r="K42" s="503"/>
      <c r="L42" s="347"/>
      <c r="M42" s="443"/>
      <c r="N42" s="443"/>
      <c r="O42" s="443"/>
    </row>
    <row r="43" spans="1:15" s="340" customFormat="1" ht="12.75" customHeight="1">
      <c r="A43" s="346"/>
      <c r="B43" s="345"/>
      <c r="C43" s="503" t="s">
        <v>47</v>
      </c>
      <c r="D43" s="503"/>
      <c r="E43" s="503"/>
      <c r="F43" s="536"/>
      <c r="G43" s="536"/>
      <c r="H43" s="536"/>
      <c r="I43" s="536"/>
      <c r="J43" s="536"/>
      <c r="K43" s="536"/>
      <c r="L43" s="347"/>
      <c r="M43" s="503"/>
      <c r="N43" s="503"/>
      <c r="O43" s="503"/>
    </row>
    <row r="44" spans="1:15" s="340" customFormat="1" ht="24.75" customHeight="1">
      <c r="A44" s="336"/>
      <c r="B44" s="339"/>
      <c r="C44" s="339"/>
      <c r="D44" s="339"/>
      <c r="E44" s="339"/>
      <c r="F44" s="339"/>
      <c r="G44" s="339"/>
      <c r="H44" s="339"/>
      <c r="I44" s="339"/>
      <c r="J44" s="339"/>
      <c r="K44" s="339"/>
      <c r="L44" s="339"/>
      <c r="M44" s="339"/>
      <c r="N44" s="339"/>
      <c r="O44" s="339"/>
    </row>
    <row r="45" spans="1:15" s="39" customFormat="1" ht="24.75" customHeight="1">
      <c r="A45" s="336"/>
      <c r="B45" s="339"/>
      <c r="C45" s="339"/>
      <c r="D45" s="339"/>
      <c r="E45" s="339"/>
      <c r="F45" s="339"/>
      <c r="G45" s="339"/>
      <c r="H45" s="339"/>
      <c r="I45" s="339"/>
      <c r="J45" s="339"/>
      <c r="K45" s="339"/>
      <c r="L45" s="339"/>
      <c r="M45" s="339"/>
      <c r="N45" s="339"/>
      <c r="O45" s="339"/>
    </row>
    <row r="46" spans="1:15" s="340" customFormat="1" ht="24.75" customHeight="1">
      <c r="A46" s="336"/>
      <c r="B46" s="339"/>
      <c r="C46" s="339"/>
      <c r="D46" s="339"/>
      <c r="E46" s="339"/>
      <c r="F46" s="339"/>
      <c r="G46" s="339"/>
      <c r="H46" s="339"/>
      <c r="I46" s="339"/>
      <c r="J46" s="339"/>
      <c r="K46" s="339"/>
      <c r="L46" s="339"/>
      <c r="M46" s="339"/>
      <c r="N46" s="339"/>
      <c r="O46" s="339"/>
    </row>
    <row r="47" spans="1:15" s="340" customFormat="1" ht="24.75" customHeight="1">
      <c r="A47" s="336"/>
      <c r="B47" s="339"/>
      <c r="C47" s="339"/>
      <c r="D47" s="339"/>
      <c r="E47" s="339"/>
      <c r="F47" s="339"/>
      <c r="G47" s="339"/>
      <c r="H47" s="339"/>
      <c r="I47" s="339"/>
      <c r="J47" s="339"/>
      <c r="K47" s="339"/>
      <c r="L47" s="339"/>
      <c r="M47" s="339"/>
      <c r="N47" s="339"/>
      <c r="O47" s="339"/>
    </row>
    <row r="48" spans="1:15" s="340" customFormat="1" ht="24.75" customHeight="1">
      <c r="A48" s="336"/>
      <c r="B48" s="339"/>
      <c r="C48" s="339"/>
      <c r="D48" s="339"/>
      <c r="E48" s="339"/>
      <c r="F48" s="339"/>
      <c r="G48" s="339"/>
      <c r="H48" s="339"/>
      <c r="I48" s="339"/>
      <c r="J48" s="339"/>
      <c r="K48" s="339"/>
      <c r="L48" s="339"/>
      <c r="M48" s="339"/>
      <c r="N48" s="339"/>
      <c r="O48" s="339"/>
    </row>
    <row r="49" spans="1:15" s="340" customFormat="1" ht="24.75" customHeight="1">
      <c r="A49" s="336"/>
      <c r="B49" s="339"/>
      <c r="C49" s="339"/>
      <c r="D49" s="339"/>
      <c r="E49" s="339"/>
      <c r="F49" s="339"/>
      <c r="G49" s="339"/>
      <c r="H49" s="339"/>
      <c r="I49" s="339"/>
      <c r="J49" s="339"/>
      <c r="K49" s="339"/>
      <c r="L49" s="339"/>
      <c r="M49" s="339"/>
      <c r="N49" s="339"/>
      <c r="O49" s="339"/>
    </row>
    <row r="50" spans="1:15" s="340" customFormat="1" ht="24.75" customHeight="1">
      <c r="A50" s="336"/>
      <c r="B50" s="339"/>
      <c r="C50" s="339"/>
      <c r="D50" s="339"/>
      <c r="E50" s="339"/>
      <c r="F50" s="339"/>
      <c r="G50" s="339"/>
      <c r="H50" s="339"/>
      <c r="I50" s="339"/>
      <c r="J50" s="339"/>
      <c r="K50" s="339"/>
      <c r="L50" s="339"/>
      <c r="M50" s="339"/>
      <c r="N50" s="339"/>
      <c r="O50" s="339"/>
    </row>
    <row r="51" spans="1:15" s="340" customFormat="1" ht="24.75" customHeight="1">
      <c r="A51" s="336"/>
      <c r="B51" s="339"/>
      <c r="C51" s="339"/>
      <c r="D51" s="339"/>
      <c r="E51" s="339"/>
      <c r="F51" s="339"/>
      <c r="G51" s="339"/>
      <c r="H51" s="339"/>
      <c r="I51" s="339"/>
      <c r="J51" s="339"/>
      <c r="K51" s="339"/>
      <c r="L51" s="339"/>
      <c r="M51" s="339"/>
      <c r="N51" s="339"/>
      <c r="O51" s="339"/>
    </row>
    <row r="52" spans="1:15" s="340" customFormat="1" ht="24.75" customHeight="1">
      <c r="A52" s="336"/>
      <c r="B52" s="337"/>
      <c r="C52" s="338"/>
      <c r="D52" s="338"/>
      <c r="E52" s="338"/>
      <c r="F52" s="338"/>
      <c r="G52" s="338"/>
      <c r="H52" s="338"/>
      <c r="I52" s="338"/>
      <c r="J52" s="338"/>
      <c r="K52" s="338"/>
      <c r="L52" s="338"/>
      <c r="M52" s="338"/>
      <c r="N52" s="338"/>
      <c r="O52" s="338"/>
    </row>
    <row r="53" spans="1:15" s="340" customFormat="1" ht="24.75" customHeight="1">
      <c r="A53" s="336"/>
      <c r="B53" s="337"/>
      <c r="C53" s="338"/>
      <c r="D53" s="338"/>
      <c r="E53" s="338"/>
      <c r="F53" s="338"/>
      <c r="G53" s="338"/>
      <c r="H53" s="338"/>
      <c r="I53" s="338"/>
      <c r="J53" s="338"/>
      <c r="K53" s="338"/>
      <c r="L53" s="338"/>
      <c r="M53" s="338"/>
      <c r="N53" s="338"/>
      <c r="O53" s="338"/>
    </row>
    <row r="54" spans="1:15" s="340" customFormat="1" ht="24.75" customHeight="1">
      <c r="A54" s="336"/>
      <c r="B54" s="337"/>
      <c r="C54" s="338"/>
      <c r="D54" s="338"/>
      <c r="E54" s="338"/>
      <c r="F54" s="338"/>
      <c r="G54" s="338"/>
      <c r="H54" s="338"/>
      <c r="I54" s="338"/>
      <c r="J54" s="338"/>
      <c r="K54" s="338"/>
      <c r="L54" s="338"/>
      <c r="M54" s="338"/>
      <c r="N54" s="338"/>
      <c r="O54" s="338"/>
    </row>
    <row r="55" spans="1:15" s="340" customFormat="1" ht="24.75" customHeight="1">
      <c r="A55" s="336"/>
      <c r="B55" s="337"/>
      <c r="C55" s="338"/>
      <c r="D55" s="338"/>
      <c r="E55" s="338"/>
      <c r="F55" s="338"/>
      <c r="G55" s="338"/>
      <c r="H55" s="338"/>
      <c r="I55" s="338"/>
      <c r="J55" s="338"/>
      <c r="K55" s="338"/>
      <c r="L55" s="338"/>
      <c r="M55" s="338"/>
      <c r="N55" s="338"/>
      <c r="O55" s="338"/>
    </row>
    <row r="56" spans="1:15" s="340" customFormat="1" ht="24.75" customHeight="1">
      <c r="A56" s="336"/>
      <c r="B56" s="337"/>
      <c r="C56" s="338"/>
      <c r="D56" s="338"/>
      <c r="E56" s="338"/>
      <c r="F56" s="338"/>
      <c r="G56" s="338"/>
      <c r="H56" s="338"/>
      <c r="I56" s="338"/>
      <c r="J56" s="338"/>
      <c r="K56" s="338"/>
      <c r="L56" s="338"/>
      <c r="M56" s="338"/>
      <c r="N56" s="338"/>
      <c r="O56" s="338"/>
    </row>
    <row r="57" spans="1:15" s="39" customFormat="1" ht="24.75" customHeight="1">
      <c r="A57" s="336"/>
      <c r="B57" s="337"/>
      <c r="C57" s="338"/>
      <c r="D57" s="338"/>
      <c r="E57" s="338"/>
      <c r="F57" s="338"/>
      <c r="G57" s="338"/>
      <c r="H57" s="338"/>
      <c r="I57" s="338"/>
      <c r="J57" s="338"/>
      <c r="K57" s="338"/>
      <c r="L57" s="338"/>
      <c r="M57" s="338"/>
      <c r="N57" s="338"/>
      <c r="O57" s="338"/>
    </row>
    <row r="58" spans="1:15" s="42" customFormat="1" ht="24.75" customHeight="1">
      <c r="A58" s="336"/>
      <c r="B58" s="337"/>
      <c r="C58" s="338"/>
      <c r="D58" s="338"/>
      <c r="E58" s="338"/>
      <c r="F58" s="338"/>
      <c r="G58" s="338"/>
      <c r="H58" s="338"/>
      <c r="I58" s="338"/>
      <c r="J58" s="338"/>
      <c r="K58" s="338"/>
      <c r="L58" s="338"/>
      <c r="M58" s="338"/>
      <c r="N58" s="338"/>
      <c r="O58" s="338"/>
    </row>
    <row r="59" spans="1:15" s="42" customFormat="1" ht="24.75" customHeight="1">
      <c r="A59" s="336"/>
      <c r="B59" s="337"/>
      <c r="C59" s="338"/>
      <c r="D59" s="338"/>
      <c r="E59" s="338"/>
      <c r="F59" s="338"/>
      <c r="G59" s="338"/>
      <c r="H59" s="338"/>
      <c r="I59" s="338"/>
      <c r="J59" s="338"/>
      <c r="K59" s="338"/>
      <c r="L59" s="338"/>
      <c r="M59" s="338"/>
      <c r="N59" s="338"/>
      <c r="O59" s="338"/>
    </row>
    <row r="60" spans="1:15" s="42" customFormat="1" ht="24.75" customHeight="1">
      <c r="A60" s="336"/>
      <c r="B60" s="337"/>
      <c r="C60" s="338"/>
      <c r="D60" s="338"/>
      <c r="E60" s="338"/>
      <c r="F60" s="338"/>
      <c r="G60" s="338"/>
      <c r="H60" s="338"/>
      <c r="I60" s="338"/>
      <c r="J60" s="338"/>
      <c r="K60" s="338"/>
      <c r="L60" s="338"/>
      <c r="M60" s="338"/>
      <c r="N60" s="338"/>
      <c r="O60" s="338"/>
    </row>
    <row r="61" spans="1:15" s="42" customFormat="1" ht="24.75" customHeight="1">
      <c r="A61" s="336"/>
      <c r="B61" s="337"/>
      <c r="C61" s="338"/>
      <c r="D61" s="338"/>
      <c r="E61" s="338"/>
      <c r="F61" s="338"/>
      <c r="G61" s="338"/>
      <c r="H61" s="338"/>
      <c r="I61" s="338"/>
      <c r="J61" s="338"/>
      <c r="K61" s="338"/>
      <c r="L61" s="338"/>
      <c r="M61" s="338"/>
      <c r="N61" s="338"/>
      <c r="O61" s="338"/>
    </row>
    <row r="62" spans="1:15" s="340" customFormat="1" ht="24.75" customHeight="1">
      <c r="A62" s="336"/>
      <c r="B62" s="337"/>
      <c r="C62" s="338"/>
      <c r="D62" s="338"/>
      <c r="E62" s="338"/>
      <c r="F62" s="338"/>
      <c r="G62" s="338"/>
      <c r="H62" s="338"/>
      <c r="I62" s="338"/>
      <c r="J62" s="338"/>
      <c r="K62" s="338"/>
      <c r="L62" s="338"/>
      <c r="M62" s="338"/>
      <c r="N62" s="338"/>
      <c r="O62" s="338"/>
    </row>
    <row r="63" spans="1:15" s="340" customFormat="1" ht="24.75" customHeight="1">
      <c r="A63" s="336"/>
      <c r="B63" s="337"/>
      <c r="C63" s="338"/>
      <c r="D63" s="338"/>
      <c r="E63" s="338"/>
      <c r="F63" s="338"/>
      <c r="G63" s="338"/>
      <c r="H63" s="338"/>
      <c r="I63" s="338"/>
      <c r="J63" s="338"/>
      <c r="K63" s="338"/>
      <c r="L63" s="338"/>
      <c r="M63" s="338"/>
      <c r="N63" s="338"/>
      <c r="O63" s="338"/>
    </row>
    <row r="64" spans="1:15" s="340" customFormat="1" ht="24.75" customHeight="1">
      <c r="A64" s="336"/>
      <c r="B64" s="337"/>
      <c r="C64" s="338"/>
      <c r="D64" s="338"/>
      <c r="E64" s="338"/>
      <c r="F64" s="338"/>
      <c r="G64" s="338"/>
      <c r="H64" s="338"/>
      <c r="I64" s="338"/>
      <c r="J64" s="338"/>
      <c r="K64" s="338"/>
      <c r="L64" s="338"/>
      <c r="M64" s="338"/>
      <c r="N64" s="338"/>
      <c r="O64" s="338"/>
    </row>
    <row r="65" spans="1:17" s="340" customFormat="1" ht="24.75" customHeight="1">
      <c r="A65" s="336"/>
      <c r="B65" s="337"/>
      <c r="C65" s="338"/>
      <c r="D65" s="338"/>
      <c r="E65" s="338"/>
      <c r="F65" s="338"/>
      <c r="G65" s="338"/>
      <c r="H65" s="338"/>
      <c r="I65" s="338"/>
      <c r="J65" s="338"/>
      <c r="K65" s="338"/>
      <c r="L65" s="338"/>
      <c r="M65" s="338"/>
      <c r="N65" s="338"/>
      <c r="O65" s="338"/>
    </row>
    <row r="66" spans="1:17" s="340" customFormat="1" ht="24.75" customHeight="1">
      <c r="A66" s="336"/>
      <c r="B66" s="337"/>
      <c r="C66" s="338"/>
      <c r="D66" s="338"/>
      <c r="E66" s="338"/>
      <c r="F66" s="338"/>
      <c r="G66" s="338"/>
      <c r="H66" s="338"/>
      <c r="I66" s="338"/>
      <c r="J66" s="338"/>
      <c r="K66" s="338"/>
      <c r="L66" s="338"/>
      <c r="M66" s="338"/>
      <c r="N66" s="338"/>
      <c r="O66" s="338"/>
    </row>
    <row r="67" spans="1:17" ht="24.75" customHeight="1"/>
    <row r="68" spans="1:17" ht="24.75" customHeight="1"/>
    <row r="69" spans="1:17" ht="24.75" customHeight="1"/>
    <row r="70" spans="1:17" ht="24.75" customHeight="1"/>
    <row r="71" spans="1:17" ht="24.75" customHeight="1"/>
    <row r="72" spans="1:17" ht="24.75" customHeight="1"/>
    <row r="73" spans="1:17" ht="24.75" customHeight="1"/>
    <row r="74" spans="1:17" ht="24.75" customHeight="1"/>
    <row r="75" spans="1:17" ht="24.75" customHeight="1"/>
    <row r="76" spans="1:17" ht="24.75" customHeight="1"/>
    <row r="77" spans="1:17" ht="24.75" customHeight="1"/>
    <row r="78" spans="1:17" ht="24.75" customHeight="1"/>
    <row r="79" spans="1:17" s="336" customFormat="1" ht="24.75" customHeight="1">
      <c r="B79" s="337"/>
      <c r="C79" s="338"/>
      <c r="D79" s="338"/>
      <c r="E79" s="338"/>
      <c r="F79" s="338"/>
      <c r="G79" s="338"/>
      <c r="H79" s="338"/>
      <c r="I79" s="338"/>
      <c r="J79" s="338"/>
      <c r="K79" s="338"/>
      <c r="L79" s="338"/>
      <c r="M79" s="338"/>
      <c r="N79" s="338"/>
      <c r="O79" s="338"/>
      <c r="P79" s="339"/>
      <c r="Q79" s="339"/>
    </row>
    <row r="80" spans="1:17" s="336" customFormat="1" ht="24.75" customHeight="1">
      <c r="B80" s="337"/>
      <c r="C80" s="338"/>
      <c r="D80" s="338"/>
      <c r="E80" s="338"/>
      <c r="F80" s="338"/>
      <c r="G80" s="338"/>
      <c r="H80" s="338"/>
      <c r="I80" s="338"/>
      <c r="J80" s="338"/>
      <c r="K80" s="338"/>
      <c r="L80" s="338"/>
      <c r="M80" s="338"/>
      <c r="N80" s="338"/>
      <c r="O80" s="338"/>
      <c r="P80" s="339"/>
      <c r="Q80" s="339"/>
    </row>
    <row r="81" spans="2:17" s="336" customFormat="1" ht="24.75" customHeight="1">
      <c r="B81" s="337"/>
      <c r="C81" s="338"/>
      <c r="D81" s="338"/>
      <c r="E81" s="338"/>
      <c r="F81" s="338"/>
      <c r="G81" s="338"/>
      <c r="H81" s="338"/>
      <c r="I81" s="338"/>
      <c r="J81" s="338"/>
      <c r="K81" s="338"/>
      <c r="L81" s="338"/>
      <c r="M81" s="338"/>
      <c r="N81" s="338"/>
      <c r="O81" s="338"/>
      <c r="P81" s="339"/>
      <c r="Q81" s="339"/>
    </row>
    <row r="82" spans="2:17" s="336" customFormat="1" ht="24.75" customHeight="1">
      <c r="B82" s="337"/>
      <c r="C82" s="338"/>
      <c r="D82" s="338"/>
      <c r="E82" s="338"/>
      <c r="F82" s="338"/>
      <c r="G82" s="338"/>
      <c r="H82" s="338"/>
      <c r="I82" s="338"/>
      <c r="J82" s="338"/>
      <c r="K82" s="338"/>
      <c r="L82" s="338"/>
      <c r="M82" s="338"/>
      <c r="N82" s="338"/>
      <c r="O82" s="338"/>
      <c r="P82" s="339"/>
      <c r="Q82" s="339"/>
    </row>
  </sheetData>
  <sheetProtection selectLockedCells="1" selectUnlockedCells="1"/>
  <mergeCells count="39">
    <mergeCell ref="A5:B5"/>
    <mergeCell ref="C5:O5"/>
    <mergeCell ref="A1:O1"/>
    <mergeCell ref="A2:O2"/>
    <mergeCell ref="A3:O3"/>
    <mergeCell ref="A4:B4"/>
    <mergeCell ref="C4:O4"/>
    <mergeCell ref="B33:O33"/>
    <mergeCell ref="A6:B6"/>
    <mergeCell ref="C6:O6"/>
    <mergeCell ref="A7:O7"/>
    <mergeCell ref="N8:O8"/>
    <mergeCell ref="N9:O9"/>
    <mergeCell ref="A10:A11"/>
    <mergeCell ref="B10:B11"/>
    <mergeCell ref="E10:J10"/>
    <mergeCell ref="K10:O10"/>
    <mergeCell ref="A12:O12"/>
    <mergeCell ref="A21:O21"/>
    <mergeCell ref="B28:J28"/>
    <mergeCell ref="B31:G31"/>
    <mergeCell ref="B32:O32"/>
    <mergeCell ref="B34:O34"/>
    <mergeCell ref="B35:O35"/>
    <mergeCell ref="B36:O36"/>
    <mergeCell ref="B37:O37"/>
    <mergeCell ref="C39:E39"/>
    <mergeCell ref="F39:K39"/>
    <mergeCell ref="M39:O39"/>
    <mergeCell ref="C43:E43"/>
    <mergeCell ref="F43:K43"/>
    <mergeCell ref="M43:O43"/>
    <mergeCell ref="C40:E40"/>
    <mergeCell ref="F40:K40"/>
    <mergeCell ref="M40:O40"/>
    <mergeCell ref="B41:C41"/>
    <mergeCell ref="C42:E42"/>
    <mergeCell ref="F42:K42"/>
    <mergeCell ref="M42:O42"/>
  </mergeCells>
  <printOptions horizontalCentered="1"/>
  <pageMargins left="0.19685039370078741" right="0.19685039370078741" top="0.39370078740157483" bottom="0.39370078740157483" header="0.27559055118110237" footer="0.31496062992125984"/>
  <pageSetup paperSize="9" scale="91"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77"/>
  <sheetViews>
    <sheetView view="pageBreakPreview" topLeftCell="B31" zoomScale="85" zoomScaleNormal="100" zoomScaleSheetLayoutView="85" workbookViewId="0">
      <selection activeCell="I46" sqref="I46:K46"/>
    </sheetView>
  </sheetViews>
  <sheetFormatPr defaultColWidth="9.140625" defaultRowHeight="14.25"/>
  <cols>
    <col min="1" max="1" width="4.42578125" style="19" hidden="1" customWidth="1"/>
    <col min="2" max="2" width="9" style="19" customWidth="1"/>
    <col min="3" max="3" width="20" style="19" customWidth="1"/>
    <col min="4" max="4" width="9.140625" style="19"/>
    <col min="5" max="5" width="7.85546875" style="19" customWidth="1"/>
    <col min="6" max="6" width="28.5703125" style="19" customWidth="1"/>
    <col min="7" max="7" width="12.7109375" style="19" customWidth="1"/>
    <col min="8" max="8" width="11.5703125" style="19" customWidth="1"/>
    <col min="9" max="9" width="16" style="19" customWidth="1"/>
    <col min="10" max="10" width="11.7109375" style="19" customWidth="1"/>
    <col min="11" max="11" width="11.140625" style="19" bestFit="1" customWidth="1"/>
    <col min="12" max="12" width="11.28515625" style="20" bestFit="1" customWidth="1"/>
    <col min="13" max="13" width="11.42578125" style="20" bestFit="1" customWidth="1"/>
    <col min="14" max="14" width="11.28515625" style="20" bestFit="1" customWidth="1"/>
    <col min="15" max="29" width="9.140625" style="20"/>
    <col min="30" max="16384" width="9.140625" style="19"/>
  </cols>
  <sheetData>
    <row r="1" spans="1:29" s="20" customFormat="1" ht="30.75" customHeight="1">
      <c r="A1" s="81" t="s">
        <v>80</v>
      </c>
      <c r="B1" s="495" t="str">
        <f>Paredz_ligumc_koptame!C8</f>
        <v>Ūdenssaimniecības attīstība Ozolnieku pagastā, Ozolnieku novadā (1.kārta)</v>
      </c>
      <c r="C1" s="495"/>
      <c r="D1" s="495"/>
      <c r="E1" s="495"/>
      <c r="F1" s="495"/>
      <c r="G1" s="495"/>
      <c r="H1" s="495"/>
      <c r="I1" s="495"/>
      <c r="J1" s="495"/>
      <c r="K1" s="495"/>
      <c r="L1" s="96"/>
    </row>
    <row r="2" spans="1:29" s="21" customFormat="1" ht="15.75">
      <c r="A2" s="483" t="s">
        <v>57</v>
      </c>
      <c r="B2" s="483"/>
      <c r="C2" s="483"/>
      <c r="D2" s="483"/>
      <c r="E2" s="483"/>
      <c r="F2" s="483"/>
      <c r="G2" s="483"/>
      <c r="H2" s="483"/>
      <c r="I2" s="483"/>
      <c r="J2" s="483"/>
      <c r="K2" s="483"/>
      <c r="L2" s="20"/>
      <c r="M2" s="20"/>
      <c r="N2" s="20"/>
      <c r="O2" s="20"/>
      <c r="P2" s="20"/>
      <c r="Q2" s="20"/>
      <c r="R2" s="20"/>
      <c r="S2" s="20"/>
      <c r="T2" s="20"/>
      <c r="U2" s="20"/>
      <c r="V2" s="20"/>
      <c r="W2" s="20"/>
      <c r="X2" s="20"/>
      <c r="Y2" s="20"/>
      <c r="Z2" s="20"/>
      <c r="AA2" s="20"/>
      <c r="AB2" s="20"/>
      <c r="AC2" s="20"/>
    </row>
    <row r="3" spans="1:29" s="22" customFormat="1">
      <c r="A3" s="486" t="s">
        <v>40</v>
      </c>
      <c r="B3" s="486"/>
      <c r="C3" s="487"/>
      <c r="D3" s="485" t="str">
        <f>B1</f>
        <v>Ūdenssaimniecības attīstība Ozolnieku pagastā, Ozolnieku novadā (1.kārta)</v>
      </c>
      <c r="E3" s="485"/>
      <c r="F3" s="485"/>
      <c r="G3" s="485"/>
      <c r="H3" s="485"/>
      <c r="I3" s="485"/>
      <c r="J3" s="485"/>
      <c r="K3" s="485"/>
      <c r="L3" s="20"/>
      <c r="M3" s="20"/>
      <c r="N3" s="20"/>
      <c r="O3" s="20"/>
      <c r="P3" s="20"/>
      <c r="Q3" s="20"/>
      <c r="R3" s="20"/>
      <c r="S3" s="20"/>
      <c r="T3" s="20"/>
      <c r="U3" s="20"/>
      <c r="V3" s="20"/>
      <c r="W3" s="20"/>
      <c r="X3" s="20"/>
      <c r="Y3" s="20"/>
      <c r="Z3" s="20"/>
      <c r="AA3" s="20"/>
      <c r="AB3" s="20"/>
      <c r="AC3" s="20"/>
    </row>
    <row r="4" spans="1:29" s="22" customFormat="1">
      <c r="A4" s="486" t="s">
        <v>58</v>
      </c>
      <c r="B4" s="486"/>
      <c r="C4" s="487"/>
      <c r="D4" s="485" t="str">
        <f>D3</f>
        <v>Ūdenssaimniecības attīstība Ozolnieku pagastā, Ozolnieku novadā (1.kārta)</v>
      </c>
      <c r="E4" s="485"/>
      <c r="F4" s="485"/>
      <c r="G4" s="485"/>
      <c r="H4" s="485"/>
      <c r="I4" s="485"/>
      <c r="J4" s="485"/>
      <c r="K4" s="485"/>
      <c r="L4" s="20"/>
      <c r="M4" s="20"/>
      <c r="N4" s="20"/>
      <c r="O4" s="20"/>
      <c r="P4" s="20"/>
      <c r="Q4" s="20"/>
      <c r="R4" s="20"/>
      <c r="S4" s="20"/>
      <c r="T4" s="20"/>
      <c r="U4" s="20"/>
      <c r="V4" s="20"/>
      <c r="W4" s="20"/>
      <c r="X4" s="20"/>
      <c r="Y4" s="20"/>
      <c r="Z4" s="20"/>
      <c r="AA4" s="20"/>
      <c r="AB4" s="20"/>
      <c r="AC4" s="20"/>
    </row>
    <row r="5" spans="1:29" s="22" customFormat="1" ht="30.75" customHeight="1">
      <c r="A5" s="486" t="s">
        <v>59</v>
      </c>
      <c r="B5" s="486"/>
      <c r="C5" s="487"/>
      <c r="D5" s="433" t="str">
        <f>Paredz_ligumc_koptame!D11:K11</f>
        <v>Nākotnes iela, Liepu iela, Plēsuma iela, Rubeņu iela, Saules iela, Vītolu iela, Zvaigžņu iela, Ozolnieki, Ozolnieku pagasts, Ozolnieku novads</v>
      </c>
      <c r="E5" s="433"/>
      <c r="F5" s="433"/>
      <c r="G5" s="433"/>
      <c r="H5" s="433"/>
      <c r="I5" s="433"/>
      <c r="J5" s="433"/>
      <c r="K5" s="433"/>
      <c r="L5" s="20"/>
      <c r="M5" s="20"/>
      <c r="N5" s="20"/>
      <c r="O5" s="20"/>
      <c r="P5" s="20"/>
      <c r="Q5" s="20"/>
      <c r="R5" s="20"/>
      <c r="S5" s="20"/>
      <c r="T5" s="20"/>
      <c r="U5" s="20"/>
      <c r="V5" s="20"/>
      <c r="W5" s="20"/>
      <c r="X5" s="20"/>
      <c r="Y5" s="20"/>
      <c r="Z5" s="20"/>
      <c r="AA5" s="20"/>
      <c r="AB5" s="20"/>
      <c r="AC5" s="20"/>
    </row>
    <row r="6" spans="1:29" s="22" customFormat="1" ht="14.25" customHeight="1">
      <c r="A6" s="408"/>
      <c r="B6" s="498" t="s">
        <v>37</v>
      </c>
      <c r="C6" s="499"/>
      <c r="D6" s="433"/>
      <c r="E6" s="433"/>
      <c r="F6" s="433"/>
      <c r="G6" s="433"/>
      <c r="H6" s="433"/>
      <c r="I6" s="433"/>
      <c r="J6" s="433"/>
      <c r="K6" s="433"/>
      <c r="L6" s="98"/>
      <c r="M6" s="20"/>
      <c r="N6" s="20"/>
      <c r="O6" s="20"/>
      <c r="P6" s="20"/>
      <c r="Q6" s="20"/>
      <c r="R6" s="20"/>
      <c r="S6" s="20"/>
      <c r="T6" s="20"/>
      <c r="U6" s="20"/>
      <c r="V6" s="20"/>
      <c r="W6" s="20"/>
      <c r="X6" s="20"/>
      <c r="Y6" s="20"/>
      <c r="Z6" s="20"/>
      <c r="AA6" s="20"/>
      <c r="AB6" s="20"/>
      <c r="AC6" s="20"/>
    </row>
    <row r="7" spans="1:29" s="22" customFormat="1">
      <c r="A7" s="486" t="s">
        <v>60</v>
      </c>
      <c r="B7" s="486"/>
      <c r="C7" s="487"/>
      <c r="D7" s="488"/>
      <c r="E7" s="488"/>
      <c r="F7" s="488"/>
      <c r="G7" s="488"/>
      <c r="H7" s="488"/>
      <c r="I7" s="488"/>
      <c r="J7" s="488"/>
      <c r="K7" s="488"/>
      <c r="L7" s="20"/>
      <c r="M7" s="20"/>
      <c r="N7" s="20"/>
      <c r="O7" s="20"/>
      <c r="P7" s="20"/>
      <c r="Q7" s="20"/>
      <c r="R7" s="20"/>
      <c r="S7" s="20"/>
      <c r="T7" s="20"/>
      <c r="U7" s="20"/>
      <c r="V7" s="20"/>
      <c r="W7" s="20"/>
      <c r="X7" s="20"/>
      <c r="Y7" s="20"/>
      <c r="Z7" s="20"/>
      <c r="AA7" s="20"/>
      <c r="AB7" s="20"/>
      <c r="AC7" s="20"/>
    </row>
    <row r="8" spans="1:29" s="22" customFormat="1">
      <c r="A8" s="486" t="s">
        <v>61</v>
      </c>
      <c r="B8" s="500"/>
      <c r="C8" s="501"/>
      <c r="D8" s="494"/>
      <c r="E8" s="494"/>
      <c r="F8" s="494"/>
      <c r="G8" s="494"/>
      <c r="H8" s="494"/>
      <c r="I8" s="494"/>
      <c r="J8" s="494"/>
      <c r="K8" s="494"/>
      <c r="L8" s="20"/>
      <c r="M8" s="20"/>
      <c r="N8" s="20"/>
      <c r="O8" s="20"/>
      <c r="P8" s="20"/>
      <c r="Q8" s="20"/>
      <c r="R8" s="20"/>
      <c r="S8" s="20"/>
      <c r="T8" s="20"/>
      <c r="U8" s="20"/>
      <c r="V8" s="20"/>
      <c r="W8" s="20"/>
      <c r="X8" s="20"/>
      <c r="Y8" s="20"/>
      <c r="Z8" s="20"/>
      <c r="AA8" s="20"/>
      <c r="AB8" s="20"/>
      <c r="AC8" s="20"/>
    </row>
    <row r="9" spans="1:29" s="23" customFormat="1" ht="23.45" customHeight="1">
      <c r="A9" s="106" t="s">
        <v>62</v>
      </c>
      <c r="B9" s="484" t="s">
        <v>63</v>
      </c>
      <c r="C9" s="484" t="s">
        <v>86</v>
      </c>
      <c r="D9" s="484"/>
      <c r="E9" s="484"/>
      <c r="F9" s="484"/>
      <c r="G9" s="484" t="s">
        <v>64</v>
      </c>
      <c r="H9" s="484" t="s">
        <v>88</v>
      </c>
      <c r="I9" s="484"/>
      <c r="J9" s="484"/>
      <c r="K9" s="484" t="s">
        <v>67</v>
      </c>
      <c r="L9" s="20"/>
      <c r="M9" s="20"/>
      <c r="N9" s="20"/>
      <c r="O9" s="20"/>
      <c r="P9" s="20"/>
      <c r="Q9" s="20"/>
      <c r="R9" s="20"/>
      <c r="S9" s="20"/>
      <c r="T9" s="20"/>
      <c r="U9" s="20"/>
      <c r="V9" s="20"/>
      <c r="W9" s="20"/>
      <c r="X9" s="20"/>
      <c r="Y9" s="20"/>
      <c r="Z9" s="20"/>
      <c r="AA9" s="20"/>
      <c r="AB9" s="20"/>
      <c r="AC9" s="20"/>
    </row>
    <row r="10" spans="1:29" s="23" customFormat="1" ht="26.45" customHeight="1">
      <c r="A10" s="106"/>
      <c r="B10" s="484"/>
      <c r="C10" s="484"/>
      <c r="D10" s="484"/>
      <c r="E10" s="484"/>
      <c r="F10" s="484"/>
      <c r="G10" s="484"/>
      <c r="H10" s="117" t="s">
        <v>65</v>
      </c>
      <c r="I10" s="117" t="s">
        <v>87</v>
      </c>
      <c r="J10" s="117" t="s">
        <v>66</v>
      </c>
      <c r="K10" s="484"/>
      <c r="L10" s="20"/>
      <c r="M10" s="20"/>
      <c r="N10" s="20"/>
      <c r="O10" s="20"/>
      <c r="P10" s="20"/>
      <c r="Q10" s="20"/>
      <c r="R10" s="20"/>
      <c r="S10" s="20"/>
      <c r="T10" s="20"/>
      <c r="U10" s="20"/>
      <c r="V10" s="20"/>
      <c r="W10" s="20"/>
      <c r="X10" s="20"/>
      <c r="Y10" s="20"/>
      <c r="Z10" s="20"/>
      <c r="AA10" s="20"/>
      <c r="AB10" s="20"/>
      <c r="AC10" s="20"/>
    </row>
    <row r="11" spans="1:29" s="25" customFormat="1" ht="22.5" customHeight="1">
      <c r="A11" s="115">
        <v>1</v>
      </c>
      <c r="B11" s="118" t="s">
        <v>68</v>
      </c>
      <c r="C11" s="479" t="str">
        <f>'TS1'!A2</f>
        <v>Ceļu darbi (Liepu iela)</v>
      </c>
      <c r="D11" s="480"/>
      <c r="E11" s="480"/>
      <c r="F11" s="481"/>
      <c r="G11" s="119"/>
      <c r="H11" s="119"/>
      <c r="I11" s="119"/>
      <c r="J11" s="119"/>
      <c r="K11" s="119"/>
      <c r="L11" s="20"/>
      <c r="M11" s="386"/>
      <c r="N11" s="386"/>
      <c r="O11" s="20"/>
      <c r="P11" s="20"/>
      <c r="Q11" s="20"/>
      <c r="R11" s="20"/>
      <c r="S11" s="20"/>
      <c r="T11" s="20"/>
      <c r="U11" s="20"/>
      <c r="V11" s="20"/>
      <c r="W11" s="20"/>
      <c r="X11" s="20"/>
      <c r="Y11" s="20"/>
      <c r="Z11" s="20"/>
      <c r="AA11" s="20"/>
      <c r="AB11" s="20"/>
      <c r="AC11" s="20"/>
    </row>
    <row r="12" spans="1:29" s="25" customFormat="1" ht="22.5" customHeight="1">
      <c r="A12" s="115"/>
      <c r="B12" s="118" t="s">
        <v>71</v>
      </c>
      <c r="C12" s="479" t="str">
        <f>'TS2'!A2</f>
        <v>Ceļu darbi (Nākotnes iela)</v>
      </c>
      <c r="D12" s="480"/>
      <c r="E12" s="480"/>
      <c r="F12" s="481"/>
      <c r="G12" s="385"/>
      <c r="H12" s="385"/>
      <c r="I12" s="385"/>
      <c r="J12" s="385"/>
      <c r="K12" s="385"/>
      <c r="L12" s="20"/>
      <c r="M12" s="386"/>
      <c r="N12" s="386"/>
      <c r="O12" s="20"/>
      <c r="P12" s="20"/>
      <c r="Q12" s="20"/>
      <c r="R12" s="20"/>
      <c r="S12" s="20"/>
      <c r="T12" s="20"/>
      <c r="U12" s="20"/>
      <c r="V12" s="20"/>
      <c r="W12" s="20"/>
      <c r="X12" s="20"/>
      <c r="Y12" s="20"/>
      <c r="Z12" s="20"/>
      <c r="AA12" s="20"/>
      <c r="AB12" s="20"/>
      <c r="AC12" s="20"/>
    </row>
    <row r="13" spans="1:29" s="25" customFormat="1" ht="22.5" customHeight="1">
      <c r="A13" s="115"/>
      <c r="B13" s="118" t="s">
        <v>83</v>
      </c>
      <c r="C13" s="479" t="str">
        <f>'TS3'!A2</f>
        <v>Ceļu darbi (Plēsuma iela)</v>
      </c>
      <c r="D13" s="480"/>
      <c r="E13" s="480"/>
      <c r="F13" s="481"/>
      <c r="G13" s="385"/>
      <c r="H13" s="385"/>
      <c r="I13" s="385"/>
      <c r="J13" s="385"/>
      <c r="K13" s="385"/>
      <c r="L13" s="20"/>
      <c r="M13" s="386"/>
      <c r="N13" s="386"/>
      <c r="O13" s="20"/>
      <c r="P13" s="20"/>
      <c r="Q13" s="20"/>
      <c r="R13" s="20"/>
      <c r="S13" s="20"/>
      <c r="T13" s="20"/>
      <c r="U13" s="20"/>
      <c r="V13" s="20"/>
      <c r="W13" s="20"/>
      <c r="X13" s="20"/>
      <c r="Y13" s="20"/>
      <c r="Z13" s="20"/>
      <c r="AA13" s="20"/>
      <c r="AB13" s="20"/>
      <c r="AC13" s="20"/>
    </row>
    <row r="14" spans="1:29" s="25" customFormat="1" ht="22.5" customHeight="1">
      <c r="A14" s="115"/>
      <c r="B14" s="118" t="s">
        <v>325</v>
      </c>
      <c r="C14" s="479" t="str">
        <f>'TS4'!A2</f>
        <v>Ceļu darbi (Rubeņu iela)</v>
      </c>
      <c r="D14" s="480"/>
      <c r="E14" s="480"/>
      <c r="F14" s="481"/>
      <c r="G14" s="385"/>
      <c r="H14" s="385"/>
      <c r="I14" s="385"/>
      <c r="J14" s="385"/>
      <c r="K14" s="385"/>
      <c r="L14" s="20"/>
      <c r="M14" s="386"/>
      <c r="N14" s="386"/>
      <c r="O14" s="20"/>
      <c r="P14" s="20"/>
      <c r="Q14" s="20"/>
      <c r="R14" s="20"/>
      <c r="S14" s="20"/>
      <c r="T14" s="20"/>
      <c r="U14" s="20"/>
      <c r="V14" s="20"/>
      <c r="W14" s="20"/>
      <c r="X14" s="20"/>
      <c r="Y14" s="20"/>
      <c r="Z14" s="20"/>
      <c r="AA14" s="20"/>
      <c r="AB14" s="20"/>
      <c r="AC14" s="20"/>
    </row>
    <row r="15" spans="1:29" s="25" customFormat="1" ht="22.5" customHeight="1">
      <c r="A15" s="115"/>
      <c r="B15" s="118" t="s">
        <v>326</v>
      </c>
      <c r="C15" s="479" t="str">
        <f>'TS5'!A2</f>
        <v>Ceļu darbi (Saules iela)</v>
      </c>
      <c r="D15" s="480"/>
      <c r="E15" s="480"/>
      <c r="F15" s="481"/>
      <c r="G15" s="385"/>
      <c r="H15" s="385"/>
      <c r="I15" s="385"/>
      <c r="J15" s="385"/>
      <c r="K15" s="385"/>
      <c r="L15" s="20"/>
      <c r="M15" s="386"/>
      <c r="N15" s="386"/>
      <c r="O15" s="20"/>
      <c r="P15" s="20"/>
      <c r="Q15" s="20"/>
      <c r="R15" s="20"/>
      <c r="S15" s="20"/>
      <c r="T15" s="20"/>
      <c r="U15" s="20"/>
      <c r="V15" s="20"/>
      <c r="W15" s="20"/>
      <c r="X15" s="20"/>
      <c r="Y15" s="20"/>
      <c r="Z15" s="20"/>
      <c r="AA15" s="20"/>
      <c r="AB15" s="20"/>
      <c r="AC15" s="20"/>
    </row>
    <row r="16" spans="1:29" s="25" customFormat="1" ht="22.5" customHeight="1">
      <c r="A16" s="115"/>
      <c r="B16" s="118" t="s">
        <v>398</v>
      </c>
      <c r="C16" s="479" t="str">
        <f>'TS6'!A2</f>
        <v>Ceļu darbi (Vītolu iela)</v>
      </c>
      <c r="D16" s="480"/>
      <c r="E16" s="480"/>
      <c r="F16" s="481"/>
      <c r="G16" s="385"/>
      <c r="H16" s="385"/>
      <c r="I16" s="385"/>
      <c r="J16" s="385"/>
      <c r="K16" s="385"/>
      <c r="L16" s="20"/>
      <c r="M16" s="386"/>
      <c r="N16" s="386"/>
      <c r="O16" s="20"/>
      <c r="P16" s="20"/>
      <c r="Q16" s="20"/>
      <c r="R16" s="20"/>
      <c r="S16" s="20"/>
      <c r="T16" s="20"/>
      <c r="U16" s="20"/>
      <c r="V16" s="20"/>
      <c r="W16" s="20"/>
      <c r="X16" s="20"/>
      <c r="Y16" s="20"/>
      <c r="Z16" s="20"/>
      <c r="AA16" s="20"/>
      <c r="AB16" s="20"/>
      <c r="AC16" s="20"/>
    </row>
    <row r="17" spans="1:29" s="25" customFormat="1" ht="22.5" customHeight="1">
      <c r="A17" s="115"/>
      <c r="B17" s="118" t="s">
        <v>399</v>
      </c>
      <c r="C17" s="479" t="str">
        <f>'TS7'!A2</f>
        <v>Ceļu darbi (Zvaigžņu iela)</v>
      </c>
      <c r="D17" s="480"/>
      <c r="E17" s="480"/>
      <c r="F17" s="481"/>
      <c r="G17" s="385"/>
      <c r="H17" s="385"/>
      <c r="I17" s="385"/>
      <c r="J17" s="385"/>
      <c r="K17" s="385"/>
      <c r="L17" s="20"/>
      <c r="M17" s="386"/>
      <c r="N17" s="386"/>
      <c r="O17" s="20"/>
      <c r="P17" s="20"/>
      <c r="Q17" s="20"/>
      <c r="R17" s="20"/>
      <c r="S17" s="20"/>
      <c r="T17" s="20"/>
      <c r="U17" s="20"/>
      <c r="V17" s="20"/>
      <c r="W17" s="20"/>
      <c r="X17" s="20"/>
      <c r="Y17" s="20"/>
      <c r="Z17" s="20"/>
      <c r="AA17" s="20"/>
      <c r="AB17" s="20"/>
      <c r="AC17" s="20"/>
    </row>
    <row r="18" spans="1:29" s="25" customFormat="1" ht="22.5" customHeight="1">
      <c r="A18" s="115"/>
      <c r="B18" s="384" t="s">
        <v>327</v>
      </c>
      <c r="C18" s="479" t="str">
        <f>'K1'!A2</f>
        <v>Sadzīves kanalizācija K1, ārējie tīkli (Liepu iela)</v>
      </c>
      <c r="D18" s="480"/>
      <c r="E18" s="480"/>
      <c r="F18" s="481"/>
      <c r="G18" s="385"/>
      <c r="H18" s="385"/>
      <c r="I18" s="385"/>
      <c r="J18" s="385"/>
      <c r="K18" s="385"/>
      <c r="L18" s="20"/>
      <c r="M18" s="386"/>
      <c r="N18" s="386"/>
      <c r="O18" s="20"/>
      <c r="P18" s="20"/>
      <c r="Q18" s="20"/>
      <c r="R18" s="20"/>
      <c r="S18" s="20"/>
      <c r="T18" s="20"/>
      <c r="U18" s="20"/>
      <c r="V18" s="20"/>
      <c r="W18" s="20"/>
      <c r="X18" s="20"/>
      <c r="Y18" s="20"/>
      <c r="Z18" s="20"/>
      <c r="AA18" s="20"/>
      <c r="AB18" s="20"/>
      <c r="AC18" s="20"/>
    </row>
    <row r="19" spans="1:29" s="25" customFormat="1" ht="22.5" customHeight="1">
      <c r="A19" s="115"/>
      <c r="B19" s="384" t="s">
        <v>328</v>
      </c>
      <c r="C19" s="479" t="str">
        <f>'K2'!A2</f>
        <v>Sadzīves kanalizācija K1, ārējie tīkli (Plēsuma iela)</v>
      </c>
      <c r="D19" s="480"/>
      <c r="E19" s="480"/>
      <c r="F19" s="481"/>
      <c r="G19" s="385"/>
      <c r="H19" s="385"/>
      <c r="I19" s="385"/>
      <c r="J19" s="385"/>
      <c r="K19" s="385"/>
      <c r="L19" s="20"/>
      <c r="M19" s="386"/>
      <c r="N19" s="386"/>
      <c r="O19" s="20"/>
      <c r="P19" s="20"/>
      <c r="Q19" s="20"/>
      <c r="R19" s="20"/>
      <c r="S19" s="20"/>
      <c r="T19" s="20"/>
      <c r="U19" s="20"/>
      <c r="V19" s="20"/>
      <c r="W19" s="20"/>
      <c r="X19" s="20"/>
      <c r="Y19" s="20"/>
      <c r="Z19" s="20"/>
      <c r="AA19" s="20"/>
      <c r="AB19" s="20"/>
      <c r="AC19" s="20"/>
    </row>
    <row r="20" spans="1:29" s="25" customFormat="1" ht="22.5" customHeight="1">
      <c r="A20" s="115"/>
      <c r="B20" s="384" t="s">
        <v>329</v>
      </c>
      <c r="C20" s="479" t="str">
        <f>'K3'!A2</f>
        <v>Sadzīves kanalizācija K1, ārējie tīkli (Rubeņu iela)</v>
      </c>
      <c r="D20" s="480"/>
      <c r="E20" s="480"/>
      <c r="F20" s="481"/>
      <c r="G20" s="385"/>
      <c r="H20" s="385"/>
      <c r="I20" s="385"/>
      <c r="J20" s="385"/>
      <c r="K20" s="385"/>
      <c r="L20" s="20"/>
      <c r="M20" s="386"/>
      <c r="N20" s="386"/>
      <c r="O20" s="20"/>
      <c r="P20" s="20"/>
      <c r="Q20" s="20"/>
      <c r="R20" s="20"/>
      <c r="S20" s="20"/>
      <c r="T20" s="20"/>
      <c r="U20" s="20"/>
      <c r="V20" s="20"/>
      <c r="W20" s="20"/>
      <c r="X20" s="20"/>
      <c r="Y20" s="20"/>
      <c r="Z20" s="20"/>
      <c r="AA20" s="20"/>
      <c r="AB20" s="20"/>
      <c r="AC20" s="20"/>
    </row>
    <row r="21" spans="1:29" s="25" customFormat="1" ht="22.5" customHeight="1">
      <c r="A21" s="115"/>
      <c r="B21" s="384" t="s">
        <v>330</v>
      </c>
      <c r="C21" s="479" t="str">
        <f>'K4'!A2</f>
        <v>Sadzīves kanalizācija K1, ārējie tīkli (Vītolu iela)</v>
      </c>
      <c r="D21" s="480"/>
      <c r="E21" s="480"/>
      <c r="F21" s="481"/>
      <c r="G21" s="385"/>
      <c r="H21" s="385"/>
      <c r="I21" s="385"/>
      <c r="J21" s="385"/>
      <c r="K21" s="385"/>
      <c r="L21" s="20"/>
      <c r="M21" s="386"/>
      <c r="N21" s="386"/>
      <c r="O21" s="20"/>
      <c r="P21" s="20"/>
      <c r="Q21" s="20"/>
      <c r="R21" s="20"/>
      <c r="S21" s="20"/>
      <c r="T21" s="20"/>
      <c r="U21" s="20"/>
      <c r="V21" s="20"/>
      <c r="W21" s="20"/>
      <c r="X21" s="20"/>
      <c r="Y21" s="20"/>
      <c r="Z21" s="20"/>
      <c r="AA21" s="20"/>
      <c r="AB21" s="20"/>
      <c r="AC21" s="20"/>
    </row>
    <row r="22" spans="1:29" s="25" customFormat="1" ht="22.5" customHeight="1">
      <c r="A22" s="115"/>
      <c r="B22" s="384" t="s">
        <v>331</v>
      </c>
      <c r="C22" s="479" t="str">
        <f>'K5'!A2</f>
        <v>Sadzīves kanalizācija K1, ārējie tīkli (Zvaigžņu iela 1.posms)</v>
      </c>
      <c r="D22" s="480"/>
      <c r="E22" s="480"/>
      <c r="F22" s="481"/>
      <c r="G22" s="385"/>
      <c r="H22" s="385"/>
      <c r="I22" s="385"/>
      <c r="J22" s="385"/>
      <c r="K22" s="385"/>
      <c r="L22" s="20"/>
      <c r="M22" s="386"/>
      <c r="N22" s="386"/>
      <c r="O22" s="20"/>
      <c r="P22" s="20"/>
      <c r="Q22" s="20"/>
      <c r="R22" s="20"/>
      <c r="S22" s="20"/>
      <c r="T22" s="20"/>
      <c r="U22" s="20"/>
      <c r="V22" s="20"/>
      <c r="W22" s="20"/>
      <c r="X22" s="20"/>
      <c r="Y22" s="20"/>
      <c r="Z22" s="20"/>
      <c r="AA22" s="20"/>
      <c r="AB22" s="20"/>
      <c r="AC22" s="20"/>
    </row>
    <row r="23" spans="1:29" s="25" customFormat="1" ht="22.5" customHeight="1">
      <c r="A23" s="115"/>
      <c r="B23" s="384" t="s">
        <v>543</v>
      </c>
      <c r="C23" s="479" t="str">
        <f>'K6'!A2</f>
        <v>Sadzīves kanalizācija K1, ārējie tīkli (Zvaigžņu iela 2.posms)</v>
      </c>
      <c r="D23" s="480"/>
      <c r="E23" s="480"/>
      <c r="F23" s="481"/>
      <c r="G23" s="385"/>
      <c r="H23" s="385"/>
      <c r="I23" s="385"/>
      <c r="J23" s="385"/>
      <c r="K23" s="385"/>
      <c r="L23" s="20"/>
      <c r="M23" s="386"/>
      <c r="N23" s="386"/>
      <c r="O23" s="20"/>
      <c r="P23" s="20"/>
      <c r="Q23" s="20"/>
      <c r="R23" s="20"/>
      <c r="S23" s="20"/>
      <c r="T23" s="20"/>
      <c r="U23" s="20"/>
      <c r="V23" s="20"/>
      <c r="W23" s="20"/>
      <c r="X23" s="20"/>
      <c r="Y23" s="20"/>
      <c r="Z23" s="20"/>
      <c r="AA23" s="20"/>
      <c r="AB23" s="20"/>
      <c r="AC23" s="20"/>
    </row>
    <row r="24" spans="1:29" s="25" customFormat="1" ht="22.5" customHeight="1">
      <c r="A24" s="115"/>
      <c r="B24" s="384" t="s">
        <v>332</v>
      </c>
      <c r="C24" s="479" t="str">
        <f>'U1'!A2</f>
        <v>Ūdensvads Ū1, ārējie tīkli (Liepu iela)</v>
      </c>
      <c r="D24" s="480"/>
      <c r="E24" s="480"/>
      <c r="F24" s="481"/>
      <c r="G24" s="385"/>
      <c r="H24" s="385"/>
      <c r="I24" s="385"/>
      <c r="J24" s="385"/>
      <c r="K24" s="385"/>
      <c r="L24" s="20"/>
      <c r="M24" s="386"/>
      <c r="N24" s="386"/>
      <c r="O24" s="20"/>
      <c r="P24" s="20"/>
      <c r="Q24" s="20"/>
      <c r="R24" s="20"/>
      <c r="S24" s="20"/>
      <c r="T24" s="20"/>
      <c r="U24" s="20"/>
      <c r="V24" s="20"/>
      <c r="W24" s="20"/>
      <c r="X24" s="20"/>
      <c r="Y24" s="20"/>
      <c r="Z24" s="20"/>
      <c r="AA24" s="20"/>
      <c r="AB24" s="20"/>
      <c r="AC24" s="20"/>
    </row>
    <row r="25" spans="1:29" s="25" customFormat="1" ht="22.5" customHeight="1">
      <c r="A25" s="115"/>
      <c r="B25" s="384" t="s">
        <v>333</v>
      </c>
      <c r="C25" s="479" t="str">
        <f>'U2'!A2</f>
        <v>Ūdensvads Ū1, ārējie tīkli (Nākotnes iela)</v>
      </c>
      <c r="D25" s="480"/>
      <c r="E25" s="480"/>
      <c r="F25" s="481"/>
      <c r="G25" s="385"/>
      <c r="H25" s="385"/>
      <c r="I25" s="385"/>
      <c r="J25" s="385"/>
      <c r="K25" s="385"/>
      <c r="L25" s="20"/>
      <c r="M25" s="386"/>
      <c r="N25" s="386"/>
      <c r="O25" s="20"/>
      <c r="P25" s="20"/>
      <c r="Q25" s="20"/>
      <c r="R25" s="20"/>
      <c r="S25" s="20"/>
      <c r="T25" s="20"/>
      <c r="U25" s="20"/>
      <c r="V25" s="20"/>
      <c r="W25" s="20"/>
      <c r="X25" s="20"/>
      <c r="Y25" s="20"/>
      <c r="Z25" s="20"/>
      <c r="AA25" s="20"/>
      <c r="AB25" s="20"/>
      <c r="AC25" s="20"/>
    </row>
    <row r="26" spans="1:29" s="25" customFormat="1" ht="22.5" customHeight="1">
      <c r="A26" s="115"/>
      <c r="B26" s="384" t="s">
        <v>334</v>
      </c>
      <c r="C26" s="479" t="str">
        <f>'U3'!A2</f>
        <v>Ūdensvads Ū1, ārējie tīkli (Plēsuma iela)</v>
      </c>
      <c r="D26" s="480"/>
      <c r="E26" s="480"/>
      <c r="F26" s="481"/>
      <c r="G26" s="385"/>
      <c r="H26" s="385"/>
      <c r="I26" s="385"/>
      <c r="J26" s="385"/>
      <c r="K26" s="385"/>
      <c r="L26" s="20"/>
      <c r="M26" s="386"/>
      <c r="N26" s="386"/>
      <c r="O26" s="20"/>
      <c r="P26" s="20"/>
      <c r="Q26" s="20"/>
      <c r="R26" s="20"/>
      <c r="S26" s="20"/>
      <c r="T26" s="20"/>
      <c r="U26" s="20"/>
      <c r="V26" s="20"/>
      <c r="W26" s="20"/>
      <c r="X26" s="20"/>
      <c r="Y26" s="20"/>
      <c r="Z26" s="20"/>
      <c r="AA26" s="20"/>
      <c r="AB26" s="20"/>
      <c r="AC26" s="20"/>
    </row>
    <row r="27" spans="1:29" s="25" customFormat="1" ht="22.5" customHeight="1">
      <c r="A27" s="115"/>
      <c r="B27" s="384" t="s">
        <v>335</v>
      </c>
      <c r="C27" s="479" t="str">
        <f>'U4'!A2</f>
        <v>Ūdensvads Ū1, ārējie tīkli (Rubeņu iela)</v>
      </c>
      <c r="D27" s="480"/>
      <c r="E27" s="480"/>
      <c r="F27" s="481"/>
      <c r="G27" s="385"/>
      <c r="H27" s="385"/>
      <c r="I27" s="385"/>
      <c r="J27" s="385"/>
      <c r="K27" s="385"/>
      <c r="L27" s="20"/>
      <c r="M27" s="386"/>
      <c r="N27" s="386"/>
      <c r="O27" s="20"/>
      <c r="P27" s="20"/>
      <c r="Q27" s="20"/>
      <c r="R27" s="20"/>
      <c r="S27" s="20"/>
      <c r="T27" s="20"/>
      <c r="U27" s="20"/>
      <c r="V27" s="20"/>
      <c r="W27" s="20"/>
      <c r="X27" s="20"/>
      <c r="Y27" s="20"/>
      <c r="Z27" s="20"/>
      <c r="AA27" s="20"/>
      <c r="AB27" s="20"/>
      <c r="AC27" s="20"/>
    </row>
    <row r="28" spans="1:29" s="25" customFormat="1" ht="22.5" customHeight="1">
      <c r="A28" s="115"/>
      <c r="B28" s="384" t="s">
        <v>545</v>
      </c>
      <c r="C28" s="479" t="str">
        <f>'U5'!A2</f>
        <v>Ūdensvads Ū1, ārējie tīkli (Saules iela)</v>
      </c>
      <c r="D28" s="480"/>
      <c r="E28" s="480"/>
      <c r="F28" s="481"/>
      <c r="G28" s="385"/>
      <c r="H28" s="385"/>
      <c r="I28" s="385"/>
      <c r="J28" s="385"/>
      <c r="K28" s="385"/>
      <c r="L28" s="20"/>
      <c r="M28" s="386"/>
      <c r="N28" s="386"/>
      <c r="O28" s="20"/>
      <c r="P28" s="20"/>
      <c r="Q28" s="20"/>
      <c r="R28" s="20"/>
      <c r="S28" s="20"/>
      <c r="T28" s="20"/>
      <c r="U28" s="20"/>
      <c r="V28" s="20"/>
      <c r="W28" s="20"/>
      <c r="X28" s="20"/>
      <c r="Y28" s="20"/>
      <c r="Z28" s="20"/>
      <c r="AA28" s="20"/>
      <c r="AB28" s="20"/>
      <c r="AC28" s="20"/>
    </row>
    <row r="29" spans="1:29" s="25" customFormat="1" ht="22.5" customHeight="1">
      <c r="A29" s="115"/>
      <c r="B29" s="384" t="s">
        <v>546</v>
      </c>
      <c r="C29" s="479" t="str">
        <f>'U6'!A2</f>
        <v>Ūdensvads Ū1, ārējie tīkli (Vītolu iela)</v>
      </c>
      <c r="D29" s="480"/>
      <c r="E29" s="480"/>
      <c r="F29" s="481"/>
      <c r="G29" s="385"/>
      <c r="H29" s="385"/>
      <c r="I29" s="385"/>
      <c r="J29" s="385"/>
      <c r="K29" s="385"/>
      <c r="L29" s="20"/>
      <c r="M29" s="386"/>
      <c r="N29" s="386"/>
      <c r="O29" s="20"/>
      <c r="P29" s="20"/>
      <c r="Q29" s="20"/>
      <c r="R29" s="20"/>
      <c r="S29" s="20"/>
      <c r="T29" s="20"/>
      <c r="U29" s="20"/>
      <c r="V29" s="20"/>
      <c r="W29" s="20"/>
      <c r="X29" s="20"/>
      <c r="Y29" s="20"/>
      <c r="Z29" s="20"/>
      <c r="AA29" s="20"/>
      <c r="AB29" s="20"/>
      <c r="AC29" s="20"/>
    </row>
    <row r="30" spans="1:29" s="25" customFormat="1" ht="22.5" customHeight="1">
      <c r="A30" s="115"/>
      <c r="B30" s="384" t="s">
        <v>547</v>
      </c>
      <c r="C30" s="479" t="str">
        <f>'U7'!A2</f>
        <v>Ūdensvads Ū1, ārējie tīkli (Zvaigžņu iela, 1.posms)</v>
      </c>
      <c r="D30" s="480"/>
      <c r="E30" s="480"/>
      <c r="F30" s="481"/>
      <c r="G30" s="385"/>
      <c r="H30" s="385"/>
      <c r="I30" s="385"/>
      <c r="J30" s="385"/>
      <c r="K30" s="385"/>
      <c r="L30" s="20"/>
      <c r="M30" s="386"/>
      <c r="N30" s="386"/>
      <c r="O30" s="20"/>
      <c r="P30" s="20"/>
      <c r="Q30" s="20"/>
      <c r="R30" s="20"/>
      <c r="S30" s="20"/>
      <c r="T30" s="20"/>
      <c r="U30" s="20"/>
      <c r="V30" s="20"/>
      <c r="W30" s="20"/>
      <c r="X30" s="20"/>
      <c r="Y30" s="20"/>
      <c r="Z30" s="20"/>
      <c r="AA30" s="20"/>
      <c r="AB30" s="20"/>
      <c r="AC30" s="20"/>
    </row>
    <row r="31" spans="1:29" s="25" customFormat="1" ht="22.5" customHeight="1">
      <c r="A31" s="115"/>
      <c r="B31" s="384" t="s">
        <v>548</v>
      </c>
      <c r="C31" s="479" t="str">
        <f>'U8'!A2</f>
        <v>Ūdensvads Ū1, ārējie tīkli (Zvaigžņu iela, 2.posms)</v>
      </c>
      <c r="D31" s="480"/>
      <c r="E31" s="480"/>
      <c r="F31" s="481"/>
      <c r="G31" s="385"/>
      <c r="H31" s="385"/>
      <c r="I31" s="385"/>
      <c r="J31" s="385"/>
      <c r="K31" s="385"/>
      <c r="L31" s="20"/>
      <c r="M31" s="386"/>
      <c r="N31" s="386"/>
      <c r="O31" s="20"/>
      <c r="P31" s="20"/>
      <c r="Q31" s="20"/>
      <c r="R31" s="20"/>
      <c r="S31" s="20"/>
      <c r="T31" s="20"/>
      <c r="U31" s="20"/>
      <c r="V31" s="20"/>
      <c r="W31" s="20"/>
      <c r="X31" s="20"/>
      <c r="Y31" s="20"/>
      <c r="Z31" s="20"/>
      <c r="AA31" s="20"/>
      <c r="AB31" s="20"/>
      <c r="AC31" s="20"/>
    </row>
    <row r="32" spans="1:29" s="25" customFormat="1" ht="22.5" customHeight="1">
      <c r="A32" s="115"/>
      <c r="B32" s="384" t="s">
        <v>336</v>
      </c>
      <c r="C32" s="479" t="str">
        <f>'LKT1'!A2</f>
        <v>Lietus kanalizācija K2, ārējie tīkli (Liepu iela)</v>
      </c>
      <c r="D32" s="480"/>
      <c r="E32" s="480"/>
      <c r="F32" s="481"/>
      <c r="G32" s="385"/>
      <c r="H32" s="385"/>
      <c r="I32" s="385"/>
      <c r="J32" s="385"/>
      <c r="K32" s="385"/>
      <c r="L32" s="20"/>
      <c r="M32" s="386"/>
      <c r="N32" s="386"/>
      <c r="O32" s="20"/>
      <c r="P32" s="20"/>
      <c r="Q32" s="20"/>
      <c r="R32" s="20"/>
      <c r="S32" s="20"/>
      <c r="T32" s="20"/>
      <c r="U32" s="20"/>
      <c r="V32" s="20"/>
      <c r="W32" s="20"/>
      <c r="X32" s="20"/>
      <c r="Y32" s="20"/>
      <c r="Z32" s="20"/>
      <c r="AA32" s="20"/>
      <c r="AB32" s="20"/>
      <c r="AC32" s="20"/>
    </row>
    <row r="33" spans="1:29" s="25" customFormat="1" ht="22.5" customHeight="1">
      <c r="A33" s="115"/>
      <c r="B33" s="384" t="s">
        <v>337</v>
      </c>
      <c r="C33" s="479" t="str">
        <f>'LKT2'!A2</f>
        <v>Lietus kanalizācija K2, ārējie tīkli (Plēsuma iela)</v>
      </c>
      <c r="D33" s="480"/>
      <c r="E33" s="480"/>
      <c r="F33" s="481"/>
      <c r="G33" s="385"/>
      <c r="H33" s="385"/>
      <c r="I33" s="385"/>
      <c r="J33" s="385"/>
      <c r="K33" s="385"/>
      <c r="L33" s="20"/>
      <c r="M33" s="386"/>
      <c r="N33" s="386"/>
      <c r="O33" s="20"/>
      <c r="P33" s="20"/>
      <c r="Q33" s="20"/>
      <c r="R33" s="20"/>
      <c r="S33" s="20"/>
      <c r="T33" s="20"/>
      <c r="U33" s="20"/>
      <c r="V33" s="20"/>
      <c r="W33" s="20"/>
      <c r="X33" s="20"/>
      <c r="Y33" s="20"/>
      <c r="Z33" s="20"/>
      <c r="AA33" s="20"/>
      <c r="AB33" s="20"/>
      <c r="AC33" s="20"/>
    </row>
    <row r="34" spans="1:29" s="25" customFormat="1" ht="22.5" customHeight="1">
      <c r="A34" s="115"/>
      <c r="B34" s="384" t="s">
        <v>550</v>
      </c>
      <c r="C34" s="479" t="str">
        <f>'LKT3'!A2</f>
        <v>Lietus kanalizācija K2, ārējie tīkli (Rubeņu iela)</v>
      </c>
      <c r="D34" s="480"/>
      <c r="E34" s="480"/>
      <c r="F34" s="481"/>
      <c r="G34" s="385"/>
      <c r="H34" s="385"/>
      <c r="I34" s="385"/>
      <c r="J34" s="385"/>
      <c r="K34" s="385"/>
      <c r="L34" s="20"/>
      <c r="M34" s="386"/>
      <c r="N34" s="386"/>
      <c r="O34" s="20"/>
      <c r="P34" s="20"/>
      <c r="Q34" s="20"/>
      <c r="R34" s="20"/>
      <c r="S34" s="20"/>
      <c r="T34" s="20"/>
      <c r="U34" s="20"/>
      <c r="V34" s="20"/>
      <c r="W34" s="20"/>
      <c r="X34" s="20"/>
      <c r="Y34" s="20"/>
      <c r="Z34" s="20"/>
      <c r="AA34" s="20"/>
      <c r="AB34" s="20"/>
      <c r="AC34" s="20"/>
    </row>
    <row r="35" spans="1:29" s="25" customFormat="1" ht="22.5" customHeight="1">
      <c r="A35" s="115"/>
      <c r="B35" s="384" t="s">
        <v>551</v>
      </c>
      <c r="C35" s="479" t="str">
        <f>'LKT4'!A2</f>
        <v>Lietus kanalizācija K2, ārējie tīkli (Saules iela)</v>
      </c>
      <c r="D35" s="480"/>
      <c r="E35" s="480"/>
      <c r="F35" s="481"/>
      <c r="G35" s="385"/>
      <c r="H35" s="385"/>
      <c r="I35" s="385"/>
      <c r="J35" s="385"/>
      <c r="K35" s="385"/>
      <c r="L35" s="20"/>
      <c r="M35" s="386"/>
      <c r="N35" s="386"/>
      <c r="O35" s="20"/>
      <c r="P35" s="20"/>
      <c r="Q35" s="20"/>
      <c r="R35" s="20"/>
      <c r="S35" s="20"/>
      <c r="T35" s="20"/>
      <c r="U35" s="20"/>
      <c r="V35" s="20"/>
      <c r="W35" s="20"/>
      <c r="X35" s="20"/>
      <c r="Y35" s="20"/>
      <c r="Z35" s="20"/>
      <c r="AA35" s="20"/>
      <c r="AB35" s="20"/>
      <c r="AC35" s="20"/>
    </row>
    <row r="36" spans="1:29" s="25" customFormat="1" ht="22.5" customHeight="1">
      <c r="A36" s="115"/>
      <c r="B36" s="384" t="s">
        <v>552</v>
      </c>
      <c r="C36" s="479" t="str">
        <f>'LKT5'!A2</f>
        <v>Lietus kanalizācija K2, ārējie tīkli (Vītolu iela)</v>
      </c>
      <c r="D36" s="480"/>
      <c r="E36" s="480"/>
      <c r="F36" s="481"/>
      <c r="G36" s="385"/>
      <c r="H36" s="385"/>
      <c r="I36" s="385"/>
      <c r="J36" s="385"/>
      <c r="K36" s="385"/>
      <c r="L36" s="20"/>
      <c r="M36" s="386"/>
      <c r="N36" s="386"/>
      <c r="O36" s="20"/>
      <c r="P36" s="20"/>
      <c r="Q36" s="20"/>
      <c r="R36" s="20"/>
      <c r="S36" s="20"/>
      <c r="T36" s="20"/>
      <c r="U36" s="20"/>
      <c r="V36" s="20"/>
      <c r="W36" s="20"/>
      <c r="X36" s="20"/>
      <c r="Y36" s="20"/>
      <c r="Z36" s="20"/>
      <c r="AA36" s="20"/>
      <c r="AB36" s="20"/>
      <c r="AC36" s="20"/>
    </row>
    <row r="37" spans="1:29" s="25" customFormat="1" ht="22.5" customHeight="1">
      <c r="A37" s="115"/>
      <c r="B37" s="384" t="s">
        <v>553</v>
      </c>
      <c r="C37" s="479" t="str">
        <f>'LKT6'!A2</f>
        <v>Lietus kanalizācija K2, ārējie tīkli (Zvaigžņu iela, 1.posms)</v>
      </c>
      <c r="D37" s="480"/>
      <c r="E37" s="480"/>
      <c r="F37" s="481"/>
      <c r="G37" s="385"/>
      <c r="H37" s="385"/>
      <c r="I37" s="385"/>
      <c r="J37" s="385"/>
      <c r="K37" s="385"/>
      <c r="L37" s="20"/>
      <c r="M37" s="386"/>
      <c r="N37" s="386"/>
      <c r="O37" s="20"/>
      <c r="P37" s="20"/>
      <c r="Q37" s="20"/>
      <c r="R37" s="20"/>
      <c r="S37" s="20"/>
      <c r="T37" s="20"/>
      <c r="U37" s="20"/>
      <c r="V37" s="20"/>
      <c r="W37" s="20"/>
      <c r="X37" s="20"/>
      <c r="Y37" s="20"/>
      <c r="Z37" s="20"/>
      <c r="AA37" s="20"/>
      <c r="AB37" s="20"/>
      <c r="AC37" s="20"/>
    </row>
    <row r="38" spans="1:29" s="25" customFormat="1" ht="22.5" customHeight="1">
      <c r="A38" s="115"/>
      <c r="B38" s="384" t="s">
        <v>338</v>
      </c>
      <c r="C38" s="479" t="str">
        <f>'ELT1'!A2</f>
        <v>Elektroapgāde, ārējie tīkli (Apgaismojums)</v>
      </c>
      <c r="D38" s="480"/>
      <c r="E38" s="480"/>
      <c r="F38" s="481"/>
      <c r="G38" s="385"/>
      <c r="H38" s="385"/>
      <c r="I38" s="385"/>
      <c r="J38" s="385"/>
      <c r="K38" s="385"/>
      <c r="L38" s="20"/>
      <c r="M38" s="386"/>
      <c r="N38" s="386"/>
      <c r="O38" s="20"/>
      <c r="P38" s="20"/>
      <c r="Q38" s="20"/>
      <c r="R38" s="20"/>
      <c r="S38" s="20"/>
      <c r="T38" s="20"/>
      <c r="U38" s="20"/>
      <c r="V38" s="20"/>
      <c r="W38" s="20"/>
      <c r="X38" s="20"/>
      <c r="Y38" s="20"/>
      <c r="Z38" s="20"/>
      <c r="AA38" s="20"/>
      <c r="AB38" s="20"/>
      <c r="AC38" s="20"/>
    </row>
    <row r="39" spans="1:29" s="25" customFormat="1" ht="22.5" customHeight="1">
      <c r="A39" s="410"/>
      <c r="B39" s="384" t="s">
        <v>600</v>
      </c>
      <c r="C39" s="489" t="str">
        <f>ELT_Abon!A2</f>
        <v>Elektroapgāde, ārējie tīkli (Abonenta daļa), Zvaigžņu iela</v>
      </c>
      <c r="D39" s="490"/>
      <c r="E39" s="490"/>
      <c r="F39" s="491"/>
      <c r="G39" s="385"/>
      <c r="H39" s="385"/>
      <c r="I39" s="385"/>
      <c r="J39" s="385"/>
      <c r="K39" s="385"/>
      <c r="L39" s="20"/>
      <c r="M39" s="386"/>
      <c r="N39" s="386"/>
      <c r="O39" s="20"/>
      <c r="P39" s="20"/>
      <c r="Q39" s="20"/>
      <c r="R39" s="20"/>
      <c r="S39" s="20"/>
      <c r="T39" s="20"/>
      <c r="U39" s="20"/>
      <c r="V39" s="20"/>
      <c r="W39" s="20"/>
      <c r="X39" s="20"/>
      <c r="Y39" s="20"/>
      <c r="Z39" s="20"/>
      <c r="AA39" s="20"/>
      <c r="AB39" s="20"/>
      <c r="AC39" s="20"/>
    </row>
    <row r="40" spans="1:29" s="22" customFormat="1">
      <c r="A40" s="497" t="s">
        <v>42</v>
      </c>
      <c r="B40" s="497"/>
      <c r="C40" s="497"/>
      <c r="D40" s="497"/>
      <c r="E40" s="497"/>
      <c r="F40" s="497"/>
      <c r="G40" s="120"/>
      <c r="H40" s="120"/>
      <c r="I40" s="120"/>
      <c r="J40" s="120"/>
      <c r="K40" s="120"/>
      <c r="L40" s="20"/>
      <c r="M40" s="20"/>
      <c r="N40" s="20"/>
      <c r="O40" s="20"/>
      <c r="P40" s="20"/>
      <c r="Q40" s="20"/>
      <c r="R40" s="20"/>
      <c r="S40" s="20"/>
      <c r="T40" s="20"/>
      <c r="U40" s="20"/>
      <c r="V40" s="20"/>
      <c r="W40" s="20"/>
      <c r="X40" s="20"/>
      <c r="Y40" s="20"/>
      <c r="Z40" s="20"/>
      <c r="AA40" s="20"/>
      <c r="AB40" s="20"/>
      <c r="AC40" s="20"/>
    </row>
    <row r="41" spans="1:29" s="22" customFormat="1">
      <c r="A41" s="497" t="s">
        <v>69</v>
      </c>
      <c r="B41" s="497"/>
      <c r="C41" s="497"/>
      <c r="D41" s="497"/>
      <c r="E41" s="497"/>
      <c r="F41" s="125" t="s">
        <v>692</v>
      </c>
      <c r="G41" s="120"/>
      <c r="H41" s="121"/>
      <c r="I41" s="116"/>
      <c r="J41" s="116"/>
      <c r="K41" s="116"/>
      <c r="L41" s="20"/>
      <c r="M41" s="20"/>
      <c r="N41" s="20"/>
      <c r="O41" s="20"/>
      <c r="P41" s="20"/>
      <c r="Q41" s="20"/>
      <c r="R41" s="20"/>
      <c r="S41" s="20"/>
      <c r="T41" s="20"/>
      <c r="U41" s="20"/>
      <c r="V41" s="20"/>
      <c r="W41" s="20"/>
      <c r="X41" s="20"/>
      <c r="Y41" s="20"/>
      <c r="Z41" s="20"/>
      <c r="AA41" s="20"/>
      <c r="AB41" s="20"/>
      <c r="AC41" s="20"/>
    </row>
    <row r="42" spans="1:29" s="26" customFormat="1">
      <c r="A42" s="482" t="s">
        <v>693</v>
      </c>
      <c r="B42" s="482"/>
      <c r="C42" s="482"/>
      <c r="D42" s="482"/>
      <c r="E42" s="482"/>
      <c r="F42" s="482"/>
      <c r="G42" s="119"/>
      <c r="H42" s="122"/>
      <c r="I42" s="24"/>
      <c r="J42" s="24"/>
      <c r="K42" s="24"/>
      <c r="L42" s="20"/>
      <c r="M42" s="20"/>
      <c r="N42" s="20"/>
      <c r="O42" s="20"/>
      <c r="P42" s="20"/>
      <c r="Q42" s="20"/>
      <c r="R42" s="20"/>
      <c r="S42" s="20"/>
      <c r="T42" s="20"/>
      <c r="U42" s="20"/>
      <c r="V42" s="20"/>
      <c r="W42" s="20"/>
      <c r="X42" s="20"/>
      <c r="Y42" s="20"/>
      <c r="Z42" s="20"/>
      <c r="AA42" s="20"/>
      <c r="AB42" s="20"/>
      <c r="AC42" s="20"/>
    </row>
    <row r="43" spans="1:29" s="22" customFormat="1">
      <c r="A43" s="497" t="s">
        <v>70</v>
      </c>
      <c r="B43" s="497"/>
      <c r="C43" s="497"/>
      <c r="D43" s="497"/>
      <c r="E43" s="497"/>
      <c r="F43" s="125" t="s">
        <v>692</v>
      </c>
      <c r="G43" s="120"/>
      <c r="H43" s="123"/>
      <c r="I43" s="53"/>
      <c r="J43" s="53"/>
      <c r="K43" s="53"/>
      <c r="L43" s="20"/>
      <c r="M43" s="20"/>
      <c r="N43" s="20"/>
      <c r="O43" s="20"/>
      <c r="P43" s="20"/>
      <c r="Q43" s="20"/>
      <c r="R43" s="20"/>
      <c r="S43" s="20"/>
      <c r="T43" s="20"/>
      <c r="U43" s="20"/>
      <c r="V43" s="20"/>
      <c r="W43" s="20"/>
      <c r="X43" s="20"/>
      <c r="Y43" s="20"/>
      <c r="Z43" s="20"/>
      <c r="AA43" s="20"/>
      <c r="AB43" s="20"/>
      <c r="AC43" s="20"/>
    </row>
    <row r="44" spans="1:29" s="27" customFormat="1" ht="15.75">
      <c r="A44" s="496" t="s">
        <v>42</v>
      </c>
      <c r="B44" s="496"/>
      <c r="C44" s="496"/>
      <c r="D44" s="496"/>
      <c r="E44" s="496"/>
      <c r="F44" s="496"/>
      <c r="G44" s="126"/>
      <c r="H44" s="124"/>
      <c r="I44" s="54"/>
      <c r="J44" s="54"/>
      <c r="K44" s="54"/>
      <c r="L44" s="20"/>
      <c r="M44" s="20"/>
      <c r="N44" s="20"/>
      <c r="O44" s="20"/>
      <c r="P44" s="20"/>
      <c r="Q44" s="20"/>
      <c r="R44" s="20"/>
      <c r="S44" s="20"/>
      <c r="T44" s="20"/>
      <c r="U44" s="20"/>
      <c r="V44" s="20"/>
      <c r="W44" s="20"/>
      <c r="X44" s="20"/>
      <c r="Y44" s="20"/>
      <c r="Z44" s="20"/>
      <c r="AA44" s="20"/>
      <c r="AB44" s="20"/>
      <c r="AC44" s="20"/>
    </row>
    <row r="45" spans="1:29" s="27" customFormat="1" ht="15.75">
      <c r="A45" s="88"/>
      <c r="B45" s="88"/>
      <c r="C45" s="88"/>
      <c r="D45" s="88"/>
      <c r="E45" s="88"/>
      <c r="F45" s="88"/>
      <c r="G45" s="89"/>
      <c r="H45" s="89"/>
      <c r="I45" s="89"/>
      <c r="J45" s="89"/>
      <c r="K45" s="89"/>
      <c r="L45" s="20"/>
      <c r="M45" s="20"/>
      <c r="N45" s="20"/>
      <c r="O45" s="20"/>
      <c r="P45" s="20"/>
      <c r="Q45" s="20"/>
      <c r="R45" s="20"/>
      <c r="S45" s="20"/>
      <c r="T45" s="20"/>
      <c r="U45" s="20"/>
      <c r="V45" s="20"/>
      <c r="W45" s="20"/>
      <c r="X45" s="20"/>
      <c r="Y45" s="20"/>
      <c r="Z45" s="20"/>
      <c r="AA45" s="20"/>
      <c r="AB45" s="20"/>
      <c r="AC45" s="20"/>
    </row>
    <row r="46" spans="1:29" ht="15">
      <c r="B46" s="87" t="s">
        <v>45</v>
      </c>
      <c r="C46" s="83" t="s">
        <v>2</v>
      </c>
      <c r="D46" s="83"/>
      <c r="E46" s="492"/>
      <c r="F46" s="492"/>
      <c r="G46" s="492"/>
      <c r="H46" s="84"/>
      <c r="I46" s="443"/>
      <c r="J46" s="443"/>
      <c r="K46" s="443"/>
      <c r="L46"/>
      <c r="M46"/>
      <c r="N46"/>
      <c r="O46"/>
      <c r="P46"/>
      <c r="Q46" s="19"/>
      <c r="R46" s="19"/>
      <c r="S46" s="19"/>
      <c r="T46" s="19"/>
      <c r="U46" s="19"/>
      <c r="V46" s="19"/>
      <c r="W46" s="19"/>
      <c r="X46" s="19"/>
      <c r="Y46" s="19"/>
      <c r="Z46" s="19"/>
      <c r="AA46" s="19"/>
      <c r="AB46" s="19"/>
      <c r="AC46" s="19"/>
    </row>
    <row r="47" spans="1:29" ht="15">
      <c r="B47"/>
      <c r="C47" s="493" t="s">
        <v>47</v>
      </c>
      <c r="D47" s="493"/>
      <c r="E47" s="493"/>
      <c r="F47" s="493"/>
      <c r="G47" s="493"/>
      <c r="H47" s="85"/>
      <c r="I47" s="493"/>
      <c r="J47" s="493"/>
      <c r="K47" s="493"/>
      <c r="L47"/>
      <c r="M47"/>
      <c r="N47"/>
      <c r="O47"/>
      <c r="P47"/>
      <c r="Q47" s="19"/>
      <c r="R47" s="19"/>
      <c r="S47" s="19"/>
      <c r="T47" s="19"/>
      <c r="U47" s="19"/>
      <c r="V47" s="19"/>
      <c r="W47" s="19"/>
      <c r="X47" s="19"/>
      <c r="Y47" s="19"/>
      <c r="Z47" s="19"/>
      <c r="AA47" s="19"/>
      <c r="AB47" s="19"/>
      <c r="AC47" s="19"/>
    </row>
    <row r="48" spans="1:29" ht="15">
      <c r="B48" s="99"/>
      <c r="C48" s="97"/>
      <c r="D48" s="97"/>
      <c r="E48" s="97"/>
      <c r="F48" s="97"/>
      <c r="G48" s="97"/>
      <c r="H48" s="85"/>
      <c r="I48" s="97"/>
      <c r="J48" s="97"/>
      <c r="K48" s="97"/>
      <c r="L48"/>
      <c r="M48"/>
      <c r="N48"/>
      <c r="O48"/>
      <c r="P48"/>
      <c r="Q48" s="19"/>
      <c r="R48" s="19"/>
      <c r="S48" s="19"/>
      <c r="T48" s="19"/>
      <c r="U48" s="19"/>
      <c r="V48" s="19"/>
      <c r="W48" s="19"/>
      <c r="X48" s="19"/>
      <c r="Y48" s="19"/>
      <c r="Z48" s="19"/>
      <c r="AA48" s="19"/>
      <c r="AB48" s="19"/>
      <c r="AC48" s="19"/>
    </row>
    <row r="49" spans="2:29" ht="15" customHeight="1">
      <c r="B49" s="87" t="s">
        <v>50</v>
      </c>
      <c r="C49" s="83" t="s">
        <v>2</v>
      </c>
      <c r="D49" s="83"/>
      <c r="E49" s="492"/>
      <c r="F49" s="492"/>
      <c r="G49" s="492"/>
      <c r="H49" s="83"/>
      <c r="I49" s="443"/>
      <c r="J49" s="443"/>
      <c r="K49" s="443"/>
      <c r="L49"/>
      <c r="M49"/>
      <c r="N49"/>
      <c r="O49"/>
      <c r="P49"/>
      <c r="Q49" s="19"/>
      <c r="R49" s="19"/>
      <c r="S49" s="19"/>
      <c r="T49" s="19"/>
      <c r="U49" s="19"/>
      <c r="V49" s="19"/>
      <c r="W49" s="19"/>
      <c r="X49" s="19"/>
      <c r="Y49" s="19"/>
      <c r="Z49" s="19"/>
      <c r="AA49" s="19"/>
      <c r="AB49" s="19"/>
      <c r="AC49" s="19"/>
    </row>
    <row r="50" spans="2:29" ht="15">
      <c r="B50"/>
      <c r="C50" s="493" t="s">
        <v>47</v>
      </c>
      <c r="D50" s="493"/>
      <c r="E50" s="448"/>
      <c r="F50" s="448"/>
      <c r="G50" s="448"/>
      <c r="H50" s="86"/>
      <c r="I50" s="493"/>
      <c r="J50" s="493"/>
      <c r="K50" s="493"/>
      <c r="L50"/>
      <c r="M50"/>
      <c r="N50"/>
      <c r="O50"/>
      <c r="P50"/>
      <c r="Q50" s="19"/>
      <c r="R50" s="19"/>
      <c r="S50" s="19"/>
      <c r="T50" s="19"/>
      <c r="U50" s="19"/>
      <c r="V50" s="19"/>
      <c r="W50" s="19"/>
      <c r="X50" s="19"/>
      <c r="Y50" s="19"/>
      <c r="Z50" s="19"/>
      <c r="AA50" s="19"/>
      <c r="AB50" s="19"/>
      <c r="AC50" s="19"/>
    </row>
    <row r="51" spans="2:29" ht="12.75">
      <c r="L51" s="19"/>
      <c r="M51" s="19"/>
      <c r="N51" s="19"/>
      <c r="O51" s="19"/>
      <c r="P51" s="19"/>
      <c r="Q51" s="19"/>
      <c r="R51" s="19"/>
      <c r="S51" s="19"/>
      <c r="T51" s="19"/>
      <c r="U51" s="19"/>
      <c r="V51" s="19"/>
      <c r="W51" s="19"/>
      <c r="X51" s="19"/>
      <c r="Y51" s="19"/>
      <c r="Z51" s="19"/>
      <c r="AA51" s="19"/>
      <c r="AB51" s="19"/>
      <c r="AC51" s="19"/>
    </row>
    <row r="52" spans="2:29" ht="12.75">
      <c r="L52" s="19"/>
      <c r="M52" s="19"/>
      <c r="N52" s="19"/>
      <c r="O52" s="19"/>
      <c r="P52" s="19"/>
      <c r="Q52" s="19"/>
      <c r="R52" s="19"/>
      <c r="S52" s="19"/>
      <c r="T52" s="19"/>
      <c r="U52" s="19"/>
      <c r="V52" s="19"/>
      <c r="W52" s="19"/>
      <c r="X52" s="19"/>
      <c r="Y52" s="19"/>
      <c r="Z52" s="19"/>
      <c r="AA52" s="19"/>
      <c r="AB52" s="19"/>
      <c r="AC52" s="19"/>
    </row>
    <row r="53" spans="2:29" ht="12.75">
      <c r="L53" s="19"/>
      <c r="M53" s="19"/>
      <c r="N53" s="19"/>
      <c r="O53" s="19"/>
      <c r="P53" s="19"/>
      <c r="Q53" s="19"/>
      <c r="R53" s="19"/>
      <c r="S53" s="19"/>
      <c r="T53" s="19"/>
      <c r="U53" s="19"/>
      <c r="V53" s="19"/>
      <c r="W53" s="19"/>
      <c r="X53" s="19"/>
      <c r="Y53" s="19"/>
      <c r="Z53" s="19"/>
      <c r="AA53" s="19"/>
      <c r="AB53" s="19"/>
      <c r="AC53" s="19"/>
    </row>
    <row r="54" spans="2:29" ht="12.75">
      <c r="L54" s="19"/>
      <c r="M54" s="19"/>
      <c r="N54" s="19"/>
      <c r="O54" s="19"/>
      <c r="P54" s="19"/>
      <c r="Q54" s="19"/>
      <c r="R54" s="19"/>
      <c r="S54" s="19"/>
      <c r="T54" s="19"/>
      <c r="U54" s="19"/>
      <c r="V54" s="19"/>
      <c r="W54" s="19"/>
      <c r="X54" s="19"/>
      <c r="Y54" s="19"/>
      <c r="Z54" s="19"/>
      <c r="AA54" s="19"/>
      <c r="AB54" s="19"/>
      <c r="AC54" s="19"/>
    </row>
    <row r="55" spans="2:29" ht="12.75">
      <c r="L55" s="19"/>
      <c r="M55" s="19"/>
      <c r="N55" s="19"/>
      <c r="O55" s="19"/>
      <c r="P55" s="19"/>
      <c r="Q55" s="19"/>
      <c r="R55" s="19"/>
      <c r="S55" s="19"/>
      <c r="T55" s="19"/>
      <c r="U55" s="19"/>
      <c r="V55" s="19"/>
      <c r="W55" s="19"/>
      <c r="X55" s="19"/>
      <c r="Y55" s="19"/>
      <c r="Z55" s="19"/>
      <c r="AA55" s="19"/>
      <c r="AB55" s="19"/>
      <c r="AC55" s="19"/>
    </row>
    <row r="56" spans="2:29" ht="12.75">
      <c r="L56" s="19"/>
      <c r="M56" s="19"/>
      <c r="N56" s="19"/>
      <c r="O56" s="19"/>
      <c r="P56" s="19"/>
      <c r="Q56" s="19"/>
      <c r="R56" s="19"/>
      <c r="S56" s="19"/>
      <c r="T56" s="19"/>
      <c r="U56" s="19"/>
      <c r="V56" s="19"/>
      <c r="W56" s="19"/>
      <c r="X56" s="19"/>
      <c r="Y56" s="19"/>
      <c r="Z56" s="19"/>
      <c r="AA56" s="19"/>
      <c r="AB56" s="19"/>
      <c r="AC56" s="19"/>
    </row>
    <row r="57" spans="2:29" ht="12.75">
      <c r="L57" s="19"/>
      <c r="M57" s="19"/>
      <c r="N57" s="19"/>
      <c r="O57" s="19"/>
      <c r="P57" s="19"/>
      <c r="Q57" s="19"/>
      <c r="R57" s="19"/>
      <c r="S57" s="19"/>
      <c r="T57" s="19"/>
      <c r="U57" s="19"/>
      <c r="V57" s="19"/>
      <c r="W57" s="19"/>
      <c r="X57" s="19"/>
      <c r="Y57" s="19"/>
      <c r="Z57" s="19"/>
      <c r="AA57" s="19"/>
      <c r="AB57" s="19"/>
      <c r="AC57" s="19"/>
    </row>
    <row r="58" spans="2:29" ht="12.75">
      <c r="L58" s="19"/>
      <c r="M58" s="19"/>
      <c r="N58" s="19"/>
      <c r="O58" s="19"/>
      <c r="P58" s="19"/>
      <c r="Q58" s="19"/>
      <c r="R58" s="19"/>
      <c r="S58" s="19"/>
      <c r="T58" s="19"/>
      <c r="U58" s="19"/>
      <c r="V58" s="19"/>
      <c r="W58" s="19"/>
      <c r="X58" s="19"/>
      <c r="Y58" s="19"/>
      <c r="Z58" s="19"/>
      <c r="AA58" s="19"/>
      <c r="AB58" s="19"/>
      <c r="AC58" s="19"/>
    </row>
    <row r="59" spans="2:29" ht="12.75">
      <c r="L59" s="19"/>
      <c r="M59" s="19"/>
      <c r="N59" s="19"/>
      <c r="O59" s="19"/>
      <c r="P59" s="19"/>
      <c r="Q59" s="19"/>
      <c r="R59" s="19"/>
      <c r="S59" s="19"/>
      <c r="T59" s="19"/>
      <c r="U59" s="19"/>
      <c r="V59" s="19"/>
      <c r="W59" s="19"/>
      <c r="X59" s="19"/>
      <c r="Y59" s="19"/>
      <c r="Z59" s="19"/>
      <c r="AA59" s="19"/>
      <c r="AB59" s="19"/>
      <c r="AC59" s="19"/>
    </row>
    <row r="60" spans="2:29" ht="12.75">
      <c r="L60" s="19"/>
      <c r="M60" s="19"/>
      <c r="N60" s="19"/>
      <c r="O60" s="19"/>
      <c r="P60" s="19"/>
      <c r="Q60" s="19"/>
      <c r="R60" s="19"/>
      <c r="S60" s="19"/>
      <c r="T60" s="19"/>
      <c r="U60" s="19"/>
      <c r="V60" s="19"/>
      <c r="W60" s="19"/>
      <c r="X60" s="19"/>
      <c r="Y60" s="19"/>
      <c r="Z60" s="19"/>
      <c r="AA60" s="19"/>
      <c r="AB60" s="19"/>
      <c r="AC60" s="19"/>
    </row>
    <row r="61" spans="2:29" ht="12.75">
      <c r="L61" s="19"/>
      <c r="M61" s="19"/>
      <c r="N61" s="19"/>
      <c r="O61" s="19"/>
      <c r="P61" s="19"/>
      <c r="Q61" s="19"/>
      <c r="R61" s="19"/>
      <c r="S61" s="19"/>
      <c r="T61" s="19"/>
      <c r="U61" s="19"/>
      <c r="V61" s="19"/>
      <c r="W61" s="19"/>
      <c r="X61" s="19"/>
      <c r="Y61" s="19"/>
      <c r="Z61" s="19"/>
      <c r="AA61" s="19"/>
      <c r="AB61" s="19"/>
      <c r="AC61" s="19"/>
    </row>
    <row r="62" spans="2:29" ht="12.75">
      <c r="L62" s="19"/>
      <c r="M62" s="19"/>
      <c r="N62" s="19"/>
      <c r="O62" s="19"/>
      <c r="P62" s="19"/>
      <c r="Q62" s="19"/>
      <c r="R62" s="19"/>
      <c r="S62" s="19"/>
      <c r="T62" s="19"/>
      <c r="U62" s="19"/>
      <c r="V62" s="19"/>
      <c r="W62" s="19"/>
      <c r="X62" s="19"/>
      <c r="Y62" s="19"/>
      <c r="Z62" s="19"/>
      <c r="AA62" s="19"/>
      <c r="AB62" s="19"/>
      <c r="AC62" s="19"/>
    </row>
    <row r="63" spans="2:29" ht="12.75">
      <c r="L63" s="19"/>
      <c r="M63" s="19"/>
      <c r="N63" s="19"/>
      <c r="O63" s="19"/>
      <c r="P63" s="19"/>
      <c r="Q63" s="19"/>
      <c r="R63" s="19"/>
      <c r="S63" s="19"/>
      <c r="T63" s="19"/>
      <c r="U63" s="19"/>
      <c r="V63" s="19"/>
      <c r="W63" s="19"/>
      <c r="X63" s="19"/>
      <c r="Y63" s="19"/>
      <c r="Z63" s="19"/>
      <c r="AA63" s="19"/>
      <c r="AB63" s="19"/>
      <c r="AC63" s="19"/>
    </row>
    <row r="64" spans="2:29" ht="12.75">
      <c r="L64" s="19"/>
      <c r="M64" s="19"/>
      <c r="N64" s="19"/>
      <c r="O64" s="19"/>
      <c r="P64" s="19"/>
      <c r="Q64" s="19"/>
      <c r="R64" s="19"/>
      <c r="S64" s="19"/>
      <c r="T64" s="19"/>
      <c r="U64" s="19"/>
      <c r="V64" s="19"/>
      <c r="W64" s="19"/>
      <c r="X64" s="19"/>
      <c r="Y64" s="19"/>
      <c r="Z64" s="19"/>
      <c r="AA64" s="19"/>
      <c r="AB64" s="19"/>
      <c r="AC64" s="19"/>
    </row>
    <row r="65" spans="12:29" ht="12.75">
      <c r="L65" s="19"/>
      <c r="M65" s="19"/>
      <c r="N65" s="19"/>
      <c r="O65" s="19"/>
      <c r="P65" s="19"/>
      <c r="Q65" s="19"/>
      <c r="R65" s="19"/>
      <c r="S65" s="19"/>
      <c r="T65" s="19"/>
      <c r="U65" s="19"/>
      <c r="V65" s="19"/>
      <c r="W65" s="19"/>
      <c r="X65" s="19"/>
      <c r="Y65" s="19"/>
      <c r="Z65" s="19"/>
      <c r="AA65" s="19"/>
      <c r="AB65" s="19"/>
      <c r="AC65" s="19"/>
    </row>
    <row r="66" spans="12:29" ht="12.75">
      <c r="L66" s="19"/>
      <c r="M66" s="19"/>
      <c r="N66" s="19"/>
      <c r="O66" s="19"/>
      <c r="P66" s="19"/>
      <c r="Q66" s="19"/>
      <c r="R66" s="19"/>
      <c r="S66" s="19"/>
      <c r="T66" s="19"/>
      <c r="U66" s="19"/>
      <c r="V66" s="19"/>
      <c r="W66" s="19"/>
      <c r="X66" s="19"/>
      <c r="Y66" s="19"/>
      <c r="Z66" s="19"/>
      <c r="AA66" s="19"/>
      <c r="AB66" s="19"/>
      <c r="AC66" s="19"/>
    </row>
    <row r="67" spans="12:29" ht="12.75">
      <c r="L67" s="19"/>
      <c r="M67" s="19"/>
      <c r="N67" s="19"/>
      <c r="O67" s="19"/>
      <c r="P67" s="19"/>
      <c r="Q67" s="19"/>
      <c r="R67" s="19"/>
      <c r="S67" s="19"/>
      <c r="T67" s="19"/>
      <c r="U67" s="19"/>
      <c r="V67" s="19"/>
      <c r="W67" s="19"/>
      <c r="X67" s="19"/>
      <c r="Y67" s="19"/>
      <c r="Z67" s="19"/>
      <c r="AA67" s="19"/>
      <c r="AB67" s="19"/>
      <c r="AC67" s="19"/>
    </row>
    <row r="68" spans="12:29" ht="12.75">
      <c r="L68" s="19"/>
      <c r="M68" s="19"/>
      <c r="N68" s="19"/>
      <c r="O68" s="19"/>
      <c r="P68" s="19"/>
      <c r="Q68" s="19"/>
      <c r="R68" s="19"/>
      <c r="S68" s="19"/>
      <c r="T68" s="19"/>
      <c r="U68" s="19"/>
      <c r="V68" s="19"/>
      <c r="W68" s="19"/>
      <c r="X68" s="19"/>
      <c r="Y68" s="19"/>
      <c r="Z68" s="19"/>
      <c r="AA68" s="19"/>
      <c r="AB68" s="19"/>
      <c r="AC68" s="19"/>
    </row>
    <row r="69" spans="12:29" ht="12.75">
      <c r="L69" s="19"/>
      <c r="M69" s="19"/>
      <c r="N69" s="19"/>
      <c r="O69" s="19"/>
      <c r="P69" s="19"/>
      <c r="Q69" s="19"/>
      <c r="R69" s="19"/>
      <c r="S69" s="19"/>
      <c r="T69" s="19"/>
      <c r="U69" s="19"/>
      <c r="V69" s="19"/>
      <c r="W69" s="19"/>
      <c r="X69" s="19"/>
      <c r="Y69" s="19"/>
      <c r="Z69" s="19"/>
      <c r="AA69" s="19"/>
      <c r="AB69" s="19"/>
      <c r="AC69" s="19"/>
    </row>
    <row r="70" spans="12:29" ht="12.75">
      <c r="L70" s="19"/>
      <c r="M70" s="19"/>
      <c r="N70" s="19"/>
      <c r="O70" s="19"/>
      <c r="P70" s="19"/>
      <c r="Q70" s="19"/>
      <c r="R70" s="19"/>
      <c r="S70" s="19"/>
      <c r="T70" s="19"/>
      <c r="U70" s="19"/>
      <c r="V70" s="19"/>
      <c r="W70" s="19"/>
      <c r="X70" s="19"/>
      <c r="Y70" s="19"/>
      <c r="Z70" s="19"/>
      <c r="AA70" s="19"/>
      <c r="AB70" s="19"/>
      <c r="AC70" s="19"/>
    </row>
    <row r="71" spans="12:29" ht="12.75">
      <c r="L71" s="19"/>
      <c r="M71" s="19"/>
      <c r="N71" s="19"/>
      <c r="O71" s="19"/>
      <c r="P71" s="19"/>
      <c r="Q71" s="19"/>
      <c r="R71" s="19"/>
      <c r="S71" s="19"/>
      <c r="T71" s="19"/>
      <c r="U71" s="19"/>
      <c r="V71" s="19"/>
      <c r="W71" s="19"/>
      <c r="X71" s="19"/>
      <c r="Y71" s="19"/>
      <c r="Z71" s="19"/>
      <c r="AA71" s="19"/>
      <c r="AB71" s="19"/>
      <c r="AC71" s="19"/>
    </row>
    <row r="72" spans="12:29" ht="12.75">
      <c r="L72" s="19"/>
      <c r="M72" s="19"/>
      <c r="N72" s="19"/>
      <c r="O72" s="19"/>
      <c r="P72" s="19"/>
      <c r="Q72" s="19"/>
      <c r="R72" s="19"/>
      <c r="S72" s="19"/>
      <c r="T72" s="19"/>
      <c r="U72" s="19"/>
      <c r="V72" s="19"/>
      <c r="W72" s="19"/>
      <c r="X72" s="19"/>
      <c r="Y72" s="19"/>
      <c r="Z72" s="19"/>
      <c r="AA72" s="19"/>
      <c r="AB72" s="19"/>
      <c r="AC72" s="19"/>
    </row>
    <row r="73" spans="12:29" ht="12.75">
      <c r="L73" s="19"/>
      <c r="M73" s="19"/>
      <c r="N73" s="19"/>
      <c r="O73" s="19"/>
      <c r="P73" s="19"/>
      <c r="Q73" s="19"/>
      <c r="R73" s="19"/>
      <c r="S73" s="19"/>
      <c r="T73" s="19"/>
      <c r="U73" s="19"/>
      <c r="V73" s="19"/>
      <c r="W73" s="19"/>
      <c r="X73" s="19"/>
      <c r="Y73" s="19"/>
      <c r="Z73" s="19"/>
      <c r="AA73" s="19"/>
      <c r="AB73" s="19"/>
      <c r="AC73" s="19"/>
    </row>
    <row r="74" spans="12:29" ht="12.75">
      <c r="L74" s="19"/>
      <c r="M74" s="19"/>
      <c r="N74" s="19"/>
      <c r="O74" s="19"/>
      <c r="P74" s="19"/>
      <c r="Q74" s="19"/>
      <c r="R74" s="19"/>
      <c r="S74" s="19"/>
      <c r="T74" s="19"/>
      <c r="U74" s="19"/>
      <c r="V74" s="19"/>
      <c r="W74" s="19"/>
      <c r="X74" s="19"/>
      <c r="Y74" s="19"/>
      <c r="Z74" s="19"/>
      <c r="AA74" s="19"/>
      <c r="AB74" s="19"/>
      <c r="AC74" s="19"/>
    </row>
    <row r="75" spans="12:29" ht="12.75">
      <c r="L75" s="19"/>
      <c r="M75" s="19"/>
      <c r="N75" s="19"/>
      <c r="O75" s="19"/>
      <c r="P75" s="19"/>
      <c r="Q75" s="19"/>
      <c r="R75" s="19"/>
      <c r="S75" s="19"/>
      <c r="T75" s="19"/>
      <c r="U75" s="19"/>
      <c r="V75" s="19"/>
      <c r="W75" s="19"/>
      <c r="X75" s="19"/>
      <c r="Y75" s="19"/>
      <c r="Z75" s="19"/>
      <c r="AA75" s="19"/>
      <c r="AB75" s="19"/>
      <c r="AC75" s="19"/>
    </row>
    <row r="76" spans="12:29" ht="12.75">
      <c r="L76" s="19"/>
      <c r="M76" s="19"/>
      <c r="N76" s="19"/>
      <c r="O76" s="19"/>
      <c r="P76" s="19"/>
      <c r="Q76" s="19"/>
      <c r="R76" s="19"/>
      <c r="S76" s="19"/>
      <c r="T76" s="19"/>
      <c r="U76" s="19"/>
      <c r="V76" s="19"/>
      <c r="W76" s="19"/>
      <c r="X76" s="19"/>
      <c r="Y76" s="19"/>
      <c r="Z76" s="19"/>
      <c r="AA76" s="19"/>
      <c r="AB76" s="19"/>
      <c r="AC76" s="19"/>
    </row>
    <row r="77" spans="12:29" ht="12.75">
      <c r="L77" s="19"/>
      <c r="M77" s="19"/>
      <c r="N77" s="19"/>
      <c r="O77" s="19"/>
      <c r="P77" s="19"/>
      <c r="Q77" s="19"/>
      <c r="R77" s="19"/>
      <c r="S77" s="19"/>
      <c r="T77" s="19"/>
      <c r="U77" s="19"/>
      <c r="V77" s="19"/>
      <c r="W77" s="19"/>
      <c r="X77" s="19"/>
      <c r="Y77" s="19"/>
      <c r="Z77" s="19"/>
      <c r="AA77" s="19"/>
      <c r="AB77" s="19"/>
      <c r="AC77" s="19"/>
    </row>
    <row r="78" spans="12:29" ht="12.75">
      <c r="L78" s="19"/>
      <c r="M78" s="19"/>
      <c r="N78" s="19"/>
      <c r="O78" s="19"/>
      <c r="P78" s="19"/>
      <c r="Q78" s="19"/>
      <c r="R78" s="19"/>
      <c r="S78" s="19"/>
      <c r="T78" s="19"/>
      <c r="U78" s="19"/>
      <c r="V78" s="19"/>
      <c r="W78" s="19"/>
      <c r="X78" s="19"/>
      <c r="Y78" s="19"/>
      <c r="Z78" s="19"/>
      <c r="AA78" s="19"/>
      <c r="AB78" s="19"/>
      <c r="AC78" s="19"/>
    </row>
    <row r="79" spans="12:29" ht="12.75">
      <c r="L79" s="19"/>
      <c r="M79" s="19"/>
      <c r="N79" s="19"/>
      <c r="O79" s="19"/>
      <c r="P79" s="19"/>
      <c r="Q79" s="19"/>
      <c r="R79" s="19"/>
      <c r="S79" s="19"/>
      <c r="T79" s="19"/>
      <c r="U79" s="19"/>
      <c r="V79" s="19"/>
      <c r="W79" s="19"/>
      <c r="X79" s="19"/>
      <c r="Y79" s="19"/>
      <c r="Z79" s="19"/>
      <c r="AA79" s="19"/>
      <c r="AB79" s="19"/>
      <c r="AC79" s="19"/>
    </row>
    <row r="80" spans="12:29" ht="12.75">
      <c r="L80" s="19"/>
      <c r="M80" s="19"/>
      <c r="N80" s="19"/>
      <c r="O80" s="19"/>
      <c r="P80" s="19"/>
      <c r="Q80" s="19"/>
      <c r="R80" s="19"/>
      <c r="S80" s="19"/>
      <c r="T80" s="19"/>
      <c r="U80" s="19"/>
      <c r="V80" s="19"/>
      <c r="W80" s="19"/>
      <c r="X80" s="19"/>
      <c r="Y80" s="19"/>
      <c r="Z80" s="19"/>
      <c r="AA80" s="19"/>
      <c r="AB80" s="19"/>
      <c r="AC80" s="19"/>
    </row>
    <row r="81" spans="12:29" ht="12.75">
      <c r="L81" s="19"/>
      <c r="M81" s="19"/>
      <c r="N81" s="19"/>
      <c r="O81" s="19"/>
      <c r="P81" s="19"/>
      <c r="Q81" s="19"/>
      <c r="R81" s="19"/>
      <c r="S81" s="19"/>
      <c r="T81" s="19"/>
      <c r="U81" s="19"/>
      <c r="V81" s="19"/>
      <c r="W81" s="19"/>
      <c r="X81" s="19"/>
      <c r="Y81" s="19"/>
      <c r="Z81" s="19"/>
      <c r="AA81" s="19"/>
      <c r="AB81" s="19"/>
      <c r="AC81" s="19"/>
    </row>
    <row r="82" spans="12:29" ht="12.75">
      <c r="L82" s="19"/>
      <c r="M82" s="19"/>
      <c r="N82" s="19"/>
      <c r="O82" s="19"/>
      <c r="P82" s="19"/>
      <c r="Q82" s="19"/>
      <c r="R82" s="19"/>
      <c r="S82" s="19"/>
      <c r="T82" s="19"/>
      <c r="U82" s="19"/>
      <c r="V82" s="19"/>
      <c r="W82" s="19"/>
      <c r="X82" s="19"/>
      <c r="Y82" s="19"/>
      <c r="Z82" s="19"/>
      <c r="AA82" s="19"/>
      <c r="AB82" s="19"/>
      <c r="AC82" s="19"/>
    </row>
    <row r="83" spans="12:29" ht="12.75">
      <c r="L83" s="19"/>
      <c r="M83" s="19"/>
      <c r="N83" s="19"/>
      <c r="O83" s="19"/>
      <c r="P83" s="19"/>
      <c r="Q83" s="19"/>
      <c r="R83" s="19"/>
      <c r="S83" s="19"/>
      <c r="T83" s="19"/>
      <c r="U83" s="19"/>
      <c r="V83" s="19"/>
      <c r="W83" s="19"/>
      <c r="X83" s="19"/>
      <c r="Y83" s="19"/>
      <c r="Z83" s="19"/>
      <c r="AA83" s="19"/>
      <c r="AB83" s="19"/>
      <c r="AC83" s="19"/>
    </row>
    <row r="84" spans="12:29" ht="12.75">
      <c r="L84" s="19"/>
      <c r="M84" s="19"/>
      <c r="N84" s="19"/>
      <c r="O84" s="19"/>
      <c r="P84" s="19"/>
      <c r="Q84" s="19"/>
      <c r="R84" s="19"/>
      <c r="S84" s="19"/>
      <c r="T84" s="19"/>
      <c r="U84" s="19"/>
      <c r="V84" s="19"/>
      <c r="W84" s="19"/>
      <c r="X84" s="19"/>
      <c r="Y84" s="19"/>
      <c r="Z84" s="19"/>
      <c r="AA84" s="19"/>
      <c r="AB84" s="19"/>
      <c r="AC84" s="19"/>
    </row>
    <row r="85" spans="12:29" ht="12.75">
      <c r="L85" s="19"/>
      <c r="M85" s="19"/>
      <c r="N85" s="19"/>
      <c r="O85" s="19"/>
      <c r="P85" s="19"/>
      <c r="Q85" s="19"/>
      <c r="R85" s="19"/>
      <c r="S85" s="19"/>
      <c r="T85" s="19"/>
      <c r="U85" s="19"/>
      <c r="V85" s="19"/>
      <c r="W85" s="19"/>
      <c r="X85" s="19"/>
      <c r="Y85" s="19"/>
      <c r="Z85" s="19"/>
      <c r="AA85" s="19"/>
      <c r="AB85" s="19"/>
      <c r="AC85" s="19"/>
    </row>
    <row r="86" spans="12:29" ht="12.75">
      <c r="L86" s="19"/>
      <c r="M86" s="19"/>
      <c r="N86" s="19"/>
      <c r="O86" s="19"/>
      <c r="P86" s="19"/>
      <c r="Q86" s="19"/>
      <c r="R86" s="19"/>
      <c r="S86" s="19"/>
      <c r="T86" s="19"/>
      <c r="U86" s="19"/>
      <c r="V86" s="19"/>
      <c r="W86" s="19"/>
      <c r="X86" s="19"/>
      <c r="Y86" s="19"/>
      <c r="Z86" s="19"/>
      <c r="AA86" s="19"/>
      <c r="AB86" s="19"/>
      <c r="AC86" s="19"/>
    </row>
    <row r="87" spans="12:29" ht="12.75">
      <c r="L87" s="19"/>
      <c r="M87" s="19"/>
      <c r="N87" s="19"/>
      <c r="O87" s="19"/>
      <c r="P87" s="19"/>
      <c r="Q87" s="19"/>
      <c r="R87" s="19"/>
      <c r="S87" s="19"/>
      <c r="T87" s="19"/>
      <c r="U87" s="19"/>
      <c r="V87" s="19"/>
      <c r="W87" s="19"/>
      <c r="X87" s="19"/>
      <c r="Y87" s="19"/>
      <c r="Z87" s="19"/>
      <c r="AA87" s="19"/>
      <c r="AB87" s="19"/>
      <c r="AC87" s="19"/>
    </row>
    <row r="88" spans="12:29" ht="12.75">
      <c r="L88" s="19"/>
      <c r="M88" s="19"/>
      <c r="N88" s="19"/>
      <c r="O88" s="19"/>
      <c r="P88" s="19"/>
      <c r="Q88" s="19"/>
      <c r="R88" s="19"/>
      <c r="S88" s="19"/>
      <c r="T88" s="19"/>
      <c r="U88" s="19"/>
      <c r="V88" s="19"/>
      <c r="W88" s="19"/>
      <c r="X88" s="19"/>
      <c r="Y88" s="19"/>
      <c r="Z88" s="19"/>
      <c r="AA88" s="19"/>
      <c r="AB88" s="19"/>
      <c r="AC88" s="19"/>
    </row>
    <row r="89" spans="12:29" ht="12.75">
      <c r="L89" s="19"/>
      <c r="M89" s="19"/>
      <c r="N89" s="19"/>
      <c r="O89" s="19"/>
      <c r="P89" s="19"/>
      <c r="Q89" s="19"/>
      <c r="R89" s="19"/>
      <c r="S89" s="19"/>
      <c r="T89" s="19"/>
      <c r="U89" s="19"/>
      <c r="V89" s="19"/>
      <c r="W89" s="19"/>
      <c r="X89" s="19"/>
      <c r="Y89" s="19"/>
      <c r="Z89" s="19"/>
      <c r="AA89" s="19"/>
      <c r="AB89" s="19"/>
      <c r="AC89" s="19"/>
    </row>
    <row r="90" spans="12:29" ht="12.75">
      <c r="L90" s="19"/>
      <c r="M90" s="19"/>
      <c r="N90" s="19"/>
      <c r="O90" s="19"/>
      <c r="P90" s="19"/>
      <c r="Q90" s="19"/>
      <c r="R90" s="19"/>
      <c r="S90" s="19"/>
      <c r="T90" s="19"/>
      <c r="U90" s="19"/>
      <c r="V90" s="19"/>
      <c r="W90" s="19"/>
      <c r="X90" s="19"/>
      <c r="Y90" s="19"/>
      <c r="Z90" s="19"/>
      <c r="AA90" s="19"/>
      <c r="AB90" s="19"/>
      <c r="AC90" s="19"/>
    </row>
    <row r="91" spans="12:29" ht="12.75">
      <c r="L91" s="19"/>
      <c r="M91" s="19"/>
      <c r="N91" s="19"/>
      <c r="O91" s="19"/>
      <c r="P91" s="19"/>
      <c r="Q91" s="19"/>
      <c r="R91" s="19"/>
      <c r="S91" s="19"/>
      <c r="T91" s="19"/>
      <c r="U91" s="19"/>
      <c r="V91" s="19"/>
      <c r="W91" s="19"/>
      <c r="X91" s="19"/>
      <c r="Y91" s="19"/>
      <c r="Z91" s="19"/>
      <c r="AA91" s="19"/>
      <c r="AB91" s="19"/>
      <c r="AC91" s="19"/>
    </row>
    <row r="92" spans="12:29" ht="12.75">
      <c r="L92" s="19"/>
      <c r="M92" s="19"/>
      <c r="N92" s="19"/>
      <c r="O92" s="19"/>
      <c r="P92" s="19"/>
      <c r="Q92" s="19"/>
      <c r="R92" s="19"/>
      <c r="S92" s="19"/>
      <c r="T92" s="19"/>
      <c r="U92" s="19"/>
      <c r="V92" s="19"/>
      <c r="W92" s="19"/>
      <c r="X92" s="19"/>
      <c r="Y92" s="19"/>
      <c r="Z92" s="19"/>
      <c r="AA92" s="19"/>
      <c r="AB92" s="19"/>
      <c r="AC92" s="19"/>
    </row>
    <row r="93" spans="12:29" ht="12.75">
      <c r="L93" s="19"/>
      <c r="M93" s="19"/>
      <c r="N93" s="19"/>
      <c r="O93" s="19"/>
      <c r="P93" s="19"/>
      <c r="Q93" s="19"/>
      <c r="R93" s="19"/>
      <c r="S93" s="19"/>
      <c r="T93" s="19"/>
      <c r="U93" s="19"/>
      <c r="V93" s="19"/>
      <c r="W93" s="19"/>
      <c r="X93" s="19"/>
      <c r="Y93" s="19"/>
      <c r="Z93" s="19"/>
      <c r="AA93" s="19"/>
      <c r="AB93" s="19"/>
      <c r="AC93" s="19"/>
    </row>
    <row r="94" spans="12:29" ht="12.75">
      <c r="L94" s="19"/>
      <c r="M94" s="19"/>
      <c r="N94" s="19"/>
      <c r="O94" s="19"/>
      <c r="P94" s="19"/>
      <c r="Q94" s="19"/>
      <c r="R94" s="19"/>
      <c r="S94" s="19"/>
      <c r="T94" s="19"/>
      <c r="U94" s="19"/>
      <c r="V94" s="19"/>
      <c r="W94" s="19"/>
      <c r="X94" s="19"/>
      <c r="Y94" s="19"/>
      <c r="Z94" s="19"/>
      <c r="AA94" s="19"/>
      <c r="AB94" s="19"/>
      <c r="AC94" s="19"/>
    </row>
    <row r="95" spans="12:29" ht="12.75">
      <c r="L95" s="19"/>
      <c r="M95" s="19"/>
      <c r="N95" s="19"/>
      <c r="O95" s="19"/>
      <c r="P95" s="19"/>
      <c r="Q95" s="19"/>
      <c r="R95" s="19"/>
      <c r="S95" s="19"/>
      <c r="T95" s="19"/>
      <c r="U95" s="19"/>
      <c r="V95" s="19"/>
      <c r="W95" s="19"/>
      <c r="X95" s="19"/>
      <c r="Y95" s="19"/>
      <c r="Z95" s="19"/>
      <c r="AA95" s="19"/>
      <c r="AB95" s="19"/>
      <c r="AC95" s="19"/>
    </row>
    <row r="96" spans="12:29" ht="12.75">
      <c r="L96" s="19"/>
      <c r="M96" s="19"/>
      <c r="N96" s="19"/>
      <c r="O96" s="19"/>
      <c r="P96" s="19"/>
      <c r="Q96" s="19"/>
      <c r="R96" s="19"/>
      <c r="S96" s="19"/>
      <c r="T96" s="19"/>
      <c r="U96" s="19"/>
      <c r="V96" s="19"/>
      <c r="W96" s="19"/>
      <c r="X96" s="19"/>
      <c r="Y96" s="19"/>
      <c r="Z96" s="19"/>
      <c r="AA96" s="19"/>
      <c r="AB96" s="19"/>
      <c r="AC96" s="19"/>
    </row>
    <row r="97" spans="12:29" ht="12.75">
      <c r="L97" s="19"/>
      <c r="M97" s="19"/>
      <c r="N97" s="19"/>
      <c r="O97" s="19"/>
      <c r="P97" s="19"/>
      <c r="Q97" s="19"/>
      <c r="R97" s="19"/>
      <c r="S97" s="19"/>
      <c r="T97" s="19"/>
      <c r="U97" s="19"/>
      <c r="V97" s="19"/>
      <c r="W97" s="19"/>
      <c r="X97" s="19"/>
      <c r="Y97" s="19"/>
      <c r="Z97" s="19"/>
      <c r="AA97" s="19"/>
      <c r="AB97" s="19"/>
      <c r="AC97" s="19"/>
    </row>
    <row r="98" spans="12:29" ht="12.75">
      <c r="L98" s="19"/>
      <c r="M98" s="19"/>
      <c r="N98" s="19"/>
      <c r="O98" s="19"/>
      <c r="P98" s="19"/>
      <c r="Q98" s="19"/>
      <c r="R98" s="19"/>
      <c r="S98" s="19"/>
      <c r="T98" s="19"/>
      <c r="U98" s="19"/>
      <c r="V98" s="19"/>
      <c r="W98" s="19"/>
      <c r="X98" s="19"/>
      <c r="Y98" s="19"/>
      <c r="Z98" s="19"/>
      <c r="AA98" s="19"/>
      <c r="AB98" s="19"/>
      <c r="AC98" s="19"/>
    </row>
    <row r="99" spans="12:29" ht="12.75">
      <c r="L99" s="19"/>
      <c r="M99" s="19"/>
      <c r="N99" s="19"/>
      <c r="O99" s="19"/>
      <c r="P99" s="19"/>
      <c r="Q99" s="19"/>
      <c r="R99" s="19"/>
      <c r="S99" s="19"/>
      <c r="T99" s="19"/>
      <c r="U99" s="19"/>
      <c r="V99" s="19"/>
      <c r="W99" s="19"/>
      <c r="X99" s="19"/>
      <c r="Y99" s="19"/>
      <c r="Z99" s="19"/>
      <c r="AA99" s="19"/>
      <c r="AB99" s="19"/>
      <c r="AC99" s="19"/>
    </row>
    <row r="100" spans="12:29" ht="12.75">
      <c r="L100" s="19"/>
      <c r="M100" s="19"/>
      <c r="N100" s="19"/>
      <c r="O100" s="19"/>
      <c r="P100" s="19"/>
      <c r="Q100" s="19"/>
      <c r="R100" s="19"/>
      <c r="S100" s="19"/>
      <c r="T100" s="19"/>
      <c r="U100" s="19"/>
      <c r="V100" s="19"/>
      <c r="W100" s="19"/>
      <c r="X100" s="19"/>
      <c r="Y100" s="19"/>
      <c r="Z100" s="19"/>
      <c r="AA100" s="19"/>
      <c r="AB100" s="19"/>
      <c r="AC100" s="19"/>
    </row>
    <row r="101" spans="12:29" ht="12.75">
      <c r="L101" s="19"/>
      <c r="M101" s="19"/>
      <c r="N101" s="19"/>
      <c r="O101" s="19"/>
      <c r="P101" s="19"/>
      <c r="Q101" s="19"/>
      <c r="R101" s="19"/>
      <c r="S101" s="19"/>
      <c r="T101" s="19"/>
      <c r="U101" s="19"/>
      <c r="V101" s="19"/>
      <c r="W101" s="19"/>
      <c r="X101" s="19"/>
      <c r="Y101" s="19"/>
      <c r="Z101" s="19"/>
      <c r="AA101" s="19"/>
      <c r="AB101" s="19"/>
      <c r="AC101" s="19"/>
    </row>
    <row r="102" spans="12:29" ht="12.75">
      <c r="L102" s="19"/>
      <c r="M102" s="19"/>
      <c r="N102" s="19"/>
      <c r="O102" s="19"/>
      <c r="P102" s="19"/>
      <c r="Q102" s="19"/>
      <c r="R102" s="19"/>
      <c r="S102" s="19"/>
      <c r="T102" s="19"/>
      <c r="U102" s="19"/>
      <c r="V102" s="19"/>
      <c r="W102" s="19"/>
      <c r="X102" s="19"/>
      <c r="Y102" s="19"/>
      <c r="Z102" s="19"/>
      <c r="AA102" s="19"/>
      <c r="AB102" s="19"/>
      <c r="AC102" s="19"/>
    </row>
    <row r="103" spans="12:29" ht="12.75">
      <c r="L103" s="19"/>
      <c r="M103" s="19"/>
      <c r="N103" s="19"/>
      <c r="O103" s="19"/>
      <c r="P103" s="19"/>
      <c r="Q103" s="19"/>
      <c r="R103" s="19"/>
      <c r="S103" s="19"/>
      <c r="T103" s="19"/>
      <c r="U103" s="19"/>
      <c r="V103" s="19"/>
      <c r="W103" s="19"/>
      <c r="X103" s="19"/>
      <c r="Y103" s="19"/>
      <c r="Z103" s="19"/>
      <c r="AA103" s="19"/>
      <c r="AB103" s="19"/>
      <c r="AC103" s="19"/>
    </row>
    <row r="104" spans="12:29" ht="12.75">
      <c r="L104" s="19"/>
      <c r="M104" s="19"/>
      <c r="N104" s="19"/>
      <c r="O104" s="19"/>
      <c r="P104" s="19"/>
      <c r="Q104" s="19"/>
      <c r="R104" s="19"/>
      <c r="S104" s="19"/>
      <c r="T104" s="19"/>
      <c r="U104" s="19"/>
      <c r="V104" s="19"/>
      <c r="W104" s="19"/>
      <c r="X104" s="19"/>
      <c r="Y104" s="19"/>
      <c r="Z104" s="19"/>
      <c r="AA104" s="19"/>
      <c r="AB104" s="19"/>
      <c r="AC104" s="19"/>
    </row>
    <row r="105" spans="12:29" ht="12.75">
      <c r="L105" s="19"/>
      <c r="M105" s="19"/>
      <c r="N105" s="19"/>
      <c r="O105" s="19"/>
      <c r="P105" s="19"/>
      <c r="Q105" s="19"/>
      <c r="R105" s="19"/>
      <c r="S105" s="19"/>
      <c r="T105" s="19"/>
      <c r="U105" s="19"/>
      <c r="V105" s="19"/>
      <c r="W105" s="19"/>
      <c r="X105" s="19"/>
      <c r="Y105" s="19"/>
      <c r="Z105" s="19"/>
      <c r="AA105" s="19"/>
      <c r="AB105" s="19"/>
      <c r="AC105" s="19"/>
    </row>
    <row r="106" spans="12:29" ht="12.75">
      <c r="L106" s="19"/>
      <c r="M106" s="19"/>
      <c r="N106" s="19"/>
      <c r="O106" s="19"/>
      <c r="P106" s="19"/>
      <c r="Q106" s="19"/>
      <c r="R106" s="19"/>
      <c r="S106" s="19"/>
      <c r="T106" s="19"/>
      <c r="U106" s="19"/>
      <c r="V106" s="19"/>
      <c r="W106" s="19"/>
      <c r="X106" s="19"/>
      <c r="Y106" s="19"/>
      <c r="Z106" s="19"/>
      <c r="AA106" s="19"/>
      <c r="AB106" s="19"/>
      <c r="AC106" s="19"/>
    </row>
    <row r="107" spans="12:29" ht="12.75">
      <c r="L107" s="19"/>
      <c r="M107" s="19"/>
      <c r="N107" s="19"/>
      <c r="O107" s="19"/>
      <c r="P107" s="19"/>
      <c r="Q107" s="19"/>
      <c r="R107" s="19"/>
      <c r="S107" s="19"/>
      <c r="T107" s="19"/>
      <c r="U107" s="19"/>
      <c r="V107" s="19"/>
      <c r="W107" s="19"/>
      <c r="X107" s="19"/>
      <c r="Y107" s="19"/>
      <c r="Z107" s="19"/>
      <c r="AA107" s="19"/>
      <c r="AB107" s="19"/>
      <c r="AC107" s="19"/>
    </row>
    <row r="108" spans="12:29" ht="12.75">
      <c r="L108" s="19"/>
      <c r="M108" s="19"/>
      <c r="N108" s="19"/>
      <c r="O108" s="19"/>
      <c r="P108" s="19"/>
      <c r="Q108" s="19"/>
      <c r="R108" s="19"/>
      <c r="S108" s="19"/>
      <c r="T108" s="19"/>
      <c r="U108" s="19"/>
      <c r="V108" s="19"/>
      <c r="W108" s="19"/>
      <c r="X108" s="19"/>
      <c r="Y108" s="19"/>
      <c r="Z108" s="19"/>
      <c r="AA108" s="19"/>
      <c r="AB108" s="19"/>
      <c r="AC108" s="19"/>
    </row>
    <row r="109" spans="12:29" ht="12.75">
      <c r="L109" s="19"/>
      <c r="M109" s="19"/>
      <c r="N109" s="19"/>
      <c r="O109" s="19"/>
      <c r="P109" s="19"/>
      <c r="Q109" s="19"/>
      <c r="R109" s="19"/>
      <c r="S109" s="19"/>
      <c r="T109" s="19"/>
      <c r="U109" s="19"/>
      <c r="V109" s="19"/>
      <c r="W109" s="19"/>
      <c r="X109" s="19"/>
      <c r="Y109" s="19"/>
      <c r="Z109" s="19"/>
      <c r="AA109" s="19"/>
      <c r="AB109" s="19"/>
      <c r="AC109" s="19"/>
    </row>
    <row r="110" spans="12:29" ht="12.75">
      <c r="L110" s="19"/>
      <c r="M110" s="19"/>
      <c r="N110" s="19"/>
      <c r="O110" s="19"/>
      <c r="P110" s="19"/>
      <c r="Q110" s="19"/>
      <c r="R110" s="19"/>
      <c r="S110" s="19"/>
      <c r="T110" s="19"/>
      <c r="U110" s="19"/>
      <c r="V110" s="19"/>
      <c r="W110" s="19"/>
      <c r="X110" s="19"/>
      <c r="Y110" s="19"/>
      <c r="Z110" s="19"/>
      <c r="AA110" s="19"/>
      <c r="AB110" s="19"/>
      <c r="AC110" s="19"/>
    </row>
    <row r="111" spans="12:29" ht="12.75">
      <c r="L111" s="19"/>
      <c r="M111" s="19"/>
      <c r="N111" s="19"/>
      <c r="O111" s="19"/>
      <c r="P111" s="19"/>
      <c r="Q111" s="19"/>
      <c r="R111" s="19"/>
      <c r="S111" s="19"/>
      <c r="T111" s="19"/>
      <c r="U111" s="19"/>
      <c r="V111" s="19"/>
      <c r="W111" s="19"/>
      <c r="X111" s="19"/>
      <c r="Y111" s="19"/>
      <c r="Z111" s="19"/>
      <c r="AA111" s="19"/>
      <c r="AB111" s="19"/>
      <c r="AC111" s="19"/>
    </row>
    <row r="112" spans="12:29" ht="12.75">
      <c r="L112" s="19"/>
      <c r="M112" s="19"/>
      <c r="N112" s="19"/>
      <c r="O112" s="19"/>
      <c r="P112" s="19"/>
      <c r="Q112" s="19"/>
      <c r="R112" s="19"/>
      <c r="S112" s="19"/>
      <c r="T112" s="19"/>
      <c r="U112" s="19"/>
      <c r="V112" s="19"/>
      <c r="W112" s="19"/>
      <c r="X112" s="19"/>
      <c r="Y112" s="19"/>
      <c r="Z112" s="19"/>
      <c r="AA112" s="19"/>
      <c r="AB112" s="19"/>
      <c r="AC112" s="19"/>
    </row>
    <row r="113" spans="12:29" ht="12.75">
      <c r="L113" s="19"/>
      <c r="M113" s="19"/>
      <c r="N113" s="19"/>
      <c r="O113" s="19"/>
      <c r="P113" s="19"/>
      <c r="Q113" s="19"/>
      <c r="R113" s="19"/>
      <c r="S113" s="19"/>
      <c r="T113" s="19"/>
      <c r="U113" s="19"/>
      <c r="V113" s="19"/>
      <c r="W113" s="19"/>
      <c r="X113" s="19"/>
      <c r="Y113" s="19"/>
      <c r="Z113" s="19"/>
      <c r="AA113" s="19"/>
      <c r="AB113" s="19"/>
      <c r="AC113" s="19"/>
    </row>
    <row r="114" spans="12:29" ht="12.75">
      <c r="L114" s="19"/>
      <c r="M114" s="19"/>
      <c r="N114" s="19"/>
      <c r="O114" s="19"/>
      <c r="P114" s="19"/>
      <c r="Q114" s="19"/>
      <c r="R114" s="19"/>
      <c r="S114" s="19"/>
      <c r="T114" s="19"/>
      <c r="U114" s="19"/>
      <c r="V114" s="19"/>
      <c r="W114" s="19"/>
      <c r="X114" s="19"/>
      <c r="Y114" s="19"/>
      <c r="Z114" s="19"/>
      <c r="AA114" s="19"/>
      <c r="AB114" s="19"/>
      <c r="AC114" s="19"/>
    </row>
    <row r="115" spans="12:29" ht="12.75">
      <c r="L115" s="19"/>
      <c r="M115" s="19"/>
      <c r="N115" s="19"/>
      <c r="O115" s="19"/>
      <c r="P115" s="19"/>
      <c r="Q115" s="19"/>
      <c r="R115" s="19"/>
      <c r="S115" s="19"/>
      <c r="T115" s="19"/>
      <c r="U115" s="19"/>
      <c r="V115" s="19"/>
      <c r="W115" s="19"/>
      <c r="X115" s="19"/>
      <c r="Y115" s="19"/>
      <c r="Z115" s="19"/>
      <c r="AA115" s="19"/>
      <c r="AB115" s="19"/>
      <c r="AC115" s="19"/>
    </row>
    <row r="116" spans="12:29" ht="12.75">
      <c r="L116" s="19"/>
      <c r="M116" s="19"/>
      <c r="N116" s="19"/>
      <c r="O116" s="19"/>
      <c r="P116" s="19"/>
      <c r="Q116" s="19"/>
      <c r="R116" s="19"/>
      <c r="S116" s="19"/>
      <c r="T116" s="19"/>
      <c r="U116" s="19"/>
      <c r="V116" s="19"/>
      <c r="W116" s="19"/>
      <c r="X116" s="19"/>
      <c r="Y116" s="19"/>
      <c r="Z116" s="19"/>
      <c r="AA116" s="19"/>
      <c r="AB116" s="19"/>
      <c r="AC116" s="19"/>
    </row>
    <row r="117" spans="12:29" ht="12.75">
      <c r="L117" s="19"/>
      <c r="M117" s="19"/>
      <c r="N117" s="19"/>
      <c r="O117" s="19"/>
      <c r="P117" s="19"/>
      <c r="Q117" s="19"/>
      <c r="R117" s="19"/>
      <c r="S117" s="19"/>
      <c r="T117" s="19"/>
      <c r="U117" s="19"/>
      <c r="V117" s="19"/>
      <c r="W117" s="19"/>
      <c r="X117" s="19"/>
      <c r="Y117" s="19"/>
      <c r="Z117" s="19"/>
      <c r="AA117" s="19"/>
      <c r="AB117" s="19"/>
      <c r="AC117" s="19"/>
    </row>
    <row r="118" spans="12:29" ht="12.75">
      <c r="L118" s="19"/>
      <c r="M118" s="19"/>
      <c r="N118" s="19"/>
      <c r="O118" s="19"/>
      <c r="P118" s="19"/>
      <c r="Q118" s="19"/>
      <c r="R118" s="19"/>
      <c r="S118" s="19"/>
      <c r="T118" s="19"/>
      <c r="U118" s="19"/>
      <c r="V118" s="19"/>
      <c r="W118" s="19"/>
      <c r="X118" s="19"/>
      <c r="Y118" s="19"/>
      <c r="Z118" s="19"/>
      <c r="AA118" s="19"/>
      <c r="AB118" s="19"/>
      <c r="AC118" s="19"/>
    </row>
    <row r="119" spans="12:29" ht="12.75">
      <c r="L119" s="19"/>
      <c r="M119" s="19"/>
      <c r="N119" s="19"/>
      <c r="O119" s="19"/>
      <c r="P119" s="19"/>
      <c r="Q119" s="19"/>
      <c r="R119" s="19"/>
      <c r="S119" s="19"/>
      <c r="T119" s="19"/>
      <c r="U119" s="19"/>
      <c r="V119" s="19"/>
      <c r="W119" s="19"/>
      <c r="X119" s="19"/>
      <c r="Y119" s="19"/>
      <c r="Z119" s="19"/>
      <c r="AA119" s="19"/>
      <c r="AB119" s="19"/>
      <c r="AC119" s="19"/>
    </row>
    <row r="120" spans="12:29" ht="12.75">
      <c r="L120" s="19"/>
      <c r="M120" s="19"/>
      <c r="N120" s="19"/>
      <c r="O120" s="19"/>
      <c r="P120" s="19"/>
      <c r="Q120" s="19"/>
      <c r="R120" s="19"/>
      <c r="S120" s="19"/>
      <c r="T120" s="19"/>
      <c r="U120" s="19"/>
      <c r="V120" s="19"/>
      <c r="W120" s="19"/>
      <c r="X120" s="19"/>
      <c r="Y120" s="19"/>
      <c r="Z120" s="19"/>
      <c r="AA120" s="19"/>
      <c r="AB120" s="19"/>
      <c r="AC120" s="19"/>
    </row>
    <row r="121" spans="12:29" ht="12.75">
      <c r="L121" s="19"/>
      <c r="M121" s="19"/>
      <c r="N121" s="19"/>
      <c r="O121" s="19"/>
      <c r="P121" s="19"/>
      <c r="Q121" s="19"/>
      <c r="R121" s="19"/>
      <c r="S121" s="19"/>
      <c r="T121" s="19"/>
      <c r="U121" s="19"/>
      <c r="V121" s="19"/>
      <c r="W121" s="19"/>
      <c r="X121" s="19"/>
      <c r="Y121" s="19"/>
      <c r="Z121" s="19"/>
      <c r="AA121" s="19"/>
      <c r="AB121" s="19"/>
      <c r="AC121" s="19"/>
    </row>
    <row r="122" spans="12:29" ht="12.75">
      <c r="L122" s="19"/>
      <c r="M122" s="19"/>
      <c r="N122" s="19"/>
      <c r="O122" s="19"/>
      <c r="P122" s="19"/>
      <c r="Q122" s="19"/>
      <c r="R122" s="19"/>
      <c r="S122" s="19"/>
      <c r="T122" s="19"/>
      <c r="U122" s="19"/>
      <c r="V122" s="19"/>
      <c r="W122" s="19"/>
      <c r="X122" s="19"/>
      <c r="Y122" s="19"/>
      <c r="Z122" s="19"/>
      <c r="AA122" s="19"/>
      <c r="AB122" s="19"/>
      <c r="AC122" s="19"/>
    </row>
    <row r="123" spans="12:29" ht="12.75">
      <c r="L123" s="19"/>
      <c r="M123" s="19"/>
      <c r="N123" s="19"/>
      <c r="O123" s="19"/>
      <c r="P123" s="19"/>
      <c r="Q123" s="19"/>
      <c r="R123" s="19"/>
      <c r="S123" s="19"/>
      <c r="T123" s="19"/>
      <c r="U123" s="19"/>
      <c r="V123" s="19"/>
      <c r="W123" s="19"/>
      <c r="X123" s="19"/>
      <c r="Y123" s="19"/>
      <c r="Z123" s="19"/>
      <c r="AA123" s="19"/>
      <c r="AB123" s="19"/>
      <c r="AC123" s="19"/>
    </row>
    <row r="124" spans="12:29" ht="12.75">
      <c r="L124" s="19"/>
      <c r="M124" s="19"/>
      <c r="N124" s="19"/>
      <c r="O124" s="19"/>
      <c r="P124" s="19"/>
      <c r="Q124" s="19"/>
      <c r="R124" s="19"/>
      <c r="S124" s="19"/>
      <c r="T124" s="19"/>
      <c r="U124" s="19"/>
      <c r="V124" s="19"/>
      <c r="W124" s="19"/>
      <c r="X124" s="19"/>
      <c r="Y124" s="19"/>
      <c r="Z124" s="19"/>
      <c r="AA124" s="19"/>
      <c r="AB124" s="19"/>
      <c r="AC124" s="19"/>
    </row>
    <row r="125" spans="12:29" ht="12.75">
      <c r="L125" s="19"/>
      <c r="M125" s="19"/>
      <c r="N125" s="19"/>
      <c r="O125" s="19"/>
      <c r="P125" s="19"/>
      <c r="Q125" s="19"/>
      <c r="R125" s="19"/>
      <c r="S125" s="19"/>
      <c r="T125" s="19"/>
      <c r="U125" s="19"/>
      <c r="V125" s="19"/>
      <c r="W125" s="19"/>
      <c r="X125" s="19"/>
      <c r="Y125" s="19"/>
      <c r="Z125" s="19"/>
      <c r="AA125" s="19"/>
      <c r="AB125" s="19"/>
      <c r="AC125" s="19"/>
    </row>
    <row r="126" spans="12:29" ht="12.75">
      <c r="L126" s="19"/>
      <c r="M126" s="19"/>
      <c r="N126" s="19"/>
      <c r="O126" s="19"/>
      <c r="P126" s="19"/>
      <c r="Q126" s="19"/>
      <c r="R126" s="19"/>
      <c r="S126" s="19"/>
      <c r="T126" s="19"/>
      <c r="U126" s="19"/>
      <c r="V126" s="19"/>
      <c r="W126" s="19"/>
      <c r="X126" s="19"/>
      <c r="Y126" s="19"/>
      <c r="Z126" s="19"/>
      <c r="AA126" s="19"/>
      <c r="AB126" s="19"/>
      <c r="AC126" s="19"/>
    </row>
    <row r="127" spans="12:29" ht="12.75">
      <c r="L127" s="19"/>
      <c r="M127" s="19"/>
      <c r="N127" s="19"/>
      <c r="O127" s="19"/>
      <c r="P127" s="19"/>
      <c r="Q127" s="19"/>
      <c r="R127" s="19"/>
      <c r="S127" s="19"/>
      <c r="T127" s="19"/>
      <c r="U127" s="19"/>
      <c r="V127" s="19"/>
      <c r="W127" s="19"/>
      <c r="X127" s="19"/>
      <c r="Y127" s="19"/>
      <c r="Z127" s="19"/>
      <c r="AA127" s="19"/>
      <c r="AB127" s="19"/>
      <c r="AC127" s="19"/>
    </row>
    <row r="128" spans="12:29" ht="12.75">
      <c r="L128" s="19"/>
      <c r="M128" s="19"/>
      <c r="N128" s="19"/>
      <c r="O128" s="19"/>
      <c r="P128" s="19"/>
      <c r="Q128" s="19"/>
      <c r="R128" s="19"/>
      <c r="S128" s="19"/>
      <c r="T128" s="19"/>
      <c r="U128" s="19"/>
      <c r="V128" s="19"/>
      <c r="W128" s="19"/>
      <c r="X128" s="19"/>
      <c r="Y128" s="19"/>
      <c r="Z128" s="19"/>
      <c r="AA128" s="19"/>
      <c r="AB128" s="19"/>
      <c r="AC128" s="19"/>
    </row>
    <row r="129" spans="12:29" ht="12.75">
      <c r="L129" s="19"/>
      <c r="M129" s="19"/>
      <c r="N129" s="19"/>
      <c r="O129" s="19"/>
      <c r="P129" s="19"/>
      <c r="Q129" s="19"/>
      <c r="R129" s="19"/>
      <c r="S129" s="19"/>
      <c r="T129" s="19"/>
      <c r="U129" s="19"/>
      <c r="V129" s="19"/>
      <c r="W129" s="19"/>
      <c r="X129" s="19"/>
      <c r="Y129" s="19"/>
      <c r="Z129" s="19"/>
      <c r="AA129" s="19"/>
      <c r="AB129" s="19"/>
      <c r="AC129" s="19"/>
    </row>
    <row r="130" spans="12:29" ht="12.75">
      <c r="L130" s="19"/>
      <c r="M130" s="19"/>
      <c r="N130" s="19"/>
      <c r="O130" s="19"/>
      <c r="P130" s="19"/>
      <c r="Q130" s="19"/>
      <c r="R130" s="19"/>
      <c r="S130" s="19"/>
      <c r="T130" s="19"/>
      <c r="U130" s="19"/>
      <c r="V130" s="19"/>
      <c r="W130" s="19"/>
      <c r="X130" s="19"/>
      <c r="Y130" s="19"/>
      <c r="Z130" s="19"/>
      <c r="AA130" s="19"/>
      <c r="AB130" s="19"/>
      <c r="AC130" s="19"/>
    </row>
    <row r="131" spans="12:29" ht="12.75">
      <c r="L131" s="19"/>
      <c r="M131" s="19"/>
      <c r="N131" s="19"/>
      <c r="O131" s="19"/>
      <c r="P131" s="19"/>
      <c r="Q131" s="19"/>
      <c r="R131" s="19"/>
      <c r="S131" s="19"/>
      <c r="T131" s="19"/>
      <c r="U131" s="19"/>
      <c r="V131" s="19"/>
      <c r="W131" s="19"/>
      <c r="X131" s="19"/>
      <c r="Y131" s="19"/>
      <c r="Z131" s="19"/>
      <c r="AA131" s="19"/>
      <c r="AB131" s="19"/>
      <c r="AC131" s="19"/>
    </row>
    <row r="132" spans="12:29" ht="12.75">
      <c r="L132" s="19"/>
      <c r="M132" s="19"/>
      <c r="N132" s="19"/>
      <c r="O132" s="19"/>
      <c r="P132" s="19"/>
      <c r="Q132" s="19"/>
      <c r="R132" s="19"/>
      <c r="S132" s="19"/>
      <c r="T132" s="19"/>
      <c r="U132" s="19"/>
      <c r="V132" s="19"/>
      <c r="W132" s="19"/>
      <c r="X132" s="19"/>
      <c r="Y132" s="19"/>
      <c r="Z132" s="19"/>
      <c r="AA132" s="19"/>
      <c r="AB132" s="19"/>
      <c r="AC132" s="19"/>
    </row>
    <row r="133" spans="12:29" ht="12.75">
      <c r="L133" s="19"/>
      <c r="M133" s="19"/>
      <c r="N133" s="19"/>
      <c r="O133" s="19"/>
      <c r="P133" s="19"/>
      <c r="Q133" s="19"/>
      <c r="R133" s="19"/>
      <c r="S133" s="19"/>
      <c r="T133" s="19"/>
      <c r="U133" s="19"/>
      <c r="V133" s="19"/>
      <c r="W133" s="19"/>
      <c r="X133" s="19"/>
      <c r="Y133" s="19"/>
      <c r="Z133" s="19"/>
      <c r="AA133" s="19"/>
      <c r="AB133" s="19"/>
      <c r="AC133" s="19"/>
    </row>
    <row r="134" spans="12:29" ht="12.75">
      <c r="L134" s="19"/>
      <c r="M134" s="19"/>
      <c r="N134" s="19"/>
      <c r="O134" s="19"/>
      <c r="P134" s="19"/>
      <c r="Q134" s="19"/>
      <c r="R134" s="19"/>
      <c r="S134" s="19"/>
      <c r="T134" s="19"/>
      <c r="U134" s="19"/>
      <c r="V134" s="19"/>
      <c r="W134" s="19"/>
      <c r="X134" s="19"/>
      <c r="Y134" s="19"/>
      <c r="Z134" s="19"/>
      <c r="AA134" s="19"/>
      <c r="AB134" s="19"/>
      <c r="AC134" s="19"/>
    </row>
    <row r="135" spans="12:29" ht="12.75">
      <c r="L135" s="19"/>
      <c r="M135" s="19"/>
      <c r="N135" s="19"/>
      <c r="O135" s="19"/>
      <c r="P135" s="19"/>
      <c r="Q135" s="19"/>
      <c r="R135" s="19"/>
      <c r="S135" s="19"/>
      <c r="T135" s="19"/>
      <c r="U135" s="19"/>
      <c r="V135" s="19"/>
      <c r="W135" s="19"/>
      <c r="X135" s="19"/>
      <c r="Y135" s="19"/>
      <c r="Z135" s="19"/>
      <c r="AA135" s="19"/>
      <c r="AB135" s="19"/>
      <c r="AC135" s="19"/>
    </row>
    <row r="136" spans="12:29" ht="12.75">
      <c r="L136" s="19"/>
      <c r="M136" s="19"/>
      <c r="N136" s="19"/>
      <c r="O136" s="19"/>
      <c r="P136" s="19"/>
      <c r="Q136" s="19"/>
      <c r="R136" s="19"/>
      <c r="S136" s="19"/>
      <c r="T136" s="19"/>
      <c r="U136" s="19"/>
      <c r="V136" s="19"/>
      <c r="W136" s="19"/>
      <c r="X136" s="19"/>
      <c r="Y136" s="19"/>
      <c r="Z136" s="19"/>
      <c r="AA136" s="19"/>
      <c r="AB136" s="19"/>
      <c r="AC136" s="19"/>
    </row>
    <row r="137" spans="12:29" ht="12.75">
      <c r="L137" s="19"/>
      <c r="M137" s="19"/>
      <c r="N137" s="19"/>
      <c r="O137" s="19"/>
      <c r="P137" s="19"/>
      <c r="Q137" s="19"/>
      <c r="R137" s="19"/>
      <c r="S137" s="19"/>
      <c r="T137" s="19"/>
      <c r="U137" s="19"/>
      <c r="V137" s="19"/>
      <c r="W137" s="19"/>
      <c r="X137" s="19"/>
      <c r="Y137" s="19"/>
      <c r="Z137" s="19"/>
      <c r="AA137" s="19"/>
      <c r="AB137" s="19"/>
      <c r="AC137" s="19"/>
    </row>
    <row r="138" spans="12:29" ht="12.75">
      <c r="L138" s="19"/>
      <c r="M138" s="19"/>
      <c r="N138" s="19"/>
      <c r="O138" s="19"/>
      <c r="P138" s="19"/>
      <c r="Q138" s="19"/>
      <c r="R138" s="19"/>
      <c r="S138" s="19"/>
      <c r="T138" s="19"/>
      <c r="U138" s="19"/>
      <c r="V138" s="19"/>
      <c r="W138" s="19"/>
      <c r="X138" s="19"/>
      <c r="Y138" s="19"/>
      <c r="Z138" s="19"/>
      <c r="AA138" s="19"/>
      <c r="AB138" s="19"/>
      <c r="AC138" s="19"/>
    </row>
    <row r="139" spans="12:29" ht="12.75">
      <c r="L139" s="19"/>
      <c r="M139" s="19"/>
      <c r="N139" s="19"/>
      <c r="O139" s="19"/>
      <c r="P139" s="19"/>
      <c r="Q139" s="19"/>
      <c r="R139" s="19"/>
      <c r="S139" s="19"/>
      <c r="T139" s="19"/>
      <c r="U139" s="19"/>
      <c r="V139" s="19"/>
      <c r="W139" s="19"/>
      <c r="X139" s="19"/>
      <c r="Y139" s="19"/>
      <c r="Z139" s="19"/>
      <c r="AA139" s="19"/>
      <c r="AB139" s="19"/>
      <c r="AC139" s="19"/>
    </row>
    <row r="140" spans="12:29" ht="12.75">
      <c r="L140" s="19"/>
      <c r="M140" s="19"/>
      <c r="N140" s="19"/>
      <c r="O140" s="19"/>
      <c r="P140" s="19"/>
      <c r="Q140" s="19"/>
      <c r="R140" s="19"/>
      <c r="S140" s="19"/>
      <c r="T140" s="19"/>
      <c r="U140" s="19"/>
      <c r="V140" s="19"/>
      <c r="W140" s="19"/>
      <c r="X140" s="19"/>
      <c r="Y140" s="19"/>
      <c r="Z140" s="19"/>
      <c r="AA140" s="19"/>
      <c r="AB140" s="19"/>
      <c r="AC140" s="19"/>
    </row>
    <row r="141" spans="12:29" ht="12.75">
      <c r="L141" s="19"/>
      <c r="M141" s="19"/>
      <c r="N141" s="19"/>
      <c r="O141" s="19"/>
      <c r="P141" s="19"/>
      <c r="Q141" s="19"/>
      <c r="R141" s="19"/>
      <c r="S141" s="19"/>
      <c r="T141" s="19"/>
      <c r="U141" s="19"/>
      <c r="V141" s="19"/>
      <c r="W141" s="19"/>
      <c r="X141" s="19"/>
      <c r="Y141" s="19"/>
      <c r="Z141" s="19"/>
      <c r="AA141" s="19"/>
      <c r="AB141" s="19"/>
      <c r="AC141" s="19"/>
    </row>
    <row r="142" spans="12:29" ht="12.75">
      <c r="L142" s="19"/>
      <c r="M142" s="19"/>
      <c r="N142" s="19"/>
      <c r="O142" s="19"/>
      <c r="P142" s="19"/>
      <c r="Q142" s="19"/>
      <c r="R142" s="19"/>
      <c r="S142" s="19"/>
      <c r="T142" s="19"/>
      <c r="U142" s="19"/>
      <c r="V142" s="19"/>
      <c r="W142" s="19"/>
      <c r="X142" s="19"/>
      <c r="Y142" s="19"/>
      <c r="Z142" s="19"/>
      <c r="AA142" s="19"/>
      <c r="AB142" s="19"/>
      <c r="AC142" s="19"/>
    </row>
    <row r="143" spans="12:29" ht="12.75">
      <c r="L143" s="19"/>
      <c r="M143" s="19"/>
      <c r="N143" s="19"/>
      <c r="O143" s="19"/>
      <c r="P143" s="19"/>
      <c r="Q143" s="19"/>
      <c r="R143" s="19"/>
      <c r="S143" s="19"/>
      <c r="T143" s="19"/>
      <c r="U143" s="19"/>
      <c r="V143" s="19"/>
      <c r="W143" s="19"/>
      <c r="X143" s="19"/>
      <c r="Y143" s="19"/>
      <c r="Z143" s="19"/>
      <c r="AA143" s="19"/>
      <c r="AB143" s="19"/>
      <c r="AC143" s="19"/>
    </row>
    <row r="144" spans="12:29" ht="12.75">
      <c r="L144" s="19"/>
      <c r="M144" s="19"/>
      <c r="N144" s="19"/>
      <c r="O144" s="19"/>
      <c r="P144" s="19"/>
      <c r="Q144" s="19"/>
      <c r="R144" s="19"/>
      <c r="S144" s="19"/>
      <c r="T144" s="19"/>
      <c r="U144" s="19"/>
      <c r="V144" s="19"/>
      <c r="W144" s="19"/>
      <c r="X144" s="19"/>
      <c r="Y144" s="19"/>
      <c r="Z144" s="19"/>
      <c r="AA144" s="19"/>
      <c r="AB144" s="19"/>
      <c r="AC144" s="19"/>
    </row>
    <row r="145" spans="12:29" ht="12.75">
      <c r="L145" s="19"/>
      <c r="M145" s="19"/>
      <c r="N145" s="19"/>
      <c r="O145" s="19"/>
      <c r="P145" s="19"/>
      <c r="Q145" s="19"/>
      <c r="R145" s="19"/>
      <c r="S145" s="19"/>
      <c r="T145" s="19"/>
      <c r="U145" s="19"/>
      <c r="V145" s="19"/>
      <c r="W145" s="19"/>
      <c r="X145" s="19"/>
      <c r="Y145" s="19"/>
      <c r="Z145" s="19"/>
      <c r="AA145" s="19"/>
      <c r="AB145" s="19"/>
      <c r="AC145" s="19"/>
    </row>
    <row r="146" spans="12:29" ht="12.75">
      <c r="L146" s="19"/>
      <c r="M146" s="19"/>
      <c r="N146" s="19"/>
      <c r="O146" s="19"/>
      <c r="P146" s="19"/>
      <c r="Q146" s="19"/>
      <c r="R146" s="19"/>
      <c r="S146" s="19"/>
      <c r="T146" s="19"/>
      <c r="U146" s="19"/>
      <c r="V146" s="19"/>
      <c r="W146" s="19"/>
      <c r="X146" s="19"/>
      <c r="Y146" s="19"/>
      <c r="Z146" s="19"/>
      <c r="AA146" s="19"/>
      <c r="AB146" s="19"/>
      <c r="AC146" s="19"/>
    </row>
    <row r="147" spans="12:29" ht="12.75">
      <c r="L147" s="19"/>
      <c r="M147" s="19"/>
      <c r="N147" s="19"/>
      <c r="O147" s="19"/>
      <c r="P147" s="19"/>
      <c r="Q147" s="19"/>
      <c r="R147" s="19"/>
      <c r="S147" s="19"/>
      <c r="T147" s="19"/>
      <c r="U147" s="19"/>
      <c r="V147" s="19"/>
      <c r="W147" s="19"/>
      <c r="X147" s="19"/>
      <c r="Y147" s="19"/>
      <c r="Z147" s="19"/>
      <c r="AA147" s="19"/>
      <c r="AB147" s="19"/>
      <c r="AC147" s="19"/>
    </row>
    <row r="148" spans="12:29" ht="12.75">
      <c r="L148" s="19"/>
      <c r="M148" s="19"/>
      <c r="N148" s="19"/>
      <c r="O148" s="19"/>
      <c r="P148" s="19"/>
      <c r="Q148" s="19"/>
      <c r="R148" s="19"/>
      <c r="S148" s="19"/>
      <c r="T148" s="19"/>
      <c r="U148" s="19"/>
      <c r="V148" s="19"/>
      <c r="W148" s="19"/>
      <c r="X148" s="19"/>
      <c r="Y148" s="19"/>
      <c r="Z148" s="19"/>
      <c r="AA148" s="19"/>
      <c r="AB148" s="19"/>
      <c r="AC148" s="19"/>
    </row>
    <row r="149" spans="12:29" ht="12.75">
      <c r="L149" s="19"/>
      <c r="M149" s="19"/>
      <c r="N149" s="19"/>
      <c r="O149" s="19"/>
      <c r="P149" s="19"/>
      <c r="Q149" s="19"/>
      <c r="R149" s="19"/>
      <c r="S149" s="19"/>
      <c r="T149" s="19"/>
      <c r="U149" s="19"/>
      <c r="V149" s="19"/>
      <c r="W149" s="19"/>
      <c r="X149" s="19"/>
      <c r="Y149" s="19"/>
      <c r="Z149" s="19"/>
      <c r="AA149" s="19"/>
      <c r="AB149" s="19"/>
      <c r="AC149" s="19"/>
    </row>
    <row r="150" spans="12:29" ht="12.75">
      <c r="L150" s="19"/>
      <c r="M150" s="19"/>
      <c r="N150" s="19"/>
      <c r="O150" s="19"/>
      <c r="P150" s="19"/>
      <c r="Q150" s="19"/>
      <c r="R150" s="19"/>
      <c r="S150" s="19"/>
      <c r="T150" s="19"/>
      <c r="U150" s="19"/>
      <c r="V150" s="19"/>
      <c r="W150" s="19"/>
      <c r="X150" s="19"/>
      <c r="Y150" s="19"/>
      <c r="Z150" s="19"/>
      <c r="AA150" s="19"/>
      <c r="AB150" s="19"/>
      <c r="AC150" s="19"/>
    </row>
    <row r="151" spans="12:29" ht="12.75">
      <c r="L151" s="19"/>
      <c r="M151" s="19"/>
      <c r="N151" s="19"/>
      <c r="O151" s="19"/>
      <c r="P151" s="19"/>
      <c r="Q151" s="19"/>
      <c r="R151" s="19"/>
      <c r="S151" s="19"/>
      <c r="T151" s="19"/>
      <c r="U151" s="19"/>
      <c r="V151" s="19"/>
      <c r="W151" s="19"/>
      <c r="X151" s="19"/>
      <c r="Y151" s="19"/>
      <c r="Z151" s="19"/>
      <c r="AA151" s="19"/>
      <c r="AB151" s="19"/>
      <c r="AC151" s="19"/>
    </row>
    <row r="152" spans="12:29" ht="12.75">
      <c r="L152" s="19"/>
      <c r="M152" s="19"/>
      <c r="N152" s="19"/>
      <c r="O152" s="19"/>
      <c r="P152" s="19"/>
      <c r="Q152" s="19"/>
      <c r="R152" s="19"/>
      <c r="S152" s="19"/>
      <c r="T152" s="19"/>
      <c r="U152" s="19"/>
      <c r="V152" s="19"/>
      <c r="W152" s="19"/>
      <c r="X152" s="19"/>
      <c r="Y152" s="19"/>
      <c r="Z152" s="19"/>
      <c r="AA152" s="19"/>
      <c r="AB152" s="19"/>
      <c r="AC152" s="19"/>
    </row>
    <row r="153" spans="12:29" ht="12.75">
      <c r="L153" s="19"/>
      <c r="M153" s="19"/>
      <c r="N153" s="19"/>
      <c r="O153" s="19"/>
      <c r="P153" s="19"/>
      <c r="Q153" s="19"/>
      <c r="R153" s="19"/>
      <c r="S153" s="19"/>
      <c r="T153" s="19"/>
      <c r="U153" s="19"/>
      <c r="V153" s="19"/>
      <c r="W153" s="19"/>
      <c r="X153" s="19"/>
      <c r="Y153" s="19"/>
      <c r="Z153" s="19"/>
      <c r="AA153" s="19"/>
      <c r="AB153" s="19"/>
      <c r="AC153" s="19"/>
    </row>
    <row r="154" spans="12:29" ht="12.75">
      <c r="L154" s="19"/>
      <c r="M154" s="19"/>
      <c r="N154" s="19"/>
      <c r="O154" s="19"/>
      <c r="P154" s="19"/>
      <c r="Q154" s="19"/>
      <c r="R154" s="19"/>
      <c r="S154" s="19"/>
      <c r="T154" s="19"/>
      <c r="U154" s="19"/>
      <c r="V154" s="19"/>
      <c r="W154" s="19"/>
      <c r="X154" s="19"/>
      <c r="Y154" s="19"/>
      <c r="Z154" s="19"/>
      <c r="AA154" s="19"/>
      <c r="AB154" s="19"/>
      <c r="AC154" s="19"/>
    </row>
    <row r="155" spans="12:29" ht="12.75">
      <c r="L155" s="19"/>
      <c r="M155" s="19"/>
      <c r="N155" s="19"/>
      <c r="O155" s="19"/>
      <c r="P155" s="19"/>
      <c r="Q155" s="19"/>
      <c r="R155" s="19"/>
      <c r="S155" s="19"/>
      <c r="T155" s="19"/>
      <c r="U155" s="19"/>
      <c r="V155" s="19"/>
      <c r="W155" s="19"/>
      <c r="X155" s="19"/>
      <c r="Y155" s="19"/>
      <c r="Z155" s="19"/>
      <c r="AA155" s="19"/>
      <c r="AB155" s="19"/>
      <c r="AC155" s="19"/>
    </row>
    <row r="156" spans="12:29" ht="12.75">
      <c r="L156" s="19"/>
      <c r="M156" s="19"/>
      <c r="N156" s="19"/>
      <c r="O156" s="19"/>
      <c r="P156" s="19"/>
      <c r="Q156" s="19"/>
      <c r="R156" s="19"/>
      <c r="S156" s="19"/>
      <c r="T156" s="19"/>
      <c r="U156" s="19"/>
      <c r="V156" s="19"/>
      <c r="W156" s="19"/>
      <c r="X156" s="19"/>
      <c r="Y156" s="19"/>
      <c r="Z156" s="19"/>
      <c r="AA156" s="19"/>
      <c r="AB156" s="19"/>
      <c r="AC156" s="19"/>
    </row>
    <row r="157" spans="12:29" ht="12.75">
      <c r="L157" s="19"/>
      <c r="M157" s="19"/>
      <c r="N157" s="19"/>
      <c r="O157" s="19"/>
      <c r="P157" s="19"/>
      <c r="Q157" s="19"/>
      <c r="R157" s="19"/>
      <c r="S157" s="19"/>
      <c r="T157" s="19"/>
      <c r="U157" s="19"/>
      <c r="V157" s="19"/>
      <c r="W157" s="19"/>
      <c r="X157" s="19"/>
      <c r="Y157" s="19"/>
      <c r="Z157" s="19"/>
      <c r="AA157" s="19"/>
      <c r="AB157" s="19"/>
      <c r="AC157" s="19"/>
    </row>
    <row r="158" spans="12:29" ht="12.75">
      <c r="L158" s="19"/>
      <c r="M158" s="19"/>
      <c r="N158" s="19"/>
      <c r="O158" s="19"/>
      <c r="P158" s="19"/>
      <c r="Q158" s="19"/>
      <c r="R158" s="19"/>
      <c r="S158" s="19"/>
      <c r="T158" s="19"/>
      <c r="U158" s="19"/>
      <c r="V158" s="19"/>
      <c r="W158" s="19"/>
      <c r="X158" s="19"/>
      <c r="Y158" s="19"/>
      <c r="Z158" s="19"/>
      <c r="AA158" s="19"/>
      <c r="AB158" s="19"/>
      <c r="AC158" s="19"/>
    </row>
    <row r="159" spans="12:29" ht="12.75">
      <c r="L159" s="19"/>
      <c r="M159" s="19"/>
      <c r="N159" s="19"/>
      <c r="O159" s="19"/>
      <c r="P159" s="19"/>
      <c r="Q159" s="19"/>
      <c r="R159" s="19"/>
      <c r="S159" s="19"/>
      <c r="T159" s="19"/>
      <c r="U159" s="19"/>
      <c r="V159" s="19"/>
      <c r="W159" s="19"/>
      <c r="X159" s="19"/>
      <c r="Y159" s="19"/>
      <c r="Z159" s="19"/>
      <c r="AA159" s="19"/>
      <c r="AB159" s="19"/>
      <c r="AC159" s="19"/>
    </row>
    <row r="160" spans="12:29" ht="12.75">
      <c r="L160" s="19"/>
      <c r="M160" s="19"/>
      <c r="N160" s="19"/>
      <c r="O160" s="19"/>
      <c r="P160" s="19"/>
      <c r="Q160" s="19"/>
      <c r="R160" s="19"/>
      <c r="S160" s="19"/>
      <c r="T160" s="19"/>
      <c r="U160" s="19"/>
      <c r="V160" s="19"/>
      <c r="W160" s="19"/>
      <c r="X160" s="19"/>
      <c r="Y160" s="19"/>
      <c r="Z160" s="19"/>
      <c r="AA160" s="19"/>
      <c r="AB160" s="19"/>
      <c r="AC160" s="19"/>
    </row>
    <row r="161" spans="12:29" ht="12.75">
      <c r="L161" s="19"/>
      <c r="M161" s="19"/>
      <c r="N161" s="19"/>
      <c r="O161" s="19"/>
      <c r="P161" s="19"/>
      <c r="Q161" s="19"/>
      <c r="R161" s="19"/>
      <c r="S161" s="19"/>
      <c r="T161" s="19"/>
      <c r="U161" s="19"/>
      <c r="V161" s="19"/>
      <c r="W161" s="19"/>
      <c r="X161" s="19"/>
      <c r="Y161" s="19"/>
      <c r="Z161" s="19"/>
      <c r="AA161" s="19"/>
      <c r="AB161" s="19"/>
      <c r="AC161" s="19"/>
    </row>
    <row r="162" spans="12:29" ht="12.75">
      <c r="L162" s="19"/>
      <c r="M162" s="19"/>
      <c r="N162" s="19"/>
      <c r="O162" s="19"/>
      <c r="P162" s="19"/>
      <c r="Q162" s="19"/>
      <c r="R162" s="19"/>
      <c r="S162" s="19"/>
      <c r="T162" s="19"/>
      <c r="U162" s="19"/>
      <c r="V162" s="19"/>
      <c r="W162" s="19"/>
      <c r="X162" s="19"/>
      <c r="Y162" s="19"/>
      <c r="Z162" s="19"/>
      <c r="AA162" s="19"/>
      <c r="AB162" s="19"/>
      <c r="AC162" s="19"/>
    </row>
    <row r="163" spans="12:29" ht="12.75">
      <c r="L163" s="19"/>
      <c r="M163" s="19"/>
      <c r="N163" s="19"/>
      <c r="O163" s="19"/>
      <c r="P163" s="19"/>
      <c r="Q163" s="19"/>
      <c r="R163" s="19"/>
      <c r="S163" s="19"/>
      <c r="T163" s="19"/>
      <c r="U163" s="19"/>
      <c r="V163" s="19"/>
      <c r="W163" s="19"/>
      <c r="X163" s="19"/>
      <c r="Y163" s="19"/>
      <c r="Z163" s="19"/>
      <c r="AA163" s="19"/>
      <c r="AB163" s="19"/>
      <c r="AC163" s="19"/>
    </row>
    <row r="164" spans="12:29" ht="12.75">
      <c r="L164" s="19"/>
      <c r="M164" s="19"/>
      <c r="N164" s="19"/>
      <c r="O164" s="19"/>
      <c r="P164" s="19"/>
      <c r="Q164" s="19"/>
      <c r="R164" s="19"/>
      <c r="S164" s="19"/>
      <c r="T164" s="19"/>
      <c r="U164" s="19"/>
      <c r="V164" s="19"/>
      <c r="W164" s="19"/>
      <c r="X164" s="19"/>
      <c r="Y164" s="19"/>
      <c r="Z164" s="19"/>
      <c r="AA164" s="19"/>
      <c r="AB164" s="19"/>
      <c r="AC164" s="19"/>
    </row>
    <row r="165" spans="12:29" ht="12.75">
      <c r="L165" s="19"/>
      <c r="M165" s="19"/>
      <c r="N165" s="19"/>
      <c r="O165" s="19"/>
      <c r="P165" s="19"/>
      <c r="Q165" s="19"/>
      <c r="R165" s="19"/>
      <c r="S165" s="19"/>
      <c r="T165" s="19"/>
      <c r="U165" s="19"/>
      <c r="V165" s="19"/>
      <c r="W165" s="19"/>
      <c r="X165" s="19"/>
      <c r="Y165" s="19"/>
      <c r="Z165" s="19"/>
      <c r="AA165" s="19"/>
      <c r="AB165" s="19"/>
      <c r="AC165" s="19"/>
    </row>
    <row r="166" spans="12:29" ht="12.75">
      <c r="L166" s="19"/>
      <c r="M166" s="19"/>
      <c r="N166" s="19"/>
      <c r="O166" s="19"/>
      <c r="P166" s="19"/>
      <c r="Q166" s="19"/>
      <c r="R166" s="19"/>
      <c r="S166" s="19"/>
      <c r="T166" s="19"/>
      <c r="U166" s="19"/>
      <c r="V166" s="19"/>
      <c r="W166" s="19"/>
      <c r="X166" s="19"/>
      <c r="Y166" s="19"/>
      <c r="Z166" s="19"/>
      <c r="AA166" s="19"/>
      <c r="AB166" s="19"/>
      <c r="AC166" s="19"/>
    </row>
    <row r="167" spans="12:29" ht="12.75">
      <c r="L167" s="19"/>
      <c r="M167" s="19"/>
      <c r="N167" s="19"/>
      <c r="O167" s="19"/>
      <c r="P167" s="19"/>
      <c r="Q167" s="19"/>
      <c r="R167" s="19"/>
      <c r="S167" s="19"/>
      <c r="T167" s="19"/>
      <c r="U167" s="19"/>
      <c r="V167" s="19"/>
      <c r="W167" s="19"/>
      <c r="X167" s="19"/>
      <c r="Y167" s="19"/>
      <c r="Z167" s="19"/>
      <c r="AA167" s="19"/>
      <c r="AB167" s="19"/>
      <c r="AC167" s="19"/>
    </row>
    <row r="168" spans="12:29" ht="12.75">
      <c r="L168" s="19"/>
      <c r="M168" s="19"/>
      <c r="N168" s="19"/>
      <c r="O168" s="19"/>
      <c r="P168" s="19"/>
      <c r="Q168" s="19"/>
      <c r="R168" s="19"/>
      <c r="S168" s="19"/>
      <c r="T168" s="19"/>
      <c r="U168" s="19"/>
      <c r="V168" s="19"/>
      <c r="W168" s="19"/>
      <c r="X168" s="19"/>
      <c r="Y168" s="19"/>
      <c r="Z168" s="19"/>
      <c r="AA168" s="19"/>
      <c r="AB168" s="19"/>
      <c r="AC168" s="19"/>
    </row>
    <row r="169" spans="12:29" ht="12.75">
      <c r="L169" s="19"/>
      <c r="M169" s="19"/>
      <c r="N169" s="19"/>
      <c r="O169" s="19"/>
      <c r="P169" s="19"/>
      <c r="Q169" s="19"/>
      <c r="R169" s="19"/>
      <c r="S169" s="19"/>
      <c r="T169" s="19"/>
      <c r="U169" s="19"/>
      <c r="V169" s="19"/>
      <c r="W169" s="19"/>
      <c r="X169" s="19"/>
      <c r="Y169" s="19"/>
      <c r="Z169" s="19"/>
      <c r="AA169" s="19"/>
      <c r="AB169" s="19"/>
      <c r="AC169" s="19"/>
    </row>
    <row r="170" spans="12:29" ht="12.75">
      <c r="L170" s="19"/>
      <c r="M170" s="19"/>
      <c r="N170" s="19"/>
      <c r="O170" s="19"/>
      <c r="P170" s="19"/>
      <c r="Q170" s="19"/>
      <c r="R170" s="19"/>
      <c r="S170" s="19"/>
      <c r="T170" s="19"/>
      <c r="U170" s="19"/>
      <c r="V170" s="19"/>
      <c r="W170" s="19"/>
      <c r="X170" s="19"/>
      <c r="Y170" s="19"/>
      <c r="Z170" s="19"/>
      <c r="AA170" s="19"/>
      <c r="AB170" s="19"/>
      <c r="AC170" s="19"/>
    </row>
    <row r="171" spans="12:29" ht="12.75">
      <c r="L171" s="19"/>
      <c r="M171" s="19"/>
      <c r="N171" s="19"/>
      <c r="O171" s="19"/>
      <c r="P171" s="19"/>
      <c r="Q171" s="19"/>
      <c r="R171" s="19"/>
      <c r="S171" s="19"/>
      <c r="T171" s="19"/>
      <c r="U171" s="19"/>
      <c r="V171" s="19"/>
      <c r="W171" s="19"/>
      <c r="X171" s="19"/>
      <c r="Y171" s="19"/>
      <c r="Z171" s="19"/>
      <c r="AA171" s="19"/>
      <c r="AB171" s="19"/>
      <c r="AC171" s="19"/>
    </row>
    <row r="172" spans="12:29" ht="12.75">
      <c r="L172" s="19"/>
      <c r="M172" s="19"/>
      <c r="N172" s="19"/>
      <c r="O172" s="19"/>
      <c r="P172" s="19"/>
      <c r="Q172" s="19"/>
      <c r="R172" s="19"/>
      <c r="S172" s="19"/>
      <c r="T172" s="19"/>
      <c r="U172" s="19"/>
      <c r="V172" s="19"/>
      <c r="W172" s="19"/>
      <c r="X172" s="19"/>
      <c r="Y172" s="19"/>
      <c r="Z172" s="19"/>
      <c r="AA172" s="19"/>
      <c r="AB172" s="19"/>
      <c r="AC172" s="19"/>
    </row>
    <row r="173" spans="12:29" ht="12.75">
      <c r="L173" s="19"/>
      <c r="M173" s="19"/>
      <c r="N173" s="19"/>
      <c r="O173" s="19"/>
      <c r="P173" s="19"/>
      <c r="Q173" s="19"/>
      <c r="R173" s="19"/>
      <c r="S173" s="19"/>
      <c r="T173" s="19"/>
      <c r="U173" s="19"/>
      <c r="V173" s="19"/>
      <c r="W173" s="19"/>
      <c r="X173" s="19"/>
      <c r="Y173" s="19"/>
      <c r="Z173" s="19"/>
      <c r="AA173" s="19"/>
      <c r="AB173" s="19"/>
      <c r="AC173" s="19"/>
    </row>
    <row r="174" spans="12:29" ht="12.75">
      <c r="L174" s="19"/>
      <c r="M174" s="19"/>
      <c r="N174" s="19"/>
      <c r="O174" s="19"/>
      <c r="P174" s="19"/>
      <c r="Q174" s="19"/>
      <c r="R174" s="19"/>
      <c r="S174" s="19"/>
      <c r="T174" s="19"/>
      <c r="U174" s="19"/>
      <c r="V174" s="19"/>
      <c r="W174" s="19"/>
      <c r="X174" s="19"/>
      <c r="Y174" s="19"/>
      <c r="Z174" s="19"/>
      <c r="AA174" s="19"/>
      <c r="AB174" s="19"/>
      <c r="AC174" s="19"/>
    </row>
    <row r="175" spans="12:29" ht="12.75">
      <c r="L175" s="19"/>
      <c r="M175" s="19"/>
      <c r="N175" s="19"/>
      <c r="O175" s="19"/>
      <c r="P175" s="19"/>
      <c r="Q175" s="19"/>
      <c r="R175" s="19"/>
      <c r="S175" s="19"/>
      <c r="T175" s="19"/>
      <c r="U175" s="19"/>
      <c r="V175" s="19"/>
      <c r="W175" s="19"/>
      <c r="X175" s="19"/>
      <c r="Y175" s="19"/>
      <c r="Z175" s="19"/>
      <c r="AA175" s="19"/>
      <c r="AB175" s="19"/>
      <c r="AC175" s="19"/>
    </row>
    <row r="176" spans="12:29" ht="12.75">
      <c r="L176" s="19"/>
      <c r="M176" s="19"/>
      <c r="N176" s="19"/>
      <c r="O176" s="19"/>
      <c r="P176" s="19"/>
      <c r="Q176" s="19"/>
      <c r="R176" s="19"/>
      <c r="S176" s="19"/>
      <c r="T176" s="19"/>
      <c r="U176" s="19"/>
      <c r="V176" s="19"/>
      <c r="W176" s="19"/>
      <c r="X176" s="19"/>
      <c r="Y176" s="19"/>
      <c r="Z176" s="19"/>
      <c r="AA176" s="19"/>
      <c r="AB176" s="19"/>
      <c r="AC176" s="19"/>
    </row>
    <row r="177" spans="12:29" ht="12.75">
      <c r="L177" s="19"/>
      <c r="M177" s="19"/>
      <c r="N177" s="19"/>
      <c r="O177" s="19"/>
      <c r="P177" s="19"/>
      <c r="Q177" s="19"/>
      <c r="R177" s="19"/>
      <c r="S177" s="19"/>
      <c r="T177" s="19"/>
      <c r="U177" s="19"/>
      <c r="V177" s="19"/>
      <c r="W177" s="19"/>
      <c r="X177" s="19"/>
      <c r="Y177" s="19"/>
      <c r="Z177" s="19"/>
      <c r="AA177" s="19"/>
      <c r="AB177" s="19"/>
      <c r="AC177" s="19"/>
    </row>
  </sheetData>
  <sheetProtection selectLockedCells="1" selectUnlockedCells="1"/>
  <mergeCells count="63">
    <mergeCell ref="B1:K1"/>
    <mergeCell ref="C47:D47"/>
    <mergeCell ref="A44:F44"/>
    <mergeCell ref="E47:G47"/>
    <mergeCell ref="A40:F40"/>
    <mergeCell ref="A41:E41"/>
    <mergeCell ref="B6:C6"/>
    <mergeCell ref="D5:K5"/>
    <mergeCell ref="D4:K4"/>
    <mergeCell ref="A3:C3"/>
    <mergeCell ref="D6:K6"/>
    <mergeCell ref="A8:C8"/>
    <mergeCell ref="B9:B10"/>
    <mergeCell ref="A43:E43"/>
    <mergeCell ref="A5:C5"/>
    <mergeCell ref="C37:F37"/>
    <mergeCell ref="C28:F28"/>
    <mergeCell ref="C29:F29"/>
    <mergeCell ref="C30:F30"/>
    <mergeCell ref="C31:F31"/>
    <mergeCell ref="C34:F34"/>
    <mergeCell ref="D8:K8"/>
    <mergeCell ref="C23:F23"/>
    <mergeCell ref="E49:G49"/>
    <mergeCell ref="I49:K49"/>
    <mergeCell ref="C50:D50"/>
    <mergeCell ref="E50:G50"/>
    <mergeCell ref="E46:G46"/>
    <mergeCell ref="I50:K50"/>
    <mergeCell ref="I46:K46"/>
    <mergeCell ref="I47:K47"/>
    <mergeCell ref="A42:F42"/>
    <mergeCell ref="A2:K2"/>
    <mergeCell ref="C9:F10"/>
    <mergeCell ref="G9:G10"/>
    <mergeCell ref="H9:J9"/>
    <mergeCell ref="C11:F11"/>
    <mergeCell ref="K9:K10"/>
    <mergeCell ref="D3:K3"/>
    <mergeCell ref="A4:C4"/>
    <mergeCell ref="A7:C7"/>
    <mergeCell ref="D7:K7"/>
    <mergeCell ref="C12:F12"/>
    <mergeCell ref="C13:F13"/>
    <mergeCell ref="C14:F14"/>
    <mergeCell ref="C15:F15"/>
    <mergeCell ref="C39:F39"/>
    <mergeCell ref="C38:F38"/>
    <mergeCell ref="C35:F35"/>
    <mergeCell ref="C36:F36"/>
    <mergeCell ref="C16:F16"/>
    <mergeCell ref="C17:F17"/>
    <mergeCell ref="C25:F25"/>
    <mergeCell ref="C26:F26"/>
    <mergeCell ref="C27:F27"/>
    <mergeCell ref="C32:F32"/>
    <mergeCell ref="C33:F33"/>
    <mergeCell ref="C19:F19"/>
    <mergeCell ref="C20:F20"/>
    <mergeCell ref="C21:F21"/>
    <mergeCell ref="C22:F22"/>
    <mergeCell ref="C24:F24"/>
    <mergeCell ref="C18:F18"/>
  </mergeCells>
  <phoneticPr fontId="45" type="noConversion"/>
  <printOptions horizontalCentered="1"/>
  <pageMargins left="0.55000000000000004" right="0" top="0.5" bottom="0.35" header="0.39" footer="0.28000000000000003"/>
  <pageSetup paperSize="9" scale="95"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P101"/>
  <sheetViews>
    <sheetView view="pageBreakPreview" topLeftCell="A61" zoomScale="130" zoomScaleNormal="100" zoomScaleSheetLayoutView="130" workbookViewId="0">
      <selection activeCell="I17" sqref="I17"/>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506" t="s">
        <v>77</v>
      </c>
      <c r="B1" s="506"/>
      <c r="C1" s="506"/>
      <c r="D1" s="506"/>
      <c r="E1" s="506"/>
      <c r="F1" s="506"/>
      <c r="G1" s="506"/>
      <c r="H1" s="506"/>
      <c r="I1" s="506"/>
      <c r="J1" s="506"/>
      <c r="K1" s="506"/>
      <c r="L1" s="506"/>
      <c r="M1" s="506"/>
      <c r="N1" s="506"/>
      <c r="O1" s="506"/>
    </row>
    <row r="2" spans="1:15" s="32" customFormat="1" ht="15">
      <c r="A2" s="437" t="s">
        <v>341</v>
      </c>
      <c r="B2" s="437"/>
      <c r="C2" s="437"/>
      <c r="D2" s="437"/>
      <c r="E2" s="437"/>
      <c r="F2" s="437"/>
      <c r="G2" s="437"/>
      <c r="H2" s="437"/>
      <c r="I2" s="437"/>
      <c r="J2" s="437"/>
      <c r="K2" s="437"/>
      <c r="L2" s="437"/>
      <c r="M2" s="437"/>
      <c r="N2" s="437"/>
      <c r="O2" s="437"/>
    </row>
    <row r="3" spans="1:15" s="32" customFormat="1" ht="11.25">
      <c r="A3" s="507" t="s">
        <v>3</v>
      </c>
      <c r="B3" s="507"/>
      <c r="C3" s="507"/>
      <c r="D3" s="507"/>
      <c r="E3" s="507"/>
      <c r="F3" s="507"/>
      <c r="G3" s="507"/>
      <c r="H3" s="507"/>
      <c r="I3" s="507"/>
      <c r="J3" s="507"/>
      <c r="K3" s="507"/>
      <c r="L3" s="507"/>
      <c r="M3" s="507"/>
      <c r="N3" s="507"/>
      <c r="O3" s="507"/>
    </row>
    <row r="4" spans="1:15" s="32" customFormat="1" ht="14.25">
      <c r="A4" s="508" t="s">
        <v>58</v>
      </c>
      <c r="B4" s="509"/>
      <c r="C4" s="510" t="str">
        <f>koptame1!D3</f>
        <v>Ūdenssaimniecības attīstība Ozolnieku pagastā, Ozolnieku novadā (1.kārta)</v>
      </c>
      <c r="D4" s="510"/>
      <c r="E4" s="510"/>
      <c r="F4" s="510"/>
      <c r="G4" s="510"/>
      <c r="H4" s="510"/>
      <c r="I4" s="510"/>
      <c r="J4" s="510"/>
      <c r="K4" s="510"/>
      <c r="L4" s="510"/>
      <c r="M4" s="510"/>
      <c r="N4" s="510"/>
      <c r="O4" s="510"/>
    </row>
    <row r="5" spans="1:15" s="32" customFormat="1" ht="14.25">
      <c r="A5" s="508" t="s">
        <v>40</v>
      </c>
      <c r="B5" s="509"/>
      <c r="C5" s="510" t="str">
        <f>C4</f>
        <v>Ūdenssaimniecības attīstība Ozolnieku pagastā, Ozolnieku novadā (1.kārta)</v>
      </c>
      <c r="D5" s="510"/>
      <c r="E5" s="510"/>
      <c r="F5" s="510"/>
      <c r="G5" s="510"/>
      <c r="H5" s="510"/>
      <c r="I5" s="510"/>
      <c r="J5" s="510"/>
      <c r="K5" s="510"/>
      <c r="L5" s="510"/>
      <c r="M5" s="510"/>
      <c r="N5" s="510"/>
      <c r="O5" s="510"/>
    </row>
    <row r="6" spans="1:15" s="32" customFormat="1" ht="32.25" customHeight="1">
      <c r="A6" s="508" t="s">
        <v>59</v>
      </c>
      <c r="B6" s="509"/>
      <c r="C6" s="510" t="str">
        <f>Paredz_ligumc_koptame!D11</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5" s="32" customFormat="1" ht="14.25">
      <c r="A7" s="520" t="s">
        <v>598</v>
      </c>
      <c r="B7" s="520"/>
      <c r="C7" s="520"/>
      <c r="D7" s="520"/>
      <c r="E7" s="520"/>
      <c r="F7" s="520"/>
      <c r="G7" s="520"/>
      <c r="H7" s="520"/>
      <c r="I7" s="520"/>
      <c r="J7" s="520"/>
      <c r="K7" s="520"/>
      <c r="L7" s="520"/>
      <c r="M7" s="520"/>
      <c r="N7" s="520"/>
      <c r="O7" s="520"/>
    </row>
    <row r="8" spans="1:15" s="32" customFormat="1" ht="14.25">
      <c r="B8" s="44"/>
      <c r="D8" s="45"/>
      <c r="E8" s="46"/>
      <c r="F8" s="47"/>
      <c r="G8" s="47"/>
      <c r="H8" s="47"/>
      <c r="I8" s="47"/>
      <c r="J8" s="47"/>
      <c r="K8" s="47"/>
      <c r="L8" s="48" t="s">
        <v>4</v>
      </c>
      <c r="M8" s="48"/>
      <c r="N8" s="511"/>
      <c r="O8" s="511"/>
    </row>
    <row r="9" spans="1:15" s="32" customFormat="1" ht="14.25">
      <c r="A9" s="49"/>
      <c r="B9" s="49"/>
      <c r="C9" s="50"/>
      <c r="D9" s="51"/>
      <c r="E9" s="52"/>
      <c r="F9" s="52"/>
      <c r="G9" s="52"/>
      <c r="H9" s="52"/>
      <c r="I9" s="52"/>
      <c r="J9" s="52"/>
      <c r="K9" s="52"/>
      <c r="L9" s="47" t="s">
        <v>5</v>
      </c>
      <c r="M9" s="47"/>
      <c r="N9" s="514"/>
      <c r="O9" s="514"/>
    </row>
    <row r="10" spans="1:15" ht="12.75" customHeight="1">
      <c r="A10" s="515" t="s">
        <v>6</v>
      </c>
      <c r="B10" s="516" t="s">
        <v>7</v>
      </c>
      <c r="C10" s="90"/>
      <c r="D10" s="91"/>
      <c r="E10" s="519" t="s">
        <v>8</v>
      </c>
      <c r="F10" s="519"/>
      <c r="G10" s="519"/>
      <c r="H10" s="519"/>
      <c r="I10" s="519"/>
      <c r="J10" s="519"/>
      <c r="K10" s="513" t="s">
        <v>9</v>
      </c>
      <c r="L10" s="513"/>
      <c r="M10" s="513"/>
      <c r="N10" s="513"/>
      <c r="O10" s="513"/>
    </row>
    <row r="11" spans="1:15" ht="90" customHeight="1">
      <c r="A11" s="515"/>
      <c r="B11" s="516"/>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517" t="s">
        <v>19</v>
      </c>
      <c r="B12" s="517"/>
      <c r="C12" s="517"/>
      <c r="D12" s="517"/>
      <c r="E12" s="517"/>
      <c r="F12" s="517"/>
      <c r="G12" s="517"/>
      <c r="H12" s="517"/>
      <c r="I12" s="517"/>
      <c r="J12" s="517"/>
      <c r="K12" s="517"/>
      <c r="L12" s="517"/>
      <c r="M12" s="517"/>
      <c r="N12" s="517"/>
      <c r="O12" s="517"/>
    </row>
    <row r="13" spans="1:15" s="69" customFormat="1" ht="12">
      <c r="A13" s="127">
        <v>1</v>
      </c>
      <c r="B13" s="131" t="s">
        <v>151</v>
      </c>
      <c r="C13" s="129" t="s">
        <v>152</v>
      </c>
      <c r="D13" s="130">
        <v>1</v>
      </c>
      <c r="E13" s="376"/>
      <c r="F13" s="376"/>
      <c r="G13" s="378"/>
      <c r="H13" s="377"/>
      <c r="I13" s="377"/>
      <c r="J13" s="141"/>
      <c r="K13" s="113"/>
      <c r="L13" s="113"/>
      <c r="M13" s="113"/>
      <c r="N13" s="113"/>
      <c r="O13" s="113"/>
    </row>
    <row r="14" spans="1:15" s="69" customFormat="1" ht="24">
      <c r="A14" s="127">
        <f t="shared" ref="A14:A24" si="0">A13+1</f>
        <v>2</v>
      </c>
      <c r="B14" s="131" t="s">
        <v>153</v>
      </c>
      <c r="C14" s="129" t="s">
        <v>152</v>
      </c>
      <c r="D14" s="130">
        <v>1</v>
      </c>
      <c r="E14" s="376"/>
      <c r="F14" s="376"/>
      <c r="G14" s="378"/>
      <c r="H14" s="377"/>
      <c r="I14" s="377"/>
      <c r="J14" s="141"/>
      <c r="K14" s="113"/>
      <c r="L14" s="113"/>
      <c r="M14" s="113"/>
      <c r="N14" s="113"/>
      <c r="O14" s="113"/>
    </row>
    <row r="15" spans="1:15" s="69" customFormat="1" ht="84">
      <c r="A15" s="127">
        <f t="shared" si="0"/>
        <v>3</v>
      </c>
      <c r="B15" s="131" t="s">
        <v>154</v>
      </c>
      <c r="C15" s="129" t="s">
        <v>152</v>
      </c>
      <c r="D15" s="130">
        <v>1</v>
      </c>
      <c r="E15" s="376"/>
      <c r="F15" s="376"/>
      <c r="G15" s="378"/>
      <c r="H15" s="377"/>
      <c r="I15" s="377"/>
      <c r="J15" s="141"/>
      <c r="K15" s="113"/>
      <c r="L15" s="113"/>
      <c r="M15" s="113"/>
      <c r="N15" s="113"/>
      <c r="O15" s="113"/>
    </row>
    <row r="16" spans="1:15" s="69" customFormat="1" ht="12">
      <c r="A16" s="127">
        <f t="shared" si="0"/>
        <v>4</v>
      </c>
      <c r="B16" s="131" t="s">
        <v>155</v>
      </c>
      <c r="C16" s="129" t="s">
        <v>152</v>
      </c>
      <c r="D16" s="130">
        <v>1</v>
      </c>
      <c r="E16" s="376"/>
      <c r="F16" s="376"/>
      <c r="G16" s="378"/>
      <c r="H16" s="377"/>
      <c r="I16" s="377"/>
      <c r="J16" s="141"/>
      <c r="K16" s="113"/>
      <c r="L16" s="113"/>
      <c r="M16" s="113"/>
      <c r="N16" s="113"/>
      <c r="O16" s="113"/>
    </row>
    <row r="17" spans="1:15" s="69" customFormat="1" ht="24">
      <c r="A17" s="127">
        <f t="shared" si="0"/>
        <v>5</v>
      </c>
      <c r="B17" s="131" t="s">
        <v>156</v>
      </c>
      <c r="C17" s="129" t="s">
        <v>20</v>
      </c>
      <c r="D17" s="130">
        <v>200</v>
      </c>
      <c r="E17" s="376"/>
      <c r="F17" s="376"/>
      <c r="G17" s="378"/>
      <c r="H17" s="377"/>
      <c r="I17" s="377"/>
      <c r="J17" s="141"/>
      <c r="K17" s="113"/>
      <c r="L17" s="113"/>
      <c r="M17" s="113"/>
      <c r="N17" s="113"/>
      <c r="O17" s="113"/>
    </row>
    <row r="18" spans="1:15" s="69" customFormat="1" ht="72">
      <c r="A18" s="127">
        <f t="shared" si="0"/>
        <v>6</v>
      </c>
      <c r="B18" s="131" t="s">
        <v>342</v>
      </c>
      <c r="C18" s="129" t="s">
        <v>158</v>
      </c>
      <c r="D18" s="130">
        <v>1355</v>
      </c>
      <c r="E18" s="376"/>
      <c r="F18" s="376"/>
      <c r="G18" s="378"/>
      <c r="H18" s="377"/>
      <c r="I18" s="377"/>
      <c r="J18" s="141"/>
      <c r="K18" s="113"/>
      <c r="L18" s="113"/>
      <c r="M18" s="113"/>
      <c r="N18" s="113"/>
      <c r="O18" s="113"/>
    </row>
    <row r="19" spans="1:15" s="69" customFormat="1" ht="36">
      <c r="A19" s="127">
        <f t="shared" si="0"/>
        <v>7</v>
      </c>
      <c r="B19" s="131" t="s">
        <v>160</v>
      </c>
      <c r="C19" s="129" t="s">
        <v>158</v>
      </c>
      <c r="D19" s="130">
        <v>15</v>
      </c>
      <c r="E19" s="376"/>
      <c r="F19" s="376"/>
      <c r="G19" s="378"/>
      <c r="H19" s="377"/>
      <c r="I19" s="377"/>
      <c r="J19" s="141"/>
      <c r="K19" s="113"/>
      <c r="L19" s="113"/>
      <c r="M19" s="113"/>
      <c r="N19" s="113"/>
      <c r="O19" s="113"/>
    </row>
    <row r="20" spans="1:15" s="69" customFormat="1" ht="36">
      <c r="A20" s="127">
        <f t="shared" si="0"/>
        <v>8</v>
      </c>
      <c r="B20" s="131" t="s">
        <v>343</v>
      </c>
      <c r="C20" s="129" t="s">
        <v>158</v>
      </c>
      <c r="D20" s="130">
        <v>12</v>
      </c>
      <c r="E20" s="376"/>
      <c r="F20" s="376"/>
      <c r="G20" s="378"/>
      <c r="H20" s="377"/>
      <c r="I20" s="377"/>
      <c r="J20" s="141"/>
      <c r="K20" s="113"/>
      <c r="L20" s="113"/>
      <c r="M20" s="113"/>
      <c r="N20" s="113"/>
      <c r="O20" s="113"/>
    </row>
    <row r="21" spans="1:15" s="69" customFormat="1" ht="24">
      <c r="A21" s="127">
        <f t="shared" si="0"/>
        <v>9</v>
      </c>
      <c r="B21" s="131" t="s">
        <v>344</v>
      </c>
      <c r="C21" s="129" t="s">
        <v>20</v>
      </c>
      <c r="D21" s="130">
        <v>21</v>
      </c>
      <c r="E21" s="112"/>
      <c r="F21" s="112"/>
      <c r="G21" s="114"/>
      <c r="H21" s="113"/>
      <c r="I21" s="113"/>
      <c r="J21" s="141"/>
      <c r="K21" s="113"/>
      <c r="L21" s="113"/>
      <c r="M21" s="113"/>
      <c r="N21" s="113"/>
      <c r="O21" s="113"/>
    </row>
    <row r="22" spans="1:15" s="69" customFormat="1" ht="36">
      <c r="A22" s="127">
        <f t="shared" si="0"/>
        <v>10</v>
      </c>
      <c r="B22" s="131" t="s">
        <v>164</v>
      </c>
      <c r="C22" s="129" t="s">
        <v>105</v>
      </c>
      <c r="D22" s="130">
        <v>2</v>
      </c>
      <c r="E22" s="376"/>
      <c r="F22" s="376"/>
      <c r="G22" s="378"/>
      <c r="H22" s="377"/>
      <c r="I22" s="377"/>
      <c r="J22" s="141"/>
      <c r="K22" s="113"/>
      <c r="L22" s="113"/>
      <c r="M22" s="113"/>
      <c r="N22" s="113"/>
      <c r="O22" s="113"/>
    </row>
    <row r="23" spans="1:15" s="69" customFormat="1" ht="24">
      <c r="A23" s="127">
        <f t="shared" si="0"/>
        <v>11</v>
      </c>
      <c r="B23" s="131" t="s">
        <v>161</v>
      </c>
      <c r="C23" s="129" t="s">
        <v>158</v>
      </c>
      <c r="D23" s="130">
        <v>12</v>
      </c>
      <c r="E23" s="376"/>
      <c r="F23" s="376"/>
      <c r="G23" s="378"/>
      <c r="H23" s="377"/>
      <c r="I23" s="377"/>
      <c r="J23" s="141"/>
      <c r="K23" s="113"/>
      <c r="L23" s="113"/>
      <c r="M23" s="113"/>
      <c r="N23" s="113"/>
      <c r="O23" s="113"/>
    </row>
    <row r="24" spans="1:15" s="69" customFormat="1" ht="60">
      <c r="A24" s="127">
        <f t="shared" si="0"/>
        <v>12</v>
      </c>
      <c r="B24" s="131" t="s">
        <v>166</v>
      </c>
      <c r="C24" s="129" t="s">
        <v>152</v>
      </c>
      <c r="D24" s="130">
        <v>7</v>
      </c>
      <c r="E24" s="376"/>
      <c r="F24" s="376"/>
      <c r="G24" s="378"/>
      <c r="H24" s="377"/>
      <c r="I24" s="377"/>
      <c r="J24" s="141"/>
      <c r="K24" s="113"/>
      <c r="L24" s="113"/>
      <c r="M24" s="113"/>
      <c r="N24" s="113"/>
      <c r="O24" s="113"/>
    </row>
    <row r="25" spans="1:15" s="69" customFormat="1" ht="12">
      <c r="A25" s="518" t="s">
        <v>169</v>
      </c>
      <c r="B25" s="518"/>
      <c r="C25" s="518"/>
      <c r="D25" s="518"/>
      <c r="E25" s="518"/>
      <c r="F25" s="518"/>
      <c r="G25" s="518"/>
      <c r="H25" s="518"/>
      <c r="I25" s="518"/>
      <c r="J25" s="518"/>
      <c r="K25" s="518"/>
      <c r="L25" s="518"/>
      <c r="M25" s="518"/>
      <c r="N25" s="518"/>
      <c r="O25" s="518"/>
    </row>
    <row r="26" spans="1:15" s="69" customFormat="1" ht="60">
      <c r="A26" s="127">
        <f>A24+1</f>
        <v>13</v>
      </c>
      <c r="B26" s="131" t="s">
        <v>171</v>
      </c>
      <c r="C26" s="129" t="s">
        <v>105</v>
      </c>
      <c r="D26" s="130">
        <v>6</v>
      </c>
      <c r="E26" s="376"/>
      <c r="F26" s="376"/>
      <c r="G26" s="378"/>
      <c r="H26" s="377"/>
      <c r="I26" s="377"/>
      <c r="J26" s="141"/>
      <c r="K26" s="113"/>
      <c r="L26" s="113"/>
      <c r="M26" s="113"/>
      <c r="N26" s="113"/>
      <c r="O26" s="113"/>
    </row>
    <row r="27" spans="1:15" s="69" customFormat="1" ht="36">
      <c r="A27" s="127">
        <f>A26+1</f>
        <v>14</v>
      </c>
      <c r="B27" s="131" t="s">
        <v>172</v>
      </c>
      <c r="C27" s="129" t="s">
        <v>20</v>
      </c>
      <c r="D27" s="130">
        <v>120</v>
      </c>
      <c r="E27" s="376"/>
      <c r="F27" s="376"/>
      <c r="G27" s="378"/>
      <c r="H27" s="377"/>
      <c r="I27" s="377"/>
      <c r="J27" s="141"/>
      <c r="K27" s="113"/>
      <c r="L27" s="113"/>
      <c r="M27" s="113"/>
      <c r="N27" s="113"/>
      <c r="O27" s="113"/>
    </row>
    <row r="28" spans="1:15" s="69" customFormat="1" ht="36">
      <c r="A28" s="127">
        <f>A27+1</f>
        <v>15</v>
      </c>
      <c r="B28" s="131" t="s">
        <v>173</v>
      </c>
      <c r="C28" s="129" t="s">
        <v>20</v>
      </c>
      <c r="D28" s="130">
        <v>44</v>
      </c>
      <c r="E28" s="376"/>
      <c r="F28" s="376"/>
      <c r="G28" s="378"/>
      <c r="H28" s="377"/>
      <c r="I28" s="377"/>
      <c r="J28" s="141"/>
      <c r="K28" s="113"/>
      <c r="L28" s="113"/>
      <c r="M28" s="113"/>
      <c r="N28" s="113"/>
      <c r="O28" s="113"/>
    </row>
    <row r="29" spans="1:15" s="69" customFormat="1" ht="24">
      <c r="A29" s="127">
        <f>A28+1</f>
        <v>16</v>
      </c>
      <c r="B29" s="131" t="s">
        <v>400</v>
      </c>
      <c r="C29" s="129" t="s">
        <v>20</v>
      </c>
      <c r="D29" s="130">
        <v>26</v>
      </c>
      <c r="E29" s="112"/>
      <c r="F29" s="112"/>
      <c r="G29" s="114"/>
      <c r="H29" s="113"/>
      <c r="I29" s="113"/>
      <c r="J29" s="141"/>
      <c r="K29" s="113"/>
      <c r="L29" s="113"/>
      <c r="M29" s="113"/>
      <c r="N29" s="113"/>
      <c r="O29" s="113"/>
    </row>
    <row r="30" spans="1:15" s="69" customFormat="1" ht="36">
      <c r="A30" s="127">
        <f>A29+1</f>
        <v>17</v>
      </c>
      <c r="B30" s="131" t="s">
        <v>345</v>
      </c>
      <c r="C30" s="129" t="s">
        <v>20</v>
      </c>
      <c r="D30" s="130">
        <v>8</v>
      </c>
      <c r="E30" s="376"/>
      <c r="F30" s="376"/>
      <c r="G30" s="378"/>
      <c r="H30" s="377"/>
      <c r="I30" s="377"/>
      <c r="J30" s="141"/>
      <c r="K30" s="113"/>
      <c r="L30" s="113"/>
      <c r="M30" s="113"/>
      <c r="N30" s="113"/>
      <c r="O30" s="113"/>
    </row>
    <row r="31" spans="1:15" s="69" customFormat="1" ht="14.45" customHeight="1">
      <c r="A31" s="518" t="s">
        <v>21</v>
      </c>
      <c r="B31" s="518"/>
      <c r="C31" s="518"/>
      <c r="D31" s="518"/>
      <c r="E31" s="518"/>
      <c r="F31" s="518"/>
      <c r="G31" s="518"/>
      <c r="H31" s="518"/>
      <c r="I31" s="518"/>
      <c r="J31" s="518"/>
      <c r="K31" s="518"/>
      <c r="L31" s="518"/>
      <c r="M31" s="518"/>
      <c r="N31" s="518"/>
      <c r="O31" s="518"/>
    </row>
    <row r="32" spans="1:15" s="69" customFormat="1" ht="24">
      <c r="A32" s="127">
        <f>A30+1</f>
        <v>18</v>
      </c>
      <c r="B32" s="131" t="s">
        <v>174</v>
      </c>
      <c r="C32" s="129" t="s">
        <v>369</v>
      </c>
      <c r="D32" s="130">
        <v>738</v>
      </c>
      <c r="E32" s="376"/>
      <c r="F32" s="376"/>
      <c r="G32" s="378"/>
      <c r="H32" s="377"/>
      <c r="I32" s="377"/>
      <c r="J32" s="141"/>
      <c r="K32" s="113"/>
      <c r="L32" s="113"/>
      <c r="M32" s="113"/>
      <c r="N32" s="113"/>
      <c r="O32" s="113"/>
    </row>
    <row r="33" spans="1:16" s="69" customFormat="1" ht="36">
      <c r="A33" s="127">
        <f>A32+1</f>
        <v>19</v>
      </c>
      <c r="B33" s="131" t="s">
        <v>346</v>
      </c>
      <c r="C33" s="129" t="s">
        <v>369</v>
      </c>
      <c r="D33" s="130">
        <v>77</v>
      </c>
      <c r="E33" s="376"/>
      <c r="F33" s="376"/>
      <c r="G33" s="378"/>
      <c r="H33" s="377"/>
      <c r="I33" s="377"/>
      <c r="J33" s="141"/>
      <c r="K33" s="113"/>
      <c r="L33" s="113"/>
      <c r="M33" s="113"/>
      <c r="N33" s="113"/>
      <c r="O33" s="113"/>
    </row>
    <row r="34" spans="1:16" s="69" customFormat="1" ht="60">
      <c r="A34" s="127">
        <f>A33+1</f>
        <v>20</v>
      </c>
      <c r="B34" s="128" t="s">
        <v>347</v>
      </c>
      <c r="C34" s="129" t="s">
        <v>158</v>
      </c>
      <c r="D34" s="130">
        <v>595</v>
      </c>
      <c r="E34" s="376"/>
      <c r="F34" s="376"/>
      <c r="G34" s="378"/>
      <c r="H34" s="377"/>
      <c r="I34" s="377"/>
      <c r="J34" s="141"/>
      <c r="K34" s="113"/>
      <c r="L34" s="113"/>
      <c r="M34" s="113"/>
      <c r="N34" s="113"/>
      <c r="O34" s="113"/>
    </row>
    <row r="35" spans="1:16" s="69" customFormat="1" ht="36">
      <c r="A35" s="127">
        <f>A34+1</f>
        <v>21</v>
      </c>
      <c r="B35" s="128" t="s">
        <v>348</v>
      </c>
      <c r="C35" s="129" t="s">
        <v>369</v>
      </c>
      <c r="D35" s="130">
        <v>123</v>
      </c>
      <c r="E35" s="376"/>
      <c r="F35" s="376"/>
      <c r="G35" s="378"/>
      <c r="H35" s="377"/>
      <c r="I35" s="377"/>
      <c r="J35" s="141"/>
      <c r="K35" s="113"/>
      <c r="L35" s="113"/>
      <c r="M35" s="113"/>
      <c r="N35" s="113"/>
      <c r="O35" s="113"/>
    </row>
    <row r="36" spans="1:16" s="69" customFormat="1" ht="12">
      <c r="A36" s="518" t="s">
        <v>112</v>
      </c>
      <c r="B36" s="518"/>
      <c r="C36" s="518"/>
      <c r="D36" s="518"/>
      <c r="E36" s="518"/>
      <c r="F36" s="518"/>
      <c r="G36" s="518"/>
      <c r="H36" s="518"/>
      <c r="I36" s="518"/>
      <c r="J36" s="518"/>
      <c r="K36" s="518"/>
      <c r="L36" s="518"/>
      <c r="M36" s="518"/>
      <c r="N36" s="518"/>
      <c r="O36" s="518"/>
    </row>
    <row r="37" spans="1:16" s="69" customFormat="1" ht="14.45" customHeight="1">
      <c r="A37" s="502" t="s">
        <v>176</v>
      </c>
      <c r="B37" s="502"/>
      <c r="C37" s="502"/>
      <c r="D37" s="502"/>
      <c r="E37" s="502"/>
      <c r="F37" s="502"/>
      <c r="G37" s="502"/>
      <c r="H37" s="502"/>
      <c r="I37" s="502"/>
      <c r="J37" s="502"/>
      <c r="K37" s="502"/>
      <c r="L37" s="502"/>
      <c r="M37" s="502"/>
      <c r="N37" s="502"/>
      <c r="O37" s="502"/>
    </row>
    <row r="38" spans="1:16" s="69" customFormat="1" ht="24">
      <c r="A38" s="127">
        <f>A35+1</f>
        <v>22</v>
      </c>
      <c r="B38" s="132" t="s">
        <v>349</v>
      </c>
      <c r="C38" s="129" t="s">
        <v>158</v>
      </c>
      <c r="D38" s="133">
        <v>1085</v>
      </c>
      <c r="E38" s="112"/>
      <c r="F38" s="112"/>
      <c r="G38" s="114"/>
      <c r="H38" s="113"/>
      <c r="I38" s="113"/>
      <c r="J38" s="141"/>
      <c r="K38" s="113"/>
      <c r="L38" s="113"/>
      <c r="M38" s="113"/>
      <c r="N38" s="113"/>
      <c r="O38" s="113"/>
      <c r="P38" s="95"/>
    </row>
    <row r="39" spans="1:16" s="69" customFormat="1" ht="48">
      <c r="A39" s="127">
        <f>A38+1</f>
        <v>23</v>
      </c>
      <c r="B39" s="246" t="s">
        <v>177</v>
      </c>
      <c r="C39" s="129" t="s">
        <v>369</v>
      </c>
      <c r="D39" s="133">
        <v>460</v>
      </c>
      <c r="E39" s="376"/>
      <c r="F39" s="376"/>
      <c r="G39" s="378"/>
      <c r="H39" s="377"/>
      <c r="I39" s="377"/>
      <c r="J39" s="141"/>
      <c r="K39" s="113"/>
      <c r="L39" s="113"/>
      <c r="M39" s="113"/>
      <c r="N39" s="113"/>
      <c r="O39" s="113"/>
    </row>
    <row r="40" spans="1:16" s="69" customFormat="1" ht="24">
      <c r="A40" s="127">
        <f>A39+1</f>
        <v>24</v>
      </c>
      <c r="B40" s="132" t="s">
        <v>205</v>
      </c>
      <c r="C40" s="129" t="s">
        <v>158</v>
      </c>
      <c r="D40" s="133">
        <v>919</v>
      </c>
      <c r="E40" s="376"/>
      <c r="F40" s="376"/>
      <c r="G40" s="378"/>
      <c r="H40" s="377"/>
      <c r="I40" s="377"/>
      <c r="J40" s="141"/>
      <c r="K40" s="113"/>
      <c r="L40" s="113"/>
      <c r="M40" s="113"/>
      <c r="N40" s="113"/>
      <c r="O40" s="113"/>
    </row>
    <row r="41" spans="1:16" s="69" customFormat="1" ht="24">
      <c r="A41" s="127">
        <f>A40+1</f>
        <v>25</v>
      </c>
      <c r="B41" s="132" t="s">
        <v>206</v>
      </c>
      <c r="C41" s="129" t="s">
        <v>158</v>
      </c>
      <c r="D41" s="133">
        <v>919</v>
      </c>
      <c r="E41" s="376"/>
      <c r="F41" s="376"/>
      <c r="G41" s="378"/>
      <c r="H41" s="377"/>
      <c r="I41" s="377"/>
      <c r="J41" s="141"/>
      <c r="K41" s="113"/>
      <c r="L41" s="113"/>
      <c r="M41" s="113"/>
      <c r="N41" s="113"/>
      <c r="O41" s="113"/>
    </row>
    <row r="42" spans="1:16" s="69" customFormat="1" ht="24">
      <c r="A42" s="127">
        <f>A41+1</f>
        <v>26</v>
      </c>
      <c r="B42" s="128" t="s">
        <v>207</v>
      </c>
      <c r="C42" s="129" t="s">
        <v>158</v>
      </c>
      <c r="D42" s="133">
        <v>919</v>
      </c>
      <c r="E42" s="376"/>
      <c r="F42" s="376"/>
      <c r="G42" s="378"/>
      <c r="H42" s="377"/>
      <c r="I42" s="377"/>
      <c r="J42" s="141"/>
      <c r="K42" s="113"/>
      <c r="L42" s="113"/>
      <c r="M42" s="113"/>
      <c r="N42" s="113"/>
      <c r="O42" s="113"/>
    </row>
    <row r="43" spans="1:16" s="69" customFormat="1" ht="24">
      <c r="A43" s="127">
        <f>A42+1</f>
        <v>27</v>
      </c>
      <c r="B43" s="128" t="s">
        <v>180</v>
      </c>
      <c r="C43" s="129" t="s">
        <v>158</v>
      </c>
      <c r="D43" s="133">
        <v>919</v>
      </c>
      <c r="E43" s="376"/>
      <c r="F43" s="376"/>
      <c r="G43" s="378"/>
      <c r="H43" s="377"/>
      <c r="I43" s="377"/>
      <c r="J43" s="141"/>
      <c r="K43" s="113"/>
      <c r="L43" s="113"/>
      <c r="M43" s="113"/>
      <c r="N43" s="113"/>
      <c r="O43" s="113"/>
    </row>
    <row r="44" spans="1:16" s="69" customFormat="1" ht="12">
      <c r="A44" s="502" t="s">
        <v>186</v>
      </c>
      <c r="B44" s="502"/>
      <c r="C44" s="502"/>
      <c r="D44" s="502"/>
      <c r="E44" s="502"/>
      <c r="F44" s="502"/>
      <c r="G44" s="502"/>
      <c r="H44" s="502"/>
      <c r="I44" s="502"/>
      <c r="J44" s="502"/>
      <c r="K44" s="502"/>
      <c r="L44" s="502"/>
      <c r="M44" s="502"/>
      <c r="N44" s="502"/>
      <c r="O44" s="502"/>
      <c r="P44" s="95"/>
    </row>
    <row r="45" spans="1:16" s="69" customFormat="1" ht="48">
      <c r="A45" s="127">
        <f>A43+1</f>
        <v>28</v>
      </c>
      <c r="B45" s="134" t="s">
        <v>177</v>
      </c>
      <c r="C45" s="129" t="s">
        <v>369</v>
      </c>
      <c r="D45" s="133">
        <v>78</v>
      </c>
      <c r="E45" s="376"/>
      <c r="F45" s="376"/>
      <c r="G45" s="378"/>
      <c r="H45" s="377"/>
      <c r="I45" s="377"/>
      <c r="J45" s="141"/>
      <c r="K45" s="113"/>
      <c r="L45" s="113"/>
      <c r="M45" s="113"/>
      <c r="N45" s="113"/>
      <c r="O45" s="113"/>
      <c r="P45" s="95"/>
    </row>
    <row r="46" spans="1:16" s="69" customFormat="1" ht="24">
      <c r="A46" s="127">
        <f>A45+1</f>
        <v>29</v>
      </c>
      <c r="B46" s="134" t="s">
        <v>187</v>
      </c>
      <c r="C46" s="129" t="s">
        <v>158</v>
      </c>
      <c r="D46" s="133">
        <v>155</v>
      </c>
      <c r="E46" s="376"/>
      <c r="F46" s="376"/>
      <c r="G46" s="378"/>
      <c r="H46" s="377"/>
      <c r="I46" s="377"/>
      <c r="J46" s="141"/>
      <c r="K46" s="113"/>
      <c r="L46" s="113"/>
      <c r="M46" s="113"/>
      <c r="N46" s="113"/>
      <c r="O46" s="113"/>
      <c r="P46" s="95"/>
    </row>
    <row r="47" spans="1:16" s="69" customFormat="1" ht="24">
      <c r="A47" s="127">
        <f>A46+1</f>
        <v>30</v>
      </c>
      <c r="B47" s="134" t="s">
        <v>188</v>
      </c>
      <c r="C47" s="129" t="s">
        <v>158</v>
      </c>
      <c r="D47" s="133">
        <v>155</v>
      </c>
      <c r="E47" s="376"/>
      <c r="F47" s="376"/>
      <c r="G47" s="378"/>
      <c r="H47" s="377"/>
      <c r="I47" s="377"/>
      <c r="J47" s="141"/>
      <c r="K47" s="113"/>
      <c r="L47" s="113"/>
      <c r="M47" s="113"/>
      <c r="N47" s="113"/>
      <c r="O47" s="113"/>
      <c r="P47" s="95"/>
    </row>
    <row r="48" spans="1:16" s="69" customFormat="1" ht="24">
      <c r="A48" s="127">
        <f>A47+1</f>
        <v>31</v>
      </c>
      <c r="B48" s="134" t="s">
        <v>184</v>
      </c>
      <c r="C48" s="129" t="s">
        <v>158</v>
      </c>
      <c r="D48" s="133">
        <v>155</v>
      </c>
      <c r="E48" s="376"/>
      <c r="F48" s="376"/>
      <c r="G48" s="378"/>
      <c r="H48" s="377"/>
      <c r="I48" s="377"/>
      <c r="J48" s="141"/>
      <c r="K48" s="113"/>
      <c r="L48" s="113"/>
      <c r="M48" s="113"/>
      <c r="N48" s="113"/>
      <c r="O48" s="113"/>
      <c r="P48" s="95"/>
    </row>
    <row r="49" spans="1:16" s="69" customFormat="1" ht="60">
      <c r="A49" s="127">
        <f>A48+1</f>
        <v>32</v>
      </c>
      <c r="B49" s="134" t="s">
        <v>189</v>
      </c>
      <c r="C49" s="129" t="s">
        <v>158</v>
      </c>
      <c r="D49" s="133">
        <v>155</v>
      </c>
      <c r="E49" s="376"/>
      <c r="F49" s="376"/>
      <c r="G49" s="378"/>
      <c r="H49" s="377"/>
      <c r="I49" s="377"/>
      <c r="J49" s="141"/>
      <c r="K49" s="113"/>
      <c r="L49" s="113"/>
      <c r="M49" s="113"/>
      <c r="N49" s="113"/>
      <c r="O49" s="113"/>
      <c r="P49" s="95"/>
    </row>
    <row r="50" spans="1:16" s="69" customFormat="1" ht="12" customHeight="1">
      <c r="A50" s="502" t="s">
        <v>350</v>
      </c>
      <c r="B50" s="502"/>
      <c r="C50" s="502"/>
      <c r="D50" s="502"/>
      <c r="E50" s="502"/>
      <c r="F50" s="502"/>
      <c r="G50" s="502"/>
      <c r="H50" s="502"/>
      <c r="I50" s="502"/>
      <c r="J50" s="502"/>
      <c r="K50" s="502"/>
      <c r="L50" s="502"/>
      <c r="M50" s="502"/>
      <c r="N50" s="502"/>
      <c r="O50" s="502"/>
    </row>
    <row r="51" spans="1:16" s="69" customFormat="1" ht="36">
      <c r="A51" s="127">
        <f>A49+1</f>
        <v>33</v>
      </c>
      <c r="B51" s="134" t="s">
        <v>351</v>
      </c>
      <c r="C51" s="129" t="s">
        <v>158</v>
      </c>
      <c r="D51" s="133">
        <v>3</v>
      </c>
      <c r="E51" s="376"/>
      <c r="F51" s="376"/>
      <c r="G51" s="378"/>
      <c r="H51" s="377"/>
      <c r="I51" s="377"/>
      <c r="J51" s="141"/>
      <c r="K51" s="113"/>
      <c r="L51" s="113"/>
      <c r="M51" s="113"/>
      <c r="N51" s="113"/>
      <c r="O51" s="113"/>
      <c r="P51" s="95"/>
    </row>
    <row r="52" spans="1:16" s="69" customFormat="1" ht="13.5">
      <c r="A52" s="127">
        <f>A51+1</f>
        <v>34</v>
      </c>
      <c r="B52" s="134" t="s">
        <v>352</v>
      </c>
      <c r="C52" s="129" t="s">
        <v>158</v>
      </c>
      <c r="D52" s="133">
        <v>3</v>
      </c>
      <c r="E52" s="112"/>
      <c r="F52" s="112"/>
      <c r="G52" s="114"/>
      <c r="H52" s="113"/>
      <c r="I52" s="113"/>
      <c r="J52" s="141"/>
      <c r="K52" s="113"/>
      <c r="L52" s="113"/>
      <c r="M52" s="113"/>
      <c r="N52" s="113"/>
      <c r="O52" s="113"/>
      <c r="P52" s="95"/>
    </row>
    <row r="53" spans="1:16" s="69" customFormat="1" ht="24">
      <c r="A53" s="127">
        <f>A52+1</f>
        <v>35</v>
      </c>
      <c r="B53" s="134" t="s">
        <v>184</v>
      </c>
      <c r="C53" s="129" t="s">
        <v>158</v>
      </c>
      <c r="D53" s="133">
        <v>3</v>
      </c>
      <c r="E53" s="376"/>
      <c r="F53" s="376"/>
      <c r="G53" s="378"/>
      <c r="H53" s="377"/>
      <c r="I53" s="377"/>
      <c r="J53" s="141"/>
      <c r="K53" s="113"/>
      <c r="L53" s="113"/>
      <c r="M53" s="113"/>
      <c r="N53" s="113"/>
      <c r="O53" s="113"/>
      <c r="P53" s="95"/>
    </row>
    <row r="54" spans="1:16" s="69" customFormat="1" ht="24">
      <c r="A54" s="127">
        <f>A53+1</f>
        <v>36</v>
      </c>
      <c r="B54" s="134" t="s">
        <v>353</v>
      </c>
      <c r="C54" s="129" t="s">
        <v>158</v>
      </c>
      <c r="D54" s="133">
        <v>3</v>
      </c>
      <c r="E54" s="376"/>
      <c r="F54" s="376"/>
      <c r="G54" s="378"/>
      <c r="H54" s="377"/>
      <c r="I54" s="377"/>
      <c r="J54" s="141"/>
      <c r="K54" s="113"/>
      <c r="L54" s="113"/>
      <c r="M54" s="113"/>
      <c r="N54" s="113"/>
      <c r="O54" s="113"/>
      <c r="P54" s="95"/>
    </row>
    <row r="55" spans="1:16" s="69" customFormat="1" ht="12" customHeight="1">
      <c r="A55" s="502" t="s">
        <v>113</v>
      </c>
      <c r="B55" s="502"/>
      <c r="C55" s="502"/>
      <c r="D55" s="502"/>
      <c r="E55" s="502"/>
      <c r="F55" s="502"/>
      <c r="G55" s="502"/>
      <c r="H55" s="502"/>
      <c r="I55" s="502"/>
      <c r="J55" s="502"/>
      <c r="K55" s="502"/>
      <c r="L55" s="502"/>
      <c r="M55" s="502"/>
      <c r="N55" s="502"/>
      <c r="O55" s="502"/>
    </row>
    <row r="56" spans="1:16" s="69" customFormat="1" ht="36">
      <c r="A56" s="127">
        <f>A54+1</f>
        <v>37</v>
      </c>
      <c r="B56" s="134" t="s">
        <v>195</v>
      </c>
      <c r="C56" s="129" t="s">
        <v>20</v>
      </c>
      <c r="D56" s="133">
        <v>445</v>
      </c>
      <c r="E56" s="376"/>
      <c r="F56" s="376"/>
      <c r="G56" s="378"/>
      <c r="H56" s="377"/>
      <c r="I56" s="377"/>
      <c r="J56" s="141"/>
      <c r="K56" s="113"/>
      <c r="L56" s="113"/>
      <c r="M56" s="113"/>
      <c r="N56" s="113"/>
      <c r="O56" s="113"/>
    </row>
    <row r="57" spans="1:16" s="69" customFormat="1" ht="36">
      <c r="A57" s="127">
        <f>A56+1</f>
        <v>38</v>
      </c>
      <c r="B57" s="134" t="s">
        <v>197</v>
      </c>
      <c r="C57" s="129" t="s">
        <v>20</v>
      </c>
      <c r="D57" s="133">
        <v>98</v>
      </c>
      <c r="E57" s="376"/>
      <c r="F57" s="376"/>
      <c r="G57" s="378"/>
      <c r="H57" s="377"/>
      <c r="I57" s="377"/>
      <c r="J57" s="141"/>
      <c r="K57" s="113"/>
      <c r="L57" s="113"/>
      <c r="M57" s="113"/>
      <c r="N57" s="113"/>
      <c r="O57" s="113"/>
    </row>
    <row r="58" spans="1:16" s="69" customFormat="1" ht="12">
      <c r="A58" s="518" t="s">
        <v>200</v>
      </c>
      <c r="B58" s="502"/>
      <c r="C58" s="502"/>
      <c r="D58" s="502"/>
      <c r="E58" s="502"/>
      <c r="F58" s="502"/>
      <c r="G58" s="502"/>
      <c r="H58" s="502"/>
      <c r="I58" s="502"/>
      <c r="J58" s="502"/>
      <c r="K58" s="502"/>
      <c r="L58" s="502"/>
      <c r="M58" s="502"/>
      <c r="N58" s="502"/>
      <c r="O58" s="502"/>
    </row>
    <row r="59" spans="1:16" s="69" customFormat="1" ht="12">
      <c r="A59" s="502" t="s">
        <v>201</v>
      </c>
      <c r="B59" s="502"/>
      <c r="C59" s="502"/>
      <c r="D59" s="502"/>
      <c r="E59" s="502"/>
      <c r="F59" s="502"/>
      <c r="G59" s="502"/>
      <c r="H59" s="502"/>
      <c r="I59" s="502"/>
      <c r="J59" s="502"/>
      <c r="K59" s="502"/>
      <c r="L59" s="502"/>
      <c r="M59" s="502"/>
      <c r="N59" s="502"/>
      <c r="O59" s="502"/>
    </row>
    <row r="60" spans="1:16" s="69" customFormat="1" ht="36">
      <c r="A60" s="127">
        <f>A57+1</f>
        <v>39</v>
      </c>
      <c r="B60" s="128" t="s">
        <v>202</v>
      </c>
      <c r="C60" s="129" t="s">
        <v>105</v>
      </c>
      <c r="D60" s="130">
        <v>2</v>
      </c>
      <c r="E60" s="376"/>
      <c r="F60" s="376"/>
      <c r="G60" s="378"/>
      <c r="H60" s="377"/>
      <c r="I60" s="377"/>
      <c r="J60" s="141"/>
      <c r="K60" s="113"/>
      <c r="L60" s="113"/>
      <c r="M60" s="113"/>
      <c r="N60" s="113"/>
      <c r="O60" s="113"/>
    </row>
    <row r="61" spans="1:16" s="69" customFormat="1" ht="12">
      <c r="A61" s="127">
        <f>A60+1</f>
        <v>40</v>
      </c>
      <c r="B61" s="128">
        <v>206</v>
      </c>
      <c r="C61" s="129" t="s">
        <v>105</v>
      </c>
      <c r="D61" s="130">
        <v>2</v>
      </c>
      <c r="E61" s="376"/>
      <c r="F61" s="376"/>
      <c r="G61" s="378"/>
      <c r="H61" s="377"/>
      <c r="I61" s="377"/>
      <c r="J61" s="141"/>
      <c r="K61" s="113"/>
      <c r="L61" s="113"/>
      <c r="M61" s="113"/>
      <c r="N61" s="113"/>
      <c r="O61" s="113"/>
    </row>
    <row r="62" spans="1:16" s="32" customFormat="1" ht="27.75" customHeight="1">
      <c r="A62" s="135" t="s">
        <v>42</v>
      </c>
      <c r="B62" s="512" t="s">
        <v>96</v>
      </c>
      <c r="C62" s="512"/>
      <c r="D62" s="512"/>
      <c r="E62" s="512"/>
      <c r="F62" s="512"/>
      <c r="G62" s="512"/>
      <c r="H62" s="512"/>
      <c r="I62" s="512"/>
      <c r="J62" s="512"/>
      <c r="K62" s="142"/>
      <c r="L62" s="387"/>
      <c r="M62" s="387"/>
      <c r="N62" s="387"/>
      <c r="O62" s="387"/>
    </row>
    <row r="63" spans="1:16">
      <c r="A63" s="71" t="s">
        <v>78</v>
      </c>
      <c r="B63" s="72"/>
      <c r="C63" s="73"/>
      <c r="D63" s="73"/>
      <c r="E63" s="74"/>
      <c r="F63" s="75"/>
      <c r="G63" s="75"/>
      <c r="H63" s="75"/>
      <c r="I63" s="75"/>
      <c r="J63" s="75"/>
      <c r="K63" s="75"/>
      <c r="L63" s="76"/>
      <c r="M63" s="76"/>
      <c r="N63" s="76"/>
      <c r="O63" s="76"/>
    </row>
    <row r="64" spans="1:16">
      <c r="A64" s="77"/>
      <c r="B64" s="505" t="s">
        <v>79</v>
      </c>
      <c r="C64" s="505"/>
      <c r="D64" s="505"/>
      <c r="E64" s="505"/>
      <c r="F64" s="505"/>
      <c r="G64" s="505"/>
      <c r="H64" s="78"/>
      <c r="I64" s="78"/>
      <c r="J64" s="78"/>
      <c r="K64" s="78"/>
      <c r="L64" s="79"/>
      <c r="M64" s="79"/>
      <c r="N64" s="79"/>
      <c r="O64" s="79"/>
    </row>
    <row r="65" spans="1:15">
      <c r="A65" s="77"/>
      <c r="B65" s="505" t="s">
        <v>111</v>
      </c>
      <c r="C65" s="505"/>
      <c r="D65" s="505"/>
      <c r="E65" s="505"/>
      <c r="F65" s="505"/>
      <c r="G65" s="505"/>
      <c r="H65" s="505"/>
      <c r="I65" s="505"/>
      <c r="J65" s="505"/>
      <c r="K65" s="505"/>
      <c r="L65" s="505"/>
      <c r="M65" s="505"/>
      <c r="N65" s="505"/>
      <c r="O65" s="505"/>
    </row>
    <row r="66" spans="1:15" ht="24.75" customHeight="1">
      <c r="A66" s="77"/>
      <c r="B66" s="505" t="s">
        <v>92</v>
      </c>
      <c r="C66" s="505"/>
      <c r="D66" s="505"/>
      <c r="E66" s="505"/>
      <c r="F66" s="505"/>
      <c r="G66" s="505"/>
      <c r="H66" s="505"/>
      <c r="I66" s="505"/>
      <c r="J66" s="505"/>
      <c r="K66" s="505"/>
      <c r="L66" s="505"/>
      <c r="M66" s="505"/>
      <c r="N66" s="505"/>
      <c r="O66" s="505"/>
    </row>
    <row r="67" spans="1:15">
      <c r="A67" s="77"/>
      <c r="B67" s="505" t="s">
        <v>93</v>
      </c>
      <c r="C67" s="505"/>
      <c r="D67" s="505"/>
      <c r="E67" s="505"/>
      <c r="F67" s="505"/>
      <c r="G67" s="505"/>
      <c r="H67" s="505"/>
      <c r="I67" s="505"/>
      <c r="J67" s="505"/>
      <c r="K67" s="505"/>
      <c r="L67" s="505"/>
      <c r="M67" s="505"/>
      <c r="N67" s="505"/>
      <c r="O67" s="505"/>
    </row>
    <row r="68" spans="1:15" ht="22.5" customHeight="1">
      <c r="A68" s="77"/>
      <c r="B68" s="505" t="s">
        <v>90</v>
      </c>
      <c r="C68" s="505"/>
      <c r="D68" s="505"/>
      <c r="E68" s="505"/>
      <c r="F68" s="505"/>
      <c r="G68" s="505"/>
      <c r="H68" s="505"/>
      <c r="I68" s="505"/>
      <c r="J68" s="505"/>
      <c r="K68" s="505"/>
      <c r="L68" s="505"/>
      <c r="M68" s="505"/>
      <c r="N68" s="505"/>
      <c r="O68" s="505"/>
    </row>
    <row r="69" spans="1:15" ht="24.75" customHeight="1">
      <c r="A69" s="80"/>
      <c r="B69" s="505" t="s">
        <v>94</v>
      </c>
      <c r="C69" s="505"/>
      <c r="D69" s="505"/>
      <c r="E69" s="505"/>
      <c r="F69" s="505"/>
      <c r="G69" s="505"/>
      <c r="H69" s="505"/>
      <c r="I69" s="505"/>
      <c r="J69" s="505"/>
      <c r="K69" s="505"/>
      <c r="L69" s="505"/>
      <c r="M69" s="505"/>
      <c r="N69" s="505"/>
      <c r="O69" s="505"/>
    </row>
    <row r="70" spans="1:15">
      <c r="A70" s="80"/>
      <c r="B70" s="505" t="s">
        <v>95</v>
      </c>
      <c r="C70" s="505"/>
      <c r="D70" s="505"/>
      <c r="E70" s="505"/>
      <c r="F70" s="505"/>
      <c r="G70" s="505"/>
      <c r="H70" s="505"/>
      <c r="I70" s="505"/>
      <c r="J70" s="505"/>
      <c r="K70" s="505"/>
      <c r="L70" s="505"/>
      <c r="M70" s="505"/>
      <c r="N70" s="505"/>
      <c r="O70" s="505"/>
    </row>
    <row r="71" spans="1:15">
      <c r="A71" s="40"/>
      <c r="B71" s="37" t="s">
        <v>45</v>
      </c>
      <c r="C71" s="503" t="s">
        <v>2</v>
      </c>
      <c r="D71" s="503"/>
      <c r="E71" s="503"/>
      <c r="F71" s="503"/>
      <c r="G71" s="503"/>
      <c r="H71" s="503"/>
      <c r="I71" s="503"/>
      <c r="J71" s="503"/>
      <c r="K71" s="503"/>
      <c r="L71" s="41"/>
      <c r="M71" s="443"/>
      <c r="N71" s="443"/>
      <c r="O71" s="443"/>
    </row>
    <row r="72" spans="1:15" ht="15" customHeight="1">
      <c r="A72" s="40"/>
      <c r="C72" s="503" t="s">
        <v>47</v>
      </c>
      <c r="D72" s="503"/>
      <c r="E72" s="503"/>
      <c r="F72" s="503"/>
      <c r="G72" s="503"/>
      <c r="H72" s="503"/>
      <c r="I72" s="503"/>
      <c r="J72" s="503"/>
      <c r="K72" s="503"/>
      <c r="L72" s="41"/>
      <c r="M72" s="503"/>
      <c r="N72" s="503"/>
      <c r="O72" s="503"/>
    </row>
    <row r="73" spans="1:15">
      <c r="A73" s="101"/>
      <c r="B73" s="504"/>
      <c r="C73" s="504"/>
      <c r="D73" s="101"/>
      <c r="E73" s="41"/>
      <c r="F73" s="41"/>
      <c r="G73" s="41"/>
      <c r="H73" s="41"/>
      <c r="I73" s="41"/>
      <c r="J73" s="41"/>
      <c r="K73" s="41"/>
      <c r="L73" s="41"/>
      <c r="M73" s="41"/>
      <c r="N73" s="41"/>
      <c r="O73" s="41"/>
    </row>
    <row r="74" spans="1:15">
      <c r="A74" s="40"/>
      <c r="B74" s="37" t="s">
        <v>22</v>
      </c>
      <c r="C74" s="503" t="s">
        <v>2</v>
      </c>
      <c r="D74" s="503"/>
      <c r="E74" s="503"/>
      <c r="F74" s="503"/>
      <c r="G74" s="503"/>
      <c r="H74" s="503"/>
      <c r="I74" s="503"/>
      <c r="J74" s="503"/>
      <c r="K74" s="503"/>
      <c r="L74" s="41"/>
      <c r="M74" s="443"/>
      <c r="N74" s="443"/>
      <c r="O74" s="443"/>
    </row>
    <row r="75" spans="1:15">
      <c r="A75" s="40"/>
      <c r="B75" s="37"/>
      <c r="C75" s="503" t="s">
        <v>47</v>
      </c>
      <c r="D75" s="503"/>
      <c r="E75" s="503"/>
      <c r="F75" s="448"/>
      <c r="G75" s="448"/>
      <c r="H75" s="448"/>
      <c r="I75" s="448"/>
      <c r="J75" s="448"/>
      <c r="K75" s="448"/>
      <c r="L75" s="41"/>
      <c r="M75" s="503"/>
      <c r="N75" s="503"/>
      <c r="O75" s="503"/>
    </row>
    <row r="76" spans="1:15" ht="27.75" customHeight="1">
      <c r="A76" s="66"/>
      <c r="B76" s="32"/>
      <c r="C76" s="67"/>
      <c r="D76" s="68"/>
      <c r="E76" s="67"/>
      <c r="F76" s="67"/>
      <c r="G76" s="67"/>
      <c r="H76" s="67"/>
      <c r="I76" s="67"/>
      <c r="J76" s="67"/>
      <c r="K76" s="67"/>
      <c r="L76" s="67"/>
      <c r="M76" s="67"/>
      <c r="N76" s="67"/>
      <c r="O76" s="67"/>
    </row>
    <row r="77" spans="1:15" ht="27.75" customHeight="1"/>
    <row r="78" spans="1:15" ht="27.75" customHeight="1"/>
    <row r="79" spans="1:15" ht="27.75" customHeight="1"/>
    <row r="80" spans="1:15"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sheetData>
  <mergeCells count="47">
    <mergeCell ref="A5:B5"/>
    <mergeCell ref="C5:O5"/>
    <mergeCell ref="A6:B6"/>
    <mergeCell ref="C6:O6"/>
    <mergeCell ref="A7:O7"/>
    <mergeCell ref="N8:O8"/>
    <mergeCell ref="B62:J62"/>
    <mergeCell ref="A55:O55"/>
    <mergeCell ref="K10:O10"/>
    <mergeCell ref="A50:O50"/>
    <mergeCell ref="N9:O9"/>
    <mergeCell ref="A10:A11"/>
    <mergeCell ref="B10:B11"/>
    <mergeCell ref="A12:O12"/>
    <mergeCell ref="A25:O25"/>
    <mergeCell ref="E10:J10"/>
    <mergeCell ref="A36:O36"/>
    <mergeCell ref="A31:O31"/>
    <mergeCell ref="A37:O37"/>
    <mergeCell ref="A44:O44"/>
    <mergeCell ref="A58:O58"/>
    <mergeCell ref="A1:O1"/>
    <mergeCell ref="A2:O2"/>
    <mergeCell ref="A3:O3"/>
    <mergeCell ref="A4:B4"/>
    <mergeCell ref="C4:O4"/>
    <mergeCell ref="M72:O72"/>
    <mergeCell ref="C72:E72"/>
    <mergeCell ref="F72:K72"/>
    <mergeCell ref="B69:O69"/>
    <mergeCell ref="B66:O66"/>
    <mergeCell ref="A59:O59"/>
    <mergeCell ref="C75:E75"/>
    <mergeCell ref="F75:K75"/>
    <mergeCell ref="M75:O75"/>
    <mergeCell ref="C71:E71"/>
    <mergeCell ref="F71:K71"/>
    <mergeCell ref="F74:K74"/>
    <mergeCell ref="M74:O74"/>
    <mergeCell ref="B73:C73"/>
    <mergeCell ref="C74:E74"/>
    <mergeCell ref="M71:O71"/>
    <mergeCell ref="B65:O65"/>
    <mergeCell ref="B64:G64"/>
    <mergeCell ref="B70:O70"/>
    <mergeCell ref="B68:O68"/>
    <mergeCell ref="B67:O67"/>
  </mergeCells>
  <phoneticPr fontId="45" type="noConversion"/>
  <printOptions horizontalCentered="1"/>
  <pageMargins left="0" right="0" top="0.67" bottom="0.45" header="0.31" footer="0.49"/>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P119"/>
  <sheetViews>
    <sheetView view="pageBreakPreview" topLeftCell="A73" zoomScale="130" zoomScaleNormal="100" zoomScaleSheetLayoutView="130" workbookViewId="0">
      <selection activeCell="B79" sqref="B79"/>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506" t="s">
        <v>97</v>
      </c>
      <c r="B1" s="506"/>
      <c r="C1" s="506"/>
      <c r="D1" s="506"/>
      <c r="E1" s="506"/>
      <c r="F1" s="506"/>
      <c r="G1" s="506"/>
      <c r="H1" s="506"/>
      <c r="I1" s="506"/>
      <c r="J1" s="506"/>
      <c r="K1" s="506"/>
      <c r="L1" s="506"/>
      <c r="M1" s="506"/>
      <c r="N1" s="506"/>
      <c r="O1" s="506"/>
    </row>
    <row r="2" spans="1:15" s="32" customFormat="1" ht="15">
      <c r="A2" s="437" t="s">
        <v>354</v>
      </c>
      <c r="B2" s="437"/>
      <c r="C2" s="437"/>
      <c r="D2" s="437"/>
      <c r="E2" s="437"/>
      <c r="F2" s="437"/>
      <c r="G2" s="437"/>
      <c r="H2" s="437"/>
      <c r="I2" s="437"/>
      <c r="J2" s="437"/>
      <c r="K2" s="437"/>
      <c r="L2" s="437"/>
      <c r="M2" s="437"/>
      <c r="N2" s="437"/>
      <c r="O2" s="437"/>
    </row>
    <row r="3" spans="1:15" s="32" customFormat="1" ht="11.25">
      <c r="A3" s="507" t="s">
        <v>3</v>
      </c>
      <c r="B3" s="507"/>
      <c r="C3" s="507"/>
      <c r="D3" s="507"/>
      <c r="E3" s="507"/>
      <c r="F3" s="507"/>
      <c r="G3" s="507"/>
      <c r="H3" s="507"/>
      <c r="I3" s="507"/>
      <c r="J3" s="507"/>
      <c r="K3" s="507"/>
      <c r="L3" s="507"/>
      <c r="M3" s="507"/>
      <c r="N3" s="507"/>
      <c r="O3" s="507"/>
    </row>
    <row r="4" spans="1:15" s="32" customFormat="1" ht="14.25">
      <c r="A4" s="508" t="s">
        <v>58</v>
      </c>
      <c r="B4" s="509"/>
      <c r="C4" s="510" t="str">
        <f>koptame1!D3</f>
        <v>Ūdenssaimniecības attīstība Ozolnieku pagastā, Ozolnieku novadā (1.kārta)</v>
      </c>
      <c r="D4" s="510"/>
      <c r="E4" s="510"/>
      <c r="F4" s="510"/>
      <c r="G4" s="510"/>
      <c r="H4" s="510"/>
      <c r="I4" s="510"/>
      <c r="J4" s="510"/>
      <c r="K4" s="510"/>
      <c r="L4" s="510"/>
      <c r="M4" s="510"/>
      <c r="N4" s="510"/>
      <c r="O4" s="510"/>
    </row>
    <row r="5" spans="1:15" s="32" customFormat="1" ht="14.25">
      <c r="A5" s="508" t="s">
        <v>40</v>
      </c>
      <c r="B5" s="509"/>
      <c r="C5" s="510" t="str">
        <f>C4</f>
        <v>Ūdenssaimniecības attīstība Ozolnieku pagastā, Ozolnieku novadā (1.kārta)</v>
      </c>
      <c r="D5" s="510"/>
      <c r="E5" s="510"/>
      <c r="F5" s="510"/>
      <c r="G5" s="510"/>
      <c r="H5" s="510"/>
      <c r="I5" s="510"/>
      <c r="J5" s="510"/>
      <c r="K5" s="510"/>
      <c r="L5" s="510"/>
      <c r="M5" s="510"/>
      <c r="N5" s="510"/>
      <c r="O5" s="510"/>
    </row>
    <row r="6" spans="1:15" s="32" customFormat="1" ht="33.75" customHeight="1">
      <c r="A6" s="508" t="s">
        <v>59</v>
      </c>
      <c r="B6" s="509"/>
      <c r="C6" s="510" t="str">
        <f>Paredz_ligumc_koptame!D11</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5" s="32" customFormat="1" ht="14.25">
      <c r="A7" s="520" t="s">
        <v>598</v>
      </c>
      <c r="B7" s="520"/>
      <c r="C7" s="520"/>
      <c r="D7" s="520"/>
      <c r="E7" s="520"/>
      <c r="F7" s="520"/>
      <c r="G7" s="520"/>
      <c r="H7" s="520"/>
      <c r="I7" s="520"/>
      <c r="J7" s="520"/>
      <c r="K7" s="520"/>
      <c r="L7" s="520"/>
      <c r="M7" s="520"/>
      <c r="N7" s="520"/>
      <c r="O7" s="520"/>
    </row>
    <row r="8" spans="1:15" s="32" customFormat="1" ht="14.25">
      <c r="B8" s="44"/>
      <c r="D8" s="45"/>
      <c r="E8" s="46"/>
      <c r="F8" s="47"/>
      <c r="G8" s="47"/>
      <c r="H8" s="47"/>
      <c r="I8" s="47"/>
      <c r="J8" s="47"/>
      <c r="K8" s="47"/>
      <c r="L8" s="48" t="s">
        <v>4</v>
      </c>
      <c r="M8" s="48"/>
      <c r="N8" s="511"/>
      <c r="O8" s="511"/>
    </row>
    <row r="9" spans="1:15" s="32" customFormat="1" ht="14.25">
      <c r="A9" s="49"/>
      <c r="B9" s="49"/>
      <c r="C9" s="50"/>
      <c r="D9" s="51"/>
      <c r="E9" s="52"/>
      <c r="F9" s="52"/>
      <c r="G9" s="52"/>
      <c r="H9" s="52"/>
      <c r="I9" s="52"/>
      <c r="J9" s="52"/>
      <c r="K9" s="52"/>
      <c r="L9" s="47" t="s">
        <v>5</v>
      </c>
      <c r="M9" s="47"/>
      <c r="N9" s="514"/>
      <c r="O9" s="514"/>
    </row>
    <row r="10" spans="1:15" ht="12.75" customHeight="1">
      <c r="A10" s="515" t="s">
        <v>6</v>
      </c>
      <c r="B10" s="516" t="s">
        <v>7</v>
      </c>
      <c r="C10" s="90"/>
      <c r="D10" s="91"/>
      <c r="E10" s="519" t="s">
        <v>8</v>
      </c>
      <c r="F10" s="519"/>
      <c r="G10" s="519"/>
      <c r="H10" s="519"/>
      <c r="I10" s="519"/>
      <c r="J10" s="519"/>
      <c r="K10" s="513" t="s">
        <v>9</v>
      </c>
      <c r="L10" s="513"/>
      <c r="M10" s="513"/>
      <c r="N10" s="513"/>
      <c r="O10" s="513"/>
    </row>
    <row r="11" spans="1:15" ht="90" customHeight="1">
      <c r="A11" s="515"/>
      <c r="B11" s="516"/>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517" t="s">
        <v>19</v>
      </c>
      <c r="B12" s="517"/>
      <c r="C12" s="517"/>
      <c r="D12" s="517"/>
      <c r="E12" s="517"/>
      <c r="F12" s="517"/>
      <c r="G12" s="517"/>
      <c r="H12" s="517"/>
      <c r="I12" s="517"/>
      <c r="J12" s="517"/>
      <c r="K12" s="517"/>
      <c r="L12" s="517"/>
      <c r="M12" s="517"/>
      <c r="N12" s="517"/>
      <c r="O12" s="517"/>
    </row>
    <row r="13" spans="1:15" s="69" customFormat="1" ht="12">
      <c r="A13" s="127">
        <v>1</v>
      </c>
      <c r="B13" s="131" t="s">
        <v>151</v>
      </c>
      <c r="C13" s="129" t="s">
        <v>152</v>
      </c>
      <c r="D13" s="130">
        <v>1</v>
      </c>
      <c r="E13" s="376"/>
      <c r="F13" s="376"/>
      <c r="G13" s="378"/>
      <c r="H13" s="377"/>
      <c r="I13" s="377"/>
      <c r="J13" s="141"/>
      <c r="K13" s="113"/>
      <c r="L13" s="113"/>
      <c r="M13" s="113"/>
      <c r="N13" s="113"/>
      <c r="O13" s="113"/>
    </row>
    <row r="14" spans="1:15" s="69" customFormat="1" ht="24">
      <c r="A14" s="127">
        <f t="shared" ref="A14:A29" si="0">A13+1</f>
        <v>2</v>
      </c>
      <c r="B14" s="131" t="s">
        <v>153</v>
      </c>
      <c r="C14" s="129" t="s">
        <v>152</v>
      </c>
      <c r="D14" s="130">
        <v>1</v>
      </c>
      <c r="E14" s="376"/>
      <c r="F14" s="376"/>
      <c r="G14" s="378"/>
      <c r="H14" s="377"/>
      <c r="I14" s="377"/>
      <c r="J14" s="141"/>
      <c r="K14" s="113"/>
      <c r="L14" s="113"/>
      <c r="M14" s="113"/>
      <c r="N14" s="113"/>
      <c r="O14" s="113"/>
    </row>
    <row r="15" spans="1:15" s="69" customFormat="1" ht="77.25" customHeight="1">
      <c r="A15" s="127">
        <f t="shared" si="0"/>
        <v>3</v>
      </c>
      <c r="B15" s="131" t="s">
        <v>154</v>
      </c>
      <c r="C15" s="129" t="s">
        <v>152</v>
      </c>
      <c r="D15" s="130">
        <v>1</v>
      </c>
      <c r="E15" s="376"/>
      <c r="F15" s="376"/>
      <c r="G15" s="378"/>
      <c r="H15" s="377"/>
      <c r="I15" s="377"/>
      <c r="J15" s="141"/>
      <c r="K15" s="113"/>
      <c r="L15" s="113"/>
      <c r="M15" s="113"/>
      <c r="N15" s="113"/>
      <c r="O15" s="113"/>
    </row>
    <row r="16" spans="1:15" s="69" customFormat="1" ht="12">
      <c r="A16" s="127">
        <f t="shared" si="0"/>
        <v>4</v>
      </c>
      <c r="B16" s="131" t="s">
        <v>155</v>
      </c>
      <c r="C16" s="129" t="s">
        <v>152</v>
      </c>
      <c r="D16" s="130">
        <v>1</v>
      </c>
      <c r="E16" s="376"/>
      <c r="F16" s="376"/>
      <c r="G16" s="378"/>
      <c r="H16" s="377"/>
      <c r="I16" s="377"/>
      <c r="J16" s="141"/>
      <c r="K16" s="113"/>
      <c r="L16" s="113"/>
      <c r="M16" s="113"/>
      <c r="N16" s="113"/>
      <c r="O16" s="113"/>
    </row>
    <row r="17" spans="1:15" s="69" customFormat="1" ht="15.75" customHeight="1">
      <c r="A17" s="127">
        <f t="shared" si="0"/>
        <v>5</v>
      </c>
      <c r="B17" s="131" t="s">
        <v>156</v>
      </c>
      <c r="C17" s="129" t="s">
        <v>20</v>
      </c>
      <c r="D17" s="130">
        <v>582</v>
      </c>
      <c r="E17" s="376"/>
      <c r="F17" s="376"/>
      <c r="G17" s="378"/>
      <c r="H17" s="377"/>
      <c r="I17" s="377"/>
      <c r="J17" s="141"/>
      <c r="K17" s="113"/>
      <c r="L17" s="113"/>
      <c r="M17" s="113"/>
      <c r="N17" s="113"/>
      <c r="O17" s="113"/>
    </row>
    <row r="18" spans="1:15" s="69" customFormat="1" ht="36">
      <c r="A18" s="127">
        <f t="shared" si="0"/>
        <v>6</v>
      </c>
      <c r="B18" s="131" t="s">
        <v>157</v>
      </c>
      <c r="C18" s="129" t="s">
        <v>158</v>
      </c>
      <c r="D18" s="130">
        <v>2850</v>
      </c>
      <c r="E18" s="376"/>
      <c r="F18" s="376"/>
      <c r="G18" s="378"/>
      <c r="H18" s="377"/>
      <c r="I18" s="377"/>
      <c r="J18" s="141"/>
      <c r="K18" s="113"/>
      <c r="L18" s="113"/>
      <c r="M18" s="113"/>
      <c r="N18" s="113"/>
      <c r="O18" s="113"/>
    </row>
    <row r="19" spans="1:15" s="69" customFormat="1" ht="60">
      <c r="A19" s="127">
        <f t="shared" si="0"/>
        <v>7</v>
      </c>
      <c r="B19" s="131" t="s">
        <v>159</v>
      </c>
      <c r="C19" s="129" t="s">
        <v>158</v>
      </c>
      <c r="D19" s="130">
        <v>231</v>
      </c>
      <c r="E19" s="376"/>
      <c r="F19" s="376"/>
      <c r="G19" s="378"/>
      <c r="H19" s="377"/>
      <c r="I19" s="377"/>
      <c r="J19" s="141"/>
      <c r="K19" s="113"/>
      <c r="L19" s="113"/>
      <c r="M19" s="113"/>
      <c r="N19" s="113"/>
      <c r="O19" s="113"/>
    </row>
    <row r="20" spans="1:15" s="69" customFormat="1" ht="48">
      <c r="A20" s="127">
        <f t="shared" si="0"/>
        <v>8</v>
      </c>
      <c r="B20" s="131" t="s">
        <v>355</v>
      </c>
      <c r="C20" s="129" t="s">
        <v>158</v>
      </c>
      <c r="D20" s="130">
        <v>25</v>
      </c>
      <c r="E20" s="376"/>
      <c r="F20" s="376"/>
      <c r="G20" s="378"/>
      <c r="H20" s="377"/>
      <c r="I20" s="377"/>
      <c r="J20" s="141"/>
      <c r="K20" s="113"/>
      <c r="L20" s="113"/>
      <c r="M20" s="113"/>
      <c r="N20" s="113"/>
      <c r="O20" s="113"/>
    </row>
    <row r="21" spans="1:15" s="69" customFormat="1" ht="24">
      <c r="A21" s="127">
        <f t="shared" si="0"/>
        <v>9</v>
      </c>
      <c r="B21" s="131" t="s">
        <v>161</v>
      </c>
      <c r="C21" s="129" t="s">
        <v>158</v>
      </c>
      <c r="D21" s="130">
        <v>86</v>
      </c>
      <c r="E21" s="376"/>
      <c r="F21" s="376"/>
      <c r="G21" s="378"/>
      <c r="H21" s="377"/>
      <c r="I21" s="377"/>
      <c r="J21" s="141"/>
      <c r="K21" s="113"/>
      <c r="L21" s="113"/>
      <c r="M21" s="113"/>
      <c r="N21" s="113"/>
      <c r="O21" s="113"/>
    </row>
    <row r="22" spans="1:15" s="69" customFormat="1" ht="24">
      <c r="A22" s="127">
        <f t="shared" si="0"/>
        <v>10</v>
      </c>
      <c r="B22" s="131" t="s">
        <v>344</v>
      </c>
      <c r="C22" s="129" t="s">
        <v>20</v>
      </c>
      <c r="D22" s="130">
        <v>10</v>
      </c>
      <c r="E22" s="243"/>
      <c r="F22" s="243"/>
      <c r="G22" s="245"/>
      <c r="H22" s="244"/>
      <c r="I22" s="244"/>
      <c r="J22" s="141"/>
      <c r="K22" s="113"/>
      <c r="L22" s="113"/>
      <c r="M22" s="113"/>
      <c r="N22" s="113"/>
      <c r="O22" s="113"/>
    </row>
    <row r="23" spans="1:15" s="69" customFormat="1" ht="36">
      <c r="A23" s="127">
        <f t="shared" si="0"/>
        <v>11</v>
      </c>
      <c r="B23" s="131" t="s">
        <v>164</v>
      </c>
      <c r="C23" s="129" t="s">
        <v>105</v>
      </c>
      <c r="D23" s="130">
        <v>3</v>
      </c>
      <c r="E23" s="376"/>
      <c r="F23" s="376"/>
      <c r="G23" s="378"/>
      <c r="H23" s="377"/>
      <c r="I23" s="377"/>
      <c r="J23" s="141"/>
      <c r="K23" s="113"/>
      <c r="L23" s="113"/>
      <c r="M23" s="113"/>
      <c r="N23" s="113"/>
      <c r="O23" s="113"/>
    </row>
    <row r="24" spans="1:15" s="69" customFormat="1" ht="51.75" customHeight="1">
      <c r="A24" s="127">
        <f t="shared" si="0"/>
        <v>12</v>
      </c>
      <c r="B24" s="131" t="s">
        <v>166</v>
      </c>
      <c r="C24" s="129" t="s">
        <v>152</v>
      </c>
      <c r="D24" s="130">
        <v>3</v>
      </c>
      <c r="E24" s="376"/>
      <c r="F24" s="376"/>
      <c r="G24" s="378"/>
      <c r="H24" s="377"/>
      <c r="I24" s="377"/>
      <c r="J24" s="141"/>
      <c r="K24" s="113"/>
      <c r="L24" s="113"/>
      <c r="M24" s="113"/>
      <c r="N24" s="113"/>
      <c r="O24" s="113"/>
    </row>
    <row r="25" spans="1:15" s="69" customFormat="1" ht="36">
      <c r="A25" s="127">
        <f t="shared" si="0"/>
        <v>13</v>
      </c>
      <c r="B25" s="131" t="s">
        <v>356</v>
      </c>
      <c r="C25" s="129" t="s">
        <v>152</v>
      </c>
      <c r="D25" s="130">
        <v>1</v>
      </c>
      <c r="E25" s="112"/>
      <c r="F25" s="112"/>
      <c r="G25" s="114"/>
      <c r="H25" s="113"/>
      <c r="I25" s="113"/>
      <c r="J25" s="141"/>
      <c r="K25" s="113"/>
      <c r="L25" s="113"/>
      <c r="M25" s="113"/>
      <c r="N25" s="113"/>
      <c r="O25" s="113"/>
    </row>
    <row r="26" spans="1:15" s="69" customFormat="1" ht="24">
      <c r="A26" s="127">
        <f t="shared" si="0"/>
        <v>14</v>
      </c>
      <c r="B26" s="131" t="s">
        <v>357</v>
      </c>
      <c r="C26" s="129" t="s">
        <v>105</v>
      </c>
      <c r="D26" s="130">
        <v>2</v>
      </c>
      <c r="E26" s="112"/>
      <c r="F26" s="112"/>
      <c r="G26" s="114"/>
      <c r="H26" s="113"/>
      <c r="I26" s="113"/>
      <c r="J26" s="141"/>
      <c r="K26" s="113"/>
      <c r="L26" s="113"/>
      <c r="M26" s="113"/>
      <c r="N26" s="113"/>
      <c r="O26" s="113"/>
    </row>
    <row r="27" spans="1:15" s="69" customFormat="1" ht="36">
      <c r="A27" s="127">
        <f t="shared" si="0"/>
        <v>15</v>
      </c>
      <c r="B27" s="131" t="s">
        <v>358</v>
      </c>
      <c r="C27" s="129" t="s">
        <v>105</v>
      </c>
      <c r="D27" s="130">
        <v>3</v>
      </c>
      <c r="E27" s="112"/>
      <c r="F27" s="112"/>
      <c r="G27" s="114"/>
      <c r="H27" s="113"/>
      <c r="I27" s="113"/>
      <c r="J27" s="141"/>
      <c r="K27" s="113"/>
      <c r="L27" s="113"/>
      <c r="M27" s="113"/>
      <c r="N27" s="113"/>
      <c r="O27" s="113"/>
    </row>
    <row r="28" spans="1:15" s="69" customFormat="1" ht="48">
      <c r="A28" s="127">
        <f t="shared" si="0"/>
        <v>16</v>
      </c>
      <c r="B28" s="131" t="s">
        <v>167</v>
      </c>
      <c r="C28" s="129" t="s">
        <v>152</v>
      </c>
      <c r="D28" s="130">
        <v>3</v>
      </c>
      <c r="E28" s="112"/>
      <c r="F28" s="112"/>
      <c r="G28" s="114"/>
      <c r="H28" s="113"/>
      <c r="I28" s="113"/>
      <c r="J28" s="141"/>
      <c r="K28" s="113"/>
      <c r="L28" s="113"/>
      <c r="M28" s="113"/>
      <c r="N28" s="113"/>
      <c r="O28" s="113"/>
    </row>
    <row r="29" spans="1:15" s="69" customFormat="1" ht="48">
      <c r="A29" s="127">
        <f t="shared" si="0"/>
        <v>17</v>
      </c>
      <c r="B29" s="131" t="s">
        <v>168</v>
      </c>
      <c r="C29" s="129" t="s">
        <v>152</v>
      </c>
      <c r="D29" s="130">
        <v>1</v>
      </c>
      <c r="E29" s="243"/>
      <c r="F29" s="243"/>
      <c r="G29" s="245"/>
      <c r="H29" s="244"/>
      <c r="I29" s="244"/>
      <c r="J29" s="141"/>
      <c r="K29" s="113"/>
      <c r="L29" s="113"/>
      <c r="M29" s="113"/>
      <c r="N29" s="113"/>
      <c r="O29" s="113"/>
    </row>
    <row r="30" spans="1:15" s="69" customFormat="1" ht="12">
      <c r="A30" s="518" t="s">
        <v>169</v>
      </c>
      <c r="B30" s="518"/>
      <c r="C30" s="518"/>
      <c r="D30" s="518"/>
      <c r="E30" s="518"/>
      <c r="F30" s="518"/>
      <c r="G30" s="518"/>
      <c r="H30" s="518"/>
      <c r="I30" s="518"/>
      <c r="J30" s="518"/>
      <c r="K30" s="518"/>
      <c r="L30" s="518"/>
      <c r="M30" s="518"/>
      <c r="N30" s="518"/>
      <c r="O30" s="518"/>
    </row>
    <row r="31" spans="1:15" s="69" customFormat="1" ht="48">
      <c r="A31" s="127">
        <f>A29+1</f>
        <v>18</v>
      </c>
      <c r="B31" s="131" t="s">
        <v>204</v>
      </c>
      <c r="C31" s="129" t="s">
        <v>105</v>
      </c>
      <c r="D31" s="130">
        <v>3</v>
      </c>
      <c r="E31" s="376"/>
      <c r="F31" s="376"/>
      <c r="G31" s="378"/>
      <c r="H31" s="377"/>
      <c r="I31" s="377"/>
      <c r="J31" s="141"/>
      <c r="K31" s="113"/>
      <c r="L31" s="113"/>
      <c r="M31" s="113"/>
      <c r="N31" s="113"/>
      <c r="O31" s="113"/>
    </row>
    <row r="32" spans="1:15" s="69" customFormat="1" ht="60">
      <c r="A32" s="127">
        <f>A31+1</f>
        <v>19</v>
      </c>
      <c r="B32" s="131" t="s">
        <v>171</v>
      </c>
      <c r="C32" s="129" t="s">
        <v>105</v>
      </c>
      <c r="D32" s="130">
        <v>3</v>
      </c>
      <c r="E32" s="376"/>
      <c r="F32" s="376"/>
      <c r="G32" s="378"/>
      <c r="H32" s="377"/>
      <c r="I32" s="377"/>
      <c r="J32" s="141"/>
      <c r="K32" s="113"/>
      <c r="L32" s="113"/>
      <c r="M32" s="113"/>
      <c r="N32" s="113"/>
      <c r="O32" s="113"/>
    </row>
    <row r="33" spans="1:16" s="69" customFormat="1" ht="36">
      <c r="A33" s="127">
        <f>A32+1</f>
        <v>20</v>
      </c>
      <c r="B33" s="131" t="s">
        <v>172</v>
      </c>
      <c r="C33" s="129" t="s">
        <v>20</v>
      </c>
      <c r="D33" s="130">
        <v>95</v>
      </c>
      <c r="E33" s="376"/>
      <c r="F33" s="376"/>
      <c r="G33" s="378"/>
      <c r="H33" s="377"/>
      <c r="I33" s="377"/>
      <c r="J33" s="141"/>
      <c r="K33" s="113"/>
      <c r="L33" s="113"/>
      <c r="M33" s="113"/>
      <c r="N33" s="113"/>
      <c r="O33" s="113"/>
    </row>
    <row r="34" spans="1:16" s="69" customFormat="1" ht="36">
      <c r="A34" s="127">
        <f>A33+1</f>
        <v>21</v>
      </c>
      <c r="B34" s="131" t="s">
        <v>173</v>
      </c>
      <c r="C34" s="129" t="s">
        <v>20</v>
      </c>
      <c r="D34" s="130">
        <v>21</v>
      </c>
      <c r="E34" s="376"/>
      <c r="F34" s="376"/>
      <c r="G34" s="378"/>
      <c r="H34" s="377"/>
      <c r="I34" s="377"/>
      <c r="J34" s="141"/>
      <c r="K34" s="113"/>
      <c r="L34" s="113"/>
      <c r="M34" s="113"/>
      <c r="N34" s="113"/>
      <c r="O34" s="113"/>
    </row>
    <row r="35" spans="1:16" s="69" customFormat="1" ht="14.45" customHeight="1">
      <c r="A35" s="518" t="s">
        <v>21</v>
      </c>
      <c r="B35" s="518"/>
      <c r="C35" s="518"/>
      <c r="D35" s="518"/>
      <c r="E35" s="518"/>
      <c r="F35" s="518"/>
      <c r="G35" s="518"/>
      <c r="H35" s="518"/>
      <c r="I35" s="518"/>
      <c r="J35" s="518"/>
      <c r="K35" s="518"/>
      <c r="L35" s="518"/>
      <c r="M35" s="518"/>
      <c r="N35" s="518"/>
      <c r="O35" s="518"/>
    </row>
    <row r="36" spans="1:16" s="69" customFormat="1" ht="24">
      <c r="A36" s="127">
        <f>A34+1</f>
        <v>22</v>
      </c>
      <c r="B36" s="131" t="s">
        <v>174</v>
      </c>
      <c r="C36" s="129" t="s">
        <v>165</v>
      </c>
      <c r="D36" s="130">
        <v>2201</v>
      </c>
      <c r="E36" s="376"/>
      <c r="F36" s="376"/>
      <c r="G36" s="378"/>
      <c r="H36" s="377"/>
      <c r="I36" s="377"/>
      <c r="J36" s="141"/>
      <c r="K36" s="113"/>
      <c r="L36" s="113"/>
      <c r="M36" s="113"/>
      <c r="N36" s="113"/>
      <c r="O36" s="113"/>
    </row>
    <row r="37" spans="1:16" s="69" customFormat="1" ht="36">
      <c r="A37" s="127">
        <f>A36+1</f>
        <v>23</v>
      </c>
      <c r="B37" s="131" t="s">
        <v>360</v>
      </c>
      <c r="C37" s="129" t="s">
        <v>165</v>
      </c>
      <c r="D37" s="130">
        <v>1236</v>
      </c>
      <c r="E37" s="376"/>
      <c r="F37" s="376"/>
      <c r="G37" s="378"/>
      <c r="H37" s="377"/>
      <c r="I37" s="377"/>
      <c r="J37" s="141"/>
      <c r="K37" s="113"/>
      <c r="L37" s="113"/>
      <c r="M37" s="113"/>
      <c r="N37" s="113"/>
      <c r="O37" s="113"/>
    </row>
    <row r="38" spans="1:16" s="69" customFormat="1" ht="60">
      <c r="A38" s="127">
        <f>A37+1</f>
        <v>24</v>
      </c>
      <c r="B38" s="128" t="s">
        <v>347</v>
      </c>
      <c r="C38" s="129" t="s">
        <v>158</v>
      </c>
      <c r="D38" s="130">
        <v>1980</v>
      </c>
      <c r="E38" s="376"/>
      <c r="F38" s="376"/>
      <c r="G38" s="378"/>
      <c r="H38" s="377"/>
      <c r="I38" s="377"/>
      <c r="J38" s="141"/>
      <c r="K38" s="113"/>
      <c r="L38" s="113"/>
      <c r="M38" s="113"/>
      <c r="N38" s="113"/>
      <c r="O38" s="113"/>
    </row>
    <row r="39" spans="1:16" s="69" customFormat="1" ht="36">
      <c r="A39" s="127">
        <f>A38+1</f>
        <v>25</v>
      </c>
      <c r="B39" s="128" t="s">
        <v>348</v>
      </c>
      <c r="C39" s="129" t="s">
        <v>165</v>
      </c>
      <c r="D39" s="130">
        <v>224</v>
      </c>
      <c r="E39" s="376"/>
      <c r="F39" s="376"/>
      <c r="G39" s="378"/>
      <c r="H39" s="377"/>
      <c r="I39" s="377"/>
      <c r="J39" s="141"/>
      <c r="K39" s="113"/>
      <c r="L39" s="113"/>
      <c r="M39" s="113"/>
      <c r="N39" s="113"/>
      <c r="O39" s="113"/>
    </row>
    <row r="40" spans="1:16" s="364" customFormat="1" ht="36">
      <c r="A40" s="127">
        <f t="shared" ref="A40:A41" si="1">A39+1</f>
        <v>26</v>
      </c>
      <c r="B40" s="246" t="s">
        <v>361</v>
      </c>
      <c r="C40" s="129" t="s">
        <v>165</v>
      </c>
      <c r="D40" s="247">
        <v>215</v>
      </c>
      <c r="E40" s="376"/>
      <c r="F40" s="376"/>
      <c r="G40" s="378"/>
      <c r="H40" s="377"/>
      <c r="I40" s="377"/>
      <c r="J40" s="141"/>
      <c r="K40" s="244"/>
      <c r="L40" s="244"/>
      <c r="M40" s="244"/>
      <c r="N40" s="244"/>
      <c r="O40" s="244"/>
    </row>
    <row r="41" spans="1:16" s="364" customFormat="1" ht="36">
      <c r="A41" s="127">
        <f t="shared" si="1"/>
        <v>27</v>
      </c>
      <c r="B41" s="246" t="s">
        <v>362</v>
      </c>
      <c r="C41" s="129" t="s">
        <v>158</v>
      </c>
      <c r="D41" s="247">
        <v>2866</v>
      </c>
      <c r="E41" s="243"/>
      <c r="F41" s="243"/>
      <c r="G41" s="245"/>
      <c r="H41" s="244"/>
      <c r="I41" s="244"/>
      <c r="J41" s="141"/>
      <c r="K41" s="244"/>
      <c r="L41" s="244"/>
      <c r="M41" s="244"/>
      <c r="N41" s="244"/>
      <c r="O41" s="244"/>
    </row>
    <row r="42" spans="1:16" s="69" customFormat="1" ht="12">
      <c r="A42" s="518" t="s">
        <v>112</v>
      </c>
      <c r="B42" s="518"/>
      <c r="C42" s="518"/>
      <c r="D42" s="518"/>
      <c r="E42" s="518"/>
      <c r="F42" s="518"/>
      <c r="G42" s="518"/>
      <c r="H42" s="518"/>
      <c r="I42" s="518"/>
      <c r="J42" s="518"/>
      <c r="K42" s="518"/>
      <c r="L42" s="518"/>
      <c r="M42" s="518"/>
      <c r="N42" s="518"/>
      <c r="O42" s="518"/>
    </row>
    <row r="43" spans="1:16" s="69" customFormat="1" ht="14.45" customHeight="1">
      <c r="A43" s="502" t="s">
        <v>176</v>
      </c>
      <c r="B43" s="502"/>
      <c r="C43" s="502"/>
      <c r="D43" s="502"/>
      <c r="E43" s="502"/>
      <c r="F43" s="502"/>
      <c r="G43" s="502"/>
      <c r="H43" s="502"/>
      <c r="I43" s="502"/>
      <c r="J43" s="502"/>
      <c r="K43" s="502"/>
      <c r="L43" s="502"/>
      <c r="M43" s="502"/>
      <c r="N43" s="502"/>
      <c r="O43" s="502"/>
    </row>
    <row r="44" spans="1:16" s="69" customFormat="1" ht="24">
      <c r="A44" s="127">
        <f>A41+1</f>
        <v>28</v>
      </c>
      <c r="B44" s="132" t="s">
        <v>349</v>
      </c>
      <c r="C44" s="129" t="s">
        <v>158</v>
      </c>
      <c r="D44" s="133">
        <v>4401</v>
      </c>
      <c r="E44" s="243"/>
      <c r="F44" s="243"/>
      <c r="G44" s="245"/>
      <c r="H44" s="244"/>
      <c r="I44" s="244"/>
      <c r="J44" s="141"/>
      <c r="K44" s="113"/>
      <c r="L44" s="113"/>
      <c r="M44" s="113"/>
      <c r="N44" s="113"/>
      <c r="O44" s="113"/>
      <c r="P44" s="95"/>
    </row>
    <row r="45" spans="1:16" s="69" customFormat="1" ht="48">
      <c r="A45" s="127">
        <f>A44+1</f>
        <v>29</v>
      </c>
      <c r="B45" s="246" t="s">
        <v>177</v>
      </c>
      <c r="C45" s="129" t="s">
        <v>165</v>
      </c>
      <c r="D45" s="133">
        <v>1630</v>
      </c>
      <c r="E45" s="376"/>
      <c r="F45" s="376"/>
      <c r="G45" s="378"/>
      <c r="H45" s="377"/>
      <c r="I45" s="377"/>
      <c r="J45" s="141"/>
      <c r="K45" s="113"/>
      <c r="L45" s="113"/>
      <c r="M45" s="113"/>
      <c r="N45" s="113"/>
      <c r="O45" s="113"/>
    </row>
    <row r="46" spans="1:16" s="69" customFormat="1" ht="24">
      <c r="A46" s="127">
        <f>A45+1</f>
        <v>30</v>
      </c>
      <c r="B46" s="132" t="s">
        <v>205</v>
      </c>
      <c r="C46" s="129" t="s">
        <v>158</v>
      </c>
      <c r="D46" s="133">
        <v>3260</v>
      </c>
      <c r="E46" s="376"/>
      <c r="F46" s="376"/>
      <c r="G46" s="378"/>
      <c r="H46" s="377"/>
      <c r="I46" s="377"/>
      <c r="J46" s="141"/>
      <c r="K46" s="113"/>
      <c r="L46" s="113"/>
      <c r="M46" s="113"/>
      <c r="N46" s="113"/>
      <c r="O46" s="113"/>
    </row>
    <row r="47" spans="1:16" s="69" customFormat="1" ht="24">
      <c r="A47" s="127">
        <f>A46+1</f>
        <v>31</v>
      </c>
      <c r="B47" s="132" t="s">
        <v>206</v>
      </c>
      <c r="C47" s="129" t="s">
        <v>158</v>
      </c>
      <c r="D47" s="133">
        <v>3260</v>
      </c>
      <c r="E47" s="376"/>
      <c r="F47" s="376"/>
      <c r="G47" s="378"/>
      <c r="H47" s="377"/>
      <c r="I47" s="377"/>
      <c r="J47" s="141"/>
      <c r="K47" s="113"/>
      <c r="L47" s="113"/>
      <c r="M47" s="113"/>
      <c r="N47" s="113"/>
      <c r="O47" s="113"/>
    </row>
    <row r="48" spans="1:16" s="69" customFormat="1" ht="24">
      <c r="A48" s="127">
        <f>A47+1</f>
        <v>32</v>
      </c>
      <c r="B48" s="128" t="s">
        <v>207</v>
      </c>
      <c r="C48" s="129" t="s">
        <v>158</v>
      </c>
      <c r="D48" s="133">
        <v>3260</v>
      </c>
      <c r="E48" s="376"/>
      <c r="F48" s="376"/>
      <c r="G48" s="378"/>
      <c r="H48" s="377"/>
      <c r="I48" s="377"/>
      <c r="J48" s="141"/>
      <c r="K48" s="113"/>
      <c r="L48" s="113"/>
      <c r="M48" s="113"/>
      <c r="N48" s="113"/>
      <c r="O48" s="113"/>
    </row>
    <row r="49" spans="1:16" s="69" customFormat="1" ht="24">
      <c r="A49" s="127">
        <f>A48+1</f>
        <v>33</v>
      </c>
      <c r="B49" s="128" t="s">
        <v>180</v>
      </c>
      <c r="C49" s="129" t="s">
        <v>158</v>
      </c>
      <c r="D49" s="133">
        <v>3260</v>
      </c>
      <c r="E49" s="376"/>
      <c r="F49" s="376"/>
      <c r="G49" s="378"/>
      <c r="H49" s="377"/>
      <c r="I49" s="377"/>
      <c r="J49" s="141"/>
      <c r="K49" s="113"/>
      <c r="L49" s="113"/>
      <c r="M49" s="113"/>
      <c r="N49" s="113"/>
      <c r="O49" s="113"/>
    </row>
    <row r="50" spans="1:16" s="69" customFormat="1" ht="12">
      <c r="A50" s="502" t="s">
        <v>186</v>
      </c>
      <c r="B50" s="502"/>
      <c r="C50" s="502"/>
      <c r="D50" s="502"/>
      <c r="E50" s="502"/>
      <c r="F50" s="502"/>
      <c r="G50" s="502"/>
      <c r="H50" s="502"/>
      <c r="I50" s="502"/>
      <c r="J50" s="502"/>
      <c r="K50" s="502"/>
      <c r="L50" s="502"/>
      <c r="M50" s="502"/>
      <c r="N50" s="502"/>
      <c r="O50" s="502"/>
      <c r="P50" s="95"/>
    </row>
    <row r="51" spans="1:16" s="69" customFormat="1" ht="48">
      <c r="A51" s="127">
        <f>A49+1</f>
        <v>34</v>
      </c>
      <c r="B51" s="134" t="s">
        <v>177</v>
      </c>
      <c r="C51" s="129" t="s">
        <v>165</v>
      </c>
      <c r="D51" s="133">
        <v>84</v>
      </c>
      <c r="E51" s="376"/>
      <c r="F51" s="376"/>
      <c r="G51" s="378"/>
      <c r="H51" s="377"/>
      <c r="I51" s="377"/>
      <c r="J51" s="141"/>
      <c r="K51" s="113"/>
      <c r="L51" s="113"/>
      <c r="M51" s="113"/>
      <c r="N51" s="113"/>
      <c r="O51" s="113"/>
      <c r="P51" s="95"/>
    </row>
    <row r="52" spans="1:16" s="69" customFormat="1" ht="24">
      <c r="A52" s="127">
        <f>A51+1</f>
        <v>35</v>
      </c>
      <c r="B52" s="134" t="s">
        <v>187</v>
      </c>
      <c r="C52" s="129" t="s">
        <v>158</v>
      </c>
      <c r="D52" s="133">
        <v>223</v>
      </c>
      <c r="E52" s="376"/>
      <c r="F52" s="376"/>
      <c r="G52" s="378"/>
      <c r="H52" s="377"/>
      <c r="I52" s="377"/>
      <c r="J52" s="141"/>
      <c r="K52" s="113"/>
      <c r="L52" s="113"/>
      <c r="M52" s="113"/>
      <c r="N52" s="113"/>
      <c r="O52" s="113"/>
      <c r="P52" s="95"/>
    </row>
    <row r="53" spans="1:16" s="69" customFormat="1" ht="24">
      <c r="A53" s="127">
        <f>A52+1</f>
        <v>36</v>
      </c>
      <c r="B53" s="134" t="s">
        <v>188</v>
      </c>
      <c r="C53" s="129" t="s">
        <v>158</v>
      </c>
      <c r="D53" s="133">
        <v>223</v>
      </c>
      <c r="E53" s="376"/>
      <c r="F53" s="376"/>
      <c r="G53" s="378"/>
      <c r="H53" s="377"/>
      <c r="I53" s="377"/>
      <c r="J53" s="141"/>
      <c r="K53" s="113"/>
      <c r="L53" s="113"/>
      <c r="M53" s="113"/>
      <c r="N53" s="113"/>
      <c r="O53" s="113"/>
      <c r="P53" s="95"/>
    </row>
    <row r="54" spans="1:16" s="69" customFormat="1" ht="24">
      <c r="A54" s="127">
        <f>A53+1</f>
        <v>37</v>
      </c>
      <c r="B54" s="134" t="s">
        <v>184</v>
      </c>
      <c r="C54" s="129" t="s">
        <v>158</v>
      </c>
      <c r="D54" s="133">
        <v>223</v>
      </c>
      <c r="E54" s="376"/>
      <c r="F54" s="376"/>
      <c r="G54" s="378"/>
      <c r="H54" s="377"/>
      <c r="I54" s="377"/>
      <c r="J54" s="141"/>
      <c r="K54" s="113"/>
      <c r="L54" s="113"/>
      <c r="M54" s="113"/>
      <c r="N54" s="113"/>
      <c r="O54" s="113"/>
      <c r="P54" s="95"/>
    </row>
    <row r="55" spans="1:16" s="69" customFormat="1" ht="60">
      <c r="A55" s="127">
        <f>A54+1</f>
        <v>38</v>
      </c>
      <c r="B55" s="134" t="s">
        <v>189</v>
      </c>
      <c r="C55" s="129" t="s">
        <v>158</v>
      </c>
      <c r="D55" s="133">
        <v>223</v>
      </c>
      <c r="E55" s="376"/>
      <c r="F55" s="376"/>
      <c r="G55" s="378"/>
      <c r="H55" s="377"/>
      <c r="I55" s="377"/>
      <c r="J55" s="141"/>
      <c r="K55" s="113"/>
      <c r="L55" s="113"/>
      <c r="M55" s="113"/>
      <c r="N55" s="113"/>
      <c r="O55" s="113"/>
      <c r="P55" s="95"/>
    </row>
    <row r="56" spans="1:16" s="69" customFormat="1" ht="12" customHeight="1">
      <c r="A56" s="502" t="s">
        <v>350</v>
      </c>
      <c r="B56" s="502"/>
      <c r="C56" s="502"/>
      <c r="D56" s="502"/>
      <c r="E56" s="502"/>
      <c r="F56" s="502"/>
      <c r="G56" s="502"/>
      <c r="H56" s="502"/>
      <c r="I56" s="502"/>
      <c r="J56" s="502"/>
      <c r="K56" s="502"/>
      <c r="L56" s="502"/>
      <c r="M56" s="502"/>
      <c r="N56" s="502"/>
      <c r="O56" s="502"/>
    </row>
    <row r="57" spans="1:16" s="69" customFormat="1" ht="36">
      <c r="A57" s="127">
        <f>A55+1</f>
        <v>39</v>
      </c>
      <c r="B57" s="134" t="s">
        <v>351</v>
      </c>
      <c r="C57" s="129" t="s">
        <v>158</v>
      </c>
      <c r="D57" s="133">
        <v>5</v>
      </c>
      <c r="E57" s="376"/>
      <c r="F57" s="376"/>
      <c r="G57" s="378"/>
      <c r="H57" s="377"/>
      <c r="I57" s="377"/>
      <c r="J57" s="141"/>
      <c r="K57" s="113"/>
      <c r="L57" s="113"/>
      <c r="M57" s="113"/>
      <c r="N57" s="113"/>
      <c r="O57" s="113"/>
      <c r="P57" s="95"/>
    </row>
    <row r="58" spans="1:16" s="69" customFormat="1" ht="13.5">
      <c r="A58" s="127">
        <f>A57+1</f>
        <v>40</v>
      </c>
      <c r="B58" s="134" t="s">
        <v>352</v>
      </c>
      <c r="C58" s="129" t="s">
        <v>158</v>
      </c>
      <c r="D58" s="133">
        <v>5</v>
      </c>
      <c r="E58" s="243"/>
      <c r="F58" s="243"/>
      <c r="G58" s="245"/>
      <c r="H58" s="244"/>
      <c r="I58" s="244"/>
      <c r="J58" s="141"/>
      <c r="K58" s="113"/>
      <c r="L58" s="113"/>
      <c r="M58" s="113"/>
      <c r="N58" s="113"/>
      <c r="O58" s="113"/>
      <c r="P58" s="95"/>
    </row>
    <row r="59" spans="1:16" s="69" customFormat="1" ht="24">
      <c r="A59" s="127">
        <f>A58+1</f>
        <v>41</v>
      </c>
      <c r="B59" s="134" t="s">
        <v>184</v>
      </c>
      <c r="C59" s="129" t="s">
        <v>158</v>
      </c>
      <c r="D59" s="133">
        <v>5</v>
      </c>
      <c r="E59" s="376"/>
      <c r="F59" s="376"/>
      <c r="G59" s="378"/>
      <c r="H59" s="377"/>
      <c r="I59" s="377"/>
      <c r="J59" s="141"/>
      <c r="K59" s="113"/>
      <c r="L59" s="113"/>
      <c r="M59" s="113"/>
      <c r="N59" s="113"/>
      <c r="O59" s="113"/>
      <c r="P59" s="95"/>
    </row>
    <row r="60" spans="1:16" s="69" customFormat="1" ht="24">
      <c r="A60" s="127">
        <f>A59+1</f>
        <v>42</v>
      </c>
      <c r="B60" s="134" t="s">
        <v>353</v>
      </c>
      <c r="C60" s="129" t="s">
        <v>158</v>
      </c>
      <c r="D60" s="133">
        <v>5</v>
      </c>
      <c r="E60" s="376"/>
      <c r="F60" s="376"/>
      <c r="G60" s="378"/>
      <c r="H60" s="377"/>
      <c r="I60" s="377"/>
      <c r="J60" s="141"/>
      <c r="K60" s="113"/>
      <c r="L60" s="113"/>
      <c r="M60" s="113"/>
      <c r="N60" s="113"/>
      <c r="O60" s="113"/>
      <c r="P60" s="95"/>
    </row>
    <row r="61" spans="1:16" s="69" customFormat="1" ht="12">
      <c r="A61" s="502" t="s">
        <v>106</v>
      </c>
      <c r="B61" s="502"/>
      <c r="C61" s="502"/>
      <c r="D61" s="502"/>
      <c r="E61" s="502"/>
      <c r="F61" s="502"/>
      <c r="G61" s="502"/>
      <c r="H61" s="502"/>
      <c r="I61" s="502"/>
      <c r="J61" s="502"/>
      <c r="K61" s="502"/>
      <c r="L61" s="502"/>
      <c r="M61" s="502"/>
      <c r="N61" s="502"/>
      <c r="O61" s="502"/>
      <c r="P61" s="95"/>
    </row>
    <row r="62" spans="1:16" s="69" customFormat="1" ht="36">
      <c r="A62" s="127">
        <f>A60+1</f>
        <v>43</v>
      </c>
      <c r="B62" s="134" t="s">
        <v>193</v>
      </c>
      <c r="C62" s="129" t="s">
        <v>158</v>
      </c>
      <c r="D62" s="133">
        <v>22</v>
      </c>
      <c r="E62" s="376"/>
      <c r="F62" s="376"/>
      <c r="G62" s="378"/>
      <c r="H62" s="377"/>
      <c r="I62" s="377"/>
      <c r="J62" s="141"/>
      <c r="K62" s="113"/>
      <c r="L62" s="113"/>
      <c r="M62" s="113"/>
      <c r="N62" s="113"/>
      <c r="O62" s="113"/>
      <c r="P62" s="95"/>
    </row>
    <row r="63" spans="1:16" s="69" customFormat="1" ht="24">
      <c r="A63" s="127">
        <f>A62+1</f>
        <v>44</v>
      </c>
      <c r="B63" s="134" t="s">
        <v>194</v>
      </c>
      <c r="C63" s="129" t="s">
        <v>158</v>
      </c>
      <c r="D63" s="133">
        <v>22</v>
      </c>
      <c r="E63" s="376"/>
      <c r="F63" s="376"/>
      <c r="G63" s="378"/>
      <c r="H63" s="377"/>
      <c r="I63" s="377"/>
      <c r="J63" s="141"/>
      <c r="K63" s="113"/>
      <c r="L63" s="113"/>
      <c r="M63" s="113"/>
      <c r="N63" s="113"/>
      <c r="O63" s="113"/>
      <c r="P63" s="95"/>
    </row>
    <row r="64" spans="1:16" s="69" customFormat="1" ht="12" customHeight="1">
      <c r="A64" s="502" t="s">
        <v>113</v>
      </c>
      <c r="B64" s="502"/>
      <c r="C64" s="502"/>
      <c r="D64" s="502"/>
      <c r="E64" s="502"/>
      <c r="F64" s="502"/>
      <c r="G64" s="502"/>
      <c r="H64" s="502"/>
      <c r="I64" s="502"/>
      <c r="J64" s="502"/>
      <c r="K64" s="502"/>
      <c r="L64" s="502"/>
      <c r="M64" s="502"/>
      <c r="N64" s="502"/>
      <c r="O64" s="502"/>
    </row>
    <row r="65" spans="1:15" s="69" customFormat="1" ht="36">
      <c r="A65" s="127">
        <f>A63+1</f>
        <v>45</v>
      </c>
      <c r="B65" s="134" t="s">
        <v>196</v>
      </c>
      <c r="C65" s="129" t="s">
        <v>20</v>
      </c>
      <c r="D65" s="133">
        <v>190</v>
      </c>
      <c r="E65" s="376"/>
      <c r="F65" s="376"/>
      <c r="G65" s="378"/>
      <c r="H65" s="377"/>
      <c r="I65" s="377"/>
      <c r="J65" s="141"/>
      <c r="K65" s="113"/>
      <c r="L65" s="113"/>
      <c r="M65" s="113"/>
      <c r="N65" s="113"/>
      <c r="O65" s="113"/>
    </row>
    <row r="66" spans="1:15" s="69" customFormat="1" ht="36">
      <c r="A66" s="127">
        <f>A65+1</f>
        <v>46</v>
      </c>
      <c r="B66" s="134" t="s">
        <v>195</v>
      </c>
      <c r="C66" s="129" t="s">
        <v>20</v>
      </c>
      <c r="D66" s="133">
        <v>1060</v>
      </c>
      <c r="E66" s="376"/>
      <c r="F66" s="376"/>
      <c r="G66" s="378"/>
      <c r="H66" s="377"/>
      <c r="I66" s="377"/>
      <c r="J66" s="141"/>
      <c r="K66" s="113"/>
      <c r="L66" s="113"/>
      <c r="M66" s="113"/>
      <c r="N66" s="113"/>
      <c r="O66" s="113"/>
    </row>
    <row r="67" spans="1:15" s="364" customFormat="1" ht="36">
      <c r="A67" s="127">
        <f t="shared" ref="A67:A68" si="2">A66+1</f>
        <v>47</v>
      </c>
      <c r="B67" s="134" t="s">
        <v>197</v>
      </c>
      <c r="C67" s="129" t="s">
        <v>20</v>
      </c>
      <c r="D67" s="133">
        <v>131</v>
      </c>
      <c r="E67" s="376"/>
      <c r="F67" s="376"/>
      <c r="G67" s="378"/>
      <c r="H67" s="377"/>
      <c r="I67" s="377"/>
      <c r="J67" s="141"/>
      <c r="K67" s="244"/>
      <c r="L67" s="244"/>
      <c r="M67" s="244"/>
      <c r="N67" s="244"/>
      <c r="O67" s="244"/>
    </row>
    <row r="68" spans="1:15" s="364" customFormat="1" ht="36">
      <c r="A68" s="127">
        <f t="shared" si="2"/>
        <v>48</v>
      </c>
      <c r="B68" s="134" t="s">
        <v>198</v>
      </c>
      <c r="C68" s="129" t="s">
        <v>20</v>
      </c>
      <c r="D68" s="133">
        <v>24</v>
      </c>
      <c r="E68" s="376"/>
      <c r="F68" s="376"/>
      <c r="G68" s="378"/>
      <c r="H68" s="377"/>
      <c r="I68" s="377"/>
      <c r="J68" s="141"/>
      <c r="K68" s="244"/>
      <c r="L68" s="244"/>
      <c r="M68" s="244"/>
      <c r="N68" s="244"/>
      <c r="O68" s="244"/>
    </row>
    <row r="69" spans="1:15" s="69" customFormat="1" ht="12">
      <c r="A69" s="518" t="s">
        <v>200</v>
      </c>
      <c r="B69" s="502"/>
      <c r="C69" s="502"/>
      <c r="D69" s="502"/>
      <c r="E69" s="502"/>
      <c r="F69" s="502"/>
      <c r="G69" s="502"/>
      <c r="H69" s="502"/>
      <c r="I69" s="502"/>
      <c r="J69" s="502"/>
      <c r="K69" s="502"/>
      <c r="L69" s="502"/>
      <c r="M69" s="502"/>
      <c r="N69" s="502"/>
      <c r="O69" s="502"/>
    </row>
    <row r="70" spans="1:15" s="69" customFormat="1" ht="12">
      <c r="A70" s="502" t="s">
        <v>201</v>
      </c>
      <c r="B70" s="502"/>
      <c r="C70" s="502"/>
      <c r="D70" s="502"/>
      <c r="E70" s="502"/>
      <c r="F70" s="502"/>
      <c r="G70" s="502"/>
      <c r="H70" s="502"/>
      <c r="I70" s="502"/>
      <c r="J70" s="502"/>
      <c r="K70" s="502"/>
      <c r="L70" s="502"/>
      <c r="M70" s="502"/>
      <c r="N70" s="502"/>
      <c r="O70" s="502"/>
    </row>
    <row r="71" spans="1:15" s="69" customFormat="1" ht="36">
      <c r="A71" s="127">
        <f>A68+1</f>
        <v>49</v>
      </c>
      <c r="B71" s="392" t="s">
        <v>202</v>
      </c>
      <c r="C71" s="393" t="s">
        <v>105</v>
      </c>
      <c r="D71" s="394">
        <v>3</v>
      </c>
      <c r="E71" s="376"/>
      <c r="F71" s="376"/>
      <c r="G71" s="378"/>
      <c r="H71" s="377"/>
      <c r="I71" s="377"/>
      <c r="J71" s="141"/>
      <c r="K71" s="113"/>
      <c r="L71" s="113"/>
      <c r="M71" s="113"/>
      <c r="N71" s="113"/>
      <c r="O71" s="113"/>
    </row>
    <row r="72" spans="1:15" s="69" customFormat="1" ht="12">
      <c r="A72" s="127">
        <f>A71+1</f>
        <v>50</v>
      </c>
      <c r="B72" s="392">
        <v>206</v>
      </c>
      <c r="C72" s="393" t="s">
        <v>105</v>
      </c>
      <c r="D72" s="394">
        <v>1</v>
      </c>
      <c r="E72" s="376"/>
      <c r="F72" s="376"/>
      <c r="G72" s="378"/>
      <c r="H72" s="377"/>
      <c r="I72" s="377"/>
      <c r="J72" s="141"/>
      <c r="K72" s="113"/>
      <c r="L72" s="113"/>
      <c r="M72" s="113"/>
      <c r="N72" s="113"/>
      <c r="O72" s="113"/>
    </row>
    <row r="73" spans="1:15" s="69" customFormat="1" ht="12">
      <c r="A73" s="127">
        <f>A72+1</f>
        <v>51</v>
      </c>
      <c r="B73" s="392">
        <v>525</v>
      </c>
      <c r="C73" s="393" t="s">
        <v>105</v>
      </c>
      <c r="D73" s="394">
        <v>1</v>
      </c>
      <c r="E73" s="376"/>
      <c r="F73" s="376"/>
      <c r="G73" s="378"/>
      <c r="H73" s="377"/>
      <c r="I73" s="377"/>
      <c r="J73" s="141"/>
      <c r="K73" s="113"/>
      <c r="L73" s="113"/>
      <c r="M73" s="113"/>
      <c r="N73" s="113"/>
      <c r="O73" s="113"/>
    </row>
    <row r="74" spans="1:15" s="69" customFormat="1" ht="12">
      <c r="A74" s="127">
        <f>A73+1</f>
        <v>52</v>
      </c>
      <c r="B74" s="392">
        <v>526</v>
      </c>
      <c r="C74" s="393" t="s">
        <v>105</v>
      </c>
      <c r="D74" s="394">
        <v>1</v>
      </c>
      <c r="E74" s="376"/>
      <c r="F74" s="376"/>
      <c r="G74" s="378"/>
      <c r="H74" s="377"/>
      <c r="I74" s="377"/>
      <c r="J74" s="141"/>
      <c r="K74" s="113"/>
      <c r="L74" s="113"/>
      <c r="M74" s="113"/>
      <c r="N74" s="113"/>
      <c r="O74" s="113"/>
    </row>
    <row r="75" spans="1:15" s="364" customFormat="1" ht="12">
      <c r="A75" s="502" t="s">
        <v>365</v>
      </c>
      <c r="B75" s="502"/>
      <c r="C75" s="502"/>
      <c r="D75" s="502"/>
      <c r="E75" s="502"/>
      <c r="F75" s="502"/>
      <c r="G75" s="502"/>
      <c r="H75" s="502"/>
      <c r="I75" s="502"/>
      <c r="J75" s="502"/>
      <c r="K75" s="502"/>
      <c r="L75" s="502"/>
      <c r="M75" s="502"/>
      <c r="N75" s="502"/>
      <c r="O75" s="502"/>
    </row>
    <row r="76" spans="1:15" s="69" customFormat="1" ht="36">
      <c r="A76" s="127">
        <f>A74+1</f>
        <v>53</v>
      </c>
      <c r="B76" s="392" t="s">
        <v>363</v>
      </c>
      <c r="C76" s="393" t="s">
        <v>105</v>
      </c>
      <c r="D76" s="394">
        <v>24</v>
      </c>
      <c r="E76" s="112"/>
      <c r="F76" s="112"/>
      <c r="G76" s="114"/>
      <c r="H76" s="113"/>
      <c r="I76" s="113"/>
      <c r="J76" s="141"/>
      <c r="K76" s="113"/>
      <c r="L76" s="113"/>
      <c r="M76" s="113"/>
      <c r="N76" s="113"/>
      <c r="O76" s="113"/>
    </row>
    <row r="77" spans="1:15" s="364" customFormat="1" ht="24">
      <c r="A77" s="127">
        <f t="shared" ref="A77" si="3">A76+1</f>
        <v>54</v>
      </c>
      <c r="B77" s="392" t="s">
        <v>364</v>
      </c>
      <c r="C77" s="393" t="s">
        <v>152</v>
      </c>
      <c r="D77" s="394">
        <v>4</v>
      </c>
      <c r="E77" s="243"/>
      <c r="F77" s="243"/>
      <c r="G77" s="245"/>
      <c r="H77" s="244"/>
      <c r="I77" s="244"/>
      <c r="J77" s="141"/>
      <c r="K77" s="244"/>
      <c r="L77" s="244"/>
      <c r="M77" s="244"/>
      <c r="N77" s="244"/>
      <c r="O77" s="244"/>
    </row>
    <row r="78" spans="1:15" s="364" customFormat="1" ht="12">
      <c r="A78" s="502" t="s">
        <v>203</v>
      </c>
      <c r="B78" s="502"/>
      <c r="C78" s="502"/>
      <c r="D78" s="502"/>
      <c r="E78" s="502"/>
      <c r="F78" s="502"/>
      <c r="G78" s="502"/>
      <c r="H78" s="502"/>
      <c r="I78" s="502"/>
      <c r="J78" s="502"/>
      <c r="K78" s="502"/>
      <c r="L78" s="502"/>
      <c r="M78" s="502"/>
      <c r="N78" s="502"/>
      <c r="O78" s="502"/>
    </row>
    <row r="79" spans="1:15" s="364" customFormat="1" ht="12">
      <c r="A79" s="127">
        <f>A77+1</f>
        <v>55</v>
      </c>
      <c r="B79" s="246" t="s">
        <v>366</v>
      </c>
      <c r="C79" s="129" t="s">
        <v>103</v>
      </c>
      <c r="D79" s="247">
        <v>30</v>
      </c>
      <c r="E79" s="376"/>
      <c r="F79" s="376"/>
      <c r="G79" s="378"/>
      <c r="H79" s="377"/>
      <c r="I79" s="377"/>
      <c r="J79" s="141"/>
      <c r="K79" s="244"/>
      <c r="L79" s="244"/>
      <c r="M79" s="244"/>
      <c r="N79" s="244"/>
      <c r="O79" s="244"/>
    </row>
    <row r="80" spans="1:15" s="32" customFormat="1" ht="27.75" customHeight="1">
      <c r="A80" s="135" t="s">
        <v>42</v>
      </c>
      <c r="B80" s="512" t="s">
        <v>96</v>
      </c>
      <c r="C80" s="512"/>
      <c r="D80" s="512"/>
      <c r="E80" s="512"/>
      <c r="F80" s="512"/>
      <c r="G80" s="512"/>
      <c r="H80" s="512"/>
      <c r="I80" s="512"/>
      <c r="J80" s="512"/>
      <c r="K80" s="142"/>
      <c r="L80" s="403"/>
      <c r="M80" s="403"/>
      <c r="N80" s="403"/>
      <c r="O80" s="403"/>
    </row>
    <row r="81" spans="1:15">
      <c r="A81" s="71" t="s">
        <v>78</v>
      </c>
      <c r="B81" s="72"/>
      <c r="C81" s="73"/>
      <c r="D81" s="73"/>
      <c r="E81" s="74"/>
      <c r="F81" s="75"/>
      <c r="G81" s="75"/>
      <c r="H81" s="75"/>
      <c r="I81" s="75"/>
      <c r="J81" s="75"/>
      <c r="K81" s="75"/>
      <c r="L81" s="76"/>
      <c r="M81" s="76"/>
      <c r="N81" s="76"/>
      <c r="O81" s="76"/>
    </row>
    <row r="82" spans="1:15">
      <c r="A82" s="77"/>
      <c r="B82" s="505" t="s">
        <v>79</v>
      </c>
      <c r="C82" s="505"/>
      <c r="D82" s="505"/>
      <c r="E82" s="505"/>
      <c r="F82" s="505"/>
      <c r="G82" s="505"/>
      <c r="H82" s="78"/>
      <c r="I82" s="78"/>
      <c r="J82" s="78"/>
      <c r="K82" s="78"/>
      <c r="L82" s="79"/>
      <c r="M82" s="79"/>
      <c r="N82" s="79"/>
      <c r="O82" s="79"/>
    </row>
    <row r="83" spans="1:15">
      <c r="A83" s="77"/>
      <c r="B83" s="505" t="s">
        <v>111</v>
      </c>
      <c r="C83" s="505"/>
      <c r="D83" s="505"/>
      <c r="E83" s="505"/>
      <c r="F83" s="505"/>
      <c r="G83" s="505"/>
      <c r="H83" s="505"/>
      <c r="I83" s="505"/>
      <c r="J83" s="505"/>
      <c r="K83" s="505"/>
      <c r="L83" s="505"/>
      <c r="M83" s="505"/>
      <c r="N83" s="505"/>
      <c r="O83" s="505"/>
    </row>
    <row r="84" spans="1:15" ht="24.75" customHeight="1">
      <c r="A84" s="77"/>
      <c r="B84" s="505" t="s">
        <v>92</v>
      </c>
      <c r="C84" s="505"/>
      <c r="D84" s="505"/>
      <c r="E84" s="505"/>
      <c r="F84" s="505"/>
      <c r="G84" s="505"/>
      <c r="H84" s="505"/>
      <c r="I84" s="505"/>
      <c r="J84" s="505"/>
      <c r="K84" s="505"/>
      <c r="L84" s="505"/>
      <c r="M84" s="505"/>
      <c r="N84" s="505"/>
      <c r="O84" s="505"/>
    </row>
    <row r="85" spans="1:15">
      <c r="A85" s="77"/>
      <c r="B85" s="505" t="s">
        <v>93</v>
      </c>
      <c r="C85" s="505"/>
      <c r="D85" s="505"/>
      <c r="E85" s="505"/>
      <c r="F85" s="505"/>
      <c r="G85" s="505"/>
      <c r="H85" s="505"/>
      <c r="I85" s="505"/>
      <c r="J85" s="505"/>
      <c r="K85" s="505"/>
      <c r="L85" s="505"/>
      <c r="M85" s="505"/>
      <c r="N85" s="505"/>
      <c r="O85" s="505"/>
    </row>
    <row r="86" spans="1:15" ht="22.5" customHeight="1">
      <c r="A86" s="77"/>
      <c r="B86" s="505" t="s">
        <v>90</v>
      </c>
      <c r="C86" s="505"/>
      <c r="D86" s="505"/>
      <c r="E86" s="505"/>
      <c r="F86" s="505"/>
      <c r="G86" s="505"/>
      <c r="H86" s="505"/>
      <c r="I86" s="505"/>
      <c r="J86" s="505"/>
      <c r="K86" s="505"/>
      <c r="L86" s="505"/>
      <c r="M86" s="505"/>
      <c r="N86" s="505"/>
      <c r="O86" s="505"/>
    </row>
    <row r="87" spans="1:15" ht="24.75" customHeight="1">
      <c r="A87" s="80"/>
      <c r="B87" s="505" t="s">
        <v>94</v>
      </c>
      <c r="C87" s="505"/>
      <c r="D87" s="505"/>
      <c r="E87" s="505"/>
      <c r="F87" s="505"/>
      <c r="G87" s="505"/>
      <c r="H87" s="505"/>
      <c r="I87" s="505"/>
      <c r="J87" s="505"/>
      <c r="K87" s="505"/>
      <c r="L87" s="505"/>
      <c r="M87" s="505"/>
      <c r="N87" s="505"/>
      <c r="O87" s="505"/>
    </row>
    <row r="88" spans="1:15">
      <c r="A88" s="80"/>
      <c r="B88" s="505" t="s">
        <v>95</v>
      </c>
      <c r="C88" s="505"/>
      <c r="D88" s="505"/>
      <c r="E88" s="505"/>
      <c r="F88" s="505"/>
      <c r="G88" s="505"/>
      <c r="H88" s="505"/>
      <c r="I88" s="505"/>
      <c r="J88" s="505"/>
      <c r="K88" s="505"/>
      <c r="L88" s="505"/>
      <c r="M88" s="505"/>
      <c r="N88" s="505"/>
      <c r="O88" s="505"/>
    </row>
    <row r="89" spans="1:15">
      <c r="A89" s="40"/>
      <c r="B89" s="37" t="s">
        <v>45</v>
      </c>
      <c r="C89" s="503" t="s">
        <v>2</v>
      </c>
      <c r="D89" s="503"/>
      <c r="E89" s="503"/>
      <c r="F89" s="503"/>
      <c r="G89" s="503"/>
      <c r="H89" s="503"/>
      <c r="I89" s="503"/>
      <c r="J89" s="503"/>
      <c r="K89" s="503"/>
      <c r="L89" s="41"/>
      <c r="M89" s="443"/>
      <c r="N89" s="443"/>
      <c r="O89" s="443"/>
    </row>
    <row r="90" spans="1:15" ht="15" customHeight="1">
      <c r="A90" s="40"/>
      <c r="C90" s="503" t="s">
        <v>47</v>
      </c>
      <c r="D90" s="503"/>
      <c r="E90" s="503"/>
      <c r="F90" s="503"/>
      <c r="G90" s="503"/>
      <c r="H90" s="503"/>
      <c r="I90" s="503"/>
      <c r="J90" s="503"/>
      <c r="K90" s="503"/>
      <c r="L90" s="41"/>
      <c r="M90" s="503"/>
      <c r="N90" s="503"/>
      <c r="O90" s="503"/>
    </row>
    <row r="91" spans="1:15">
      <c r="A91" s="101"/>
      <c r="B91" s="504"/>
      <c r="C91" s="504"/>
      <c r="D91" s="101"/>
      <c r="E91" s="41"/>
      <c r="F91" s="41"/>
      <c r="G91" s="41"/>
      <c r="H91" s="41"/>
      <c r="I91" s="41"/>
      <c r="J91" s="41"/>
      <c r="K91" s="41"/>
      <c r="L91" s="41"/>
      <c r="M91" s="41"/>
      <c r="N91" s="41"/>
      <c r="O91" s="41"/>
    </row>
    <row r="92" spans="1:15">
      <c r="A92" s="40"/>
      <c r="B92" s="37" t="s">
        <v>22</v>
      </c>
      <c r="C92" s="503" t="s">
        <v>2</v>
      </c>
      <c r="D92" s="503"/>
      <c r="E92" s="503"/>
      <c r="F92" s="503"/>
      <c r="G92" s="503"/>
      <c r="H92" s="503"/>
      <c r="I92" s="503"/>
      <c r="J92" s="503"/>
      <c r="K92" s="503"/>
      <c r="L92" s="41"/>
      <c r="M92" s="443"/>
      <c r="N92" s="443"/>
      <c r="O92" s="443"/>
    </row>
    <row r="93" spans="1:15">
      <c r="A93" s="40"/>
      <c r="B93" s="37"/>
      <c r="C93" s="503" t="s">
        <v>47</v>
      </c>
      <c r="D93" s="503"/>
      <c r="E93" s="503"/>
      <c r="F93" s="448"/>
      <c r="G93" s="448"/>
      <c r="H93" s="448"/>
      <c r="I93" s="448"/>
      <c r="J93" s="448"/>
      <c r="K93" s="448"/>
      <c r="L93" s="41"/>
      <c r="M93" s="503"/>
      <c r="N93" s="503"/>
      <c r="O93" s="503"/>
    </row>
    <row r="94" spans="1:15" ht="27.75" customHeight="1">
      <c r="A94" s="66"/>
      <c r="B94" s="32"/>
      <c r="C94" s="67"/>
      <c r="D94" s="68"/>
      <c r="E94" s="67"/>
      <c r="F94" s="67"/>
      <c r="G94" s="67"/>
      <c r="H94" s="67"/>
      <c r="I94" s="67"/>
      <c r="J94" s="67"/>
      <c r="K94" s="67"/>
      <c r="L94" s="67"/>
      <c r="M94" s="67"/>
      <c r="N94" s="67"/>
      <c r="O94" s="67"/>
    </row>
    <row r="95" spans="1:15" ht="27.75" customHeight="1"/>
    <row r="96" spans="1:15"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sheetData>
  <mergeCells count="50">
    <mergeCell ref="N8:O8"/>
    <mergeCell ref="N9:O9"/>
    <mergeCell ref="A5:B5"/>
    <mergeCell ref="C5:O5"/>
    <mergeCell ref="A6:B6"/>
    <mergeCell ref="C6:O6"/>
    <mergeCell ref="A7:O7"/>
    <mergeCell ref="A1:O1"/>
    <mergeCell ref="A2:O2"/>
    <mergeCell ref="A3:O3"/>
    <mergeCell ref="A4:B4"/>
    <mergeCell ref="C4:O4"/>
    <mergeCell ref="A50:O50"/>
    <mergeCell ref="A56:O56"/>
    <mergeCell ref="A61:O61"/>
    <mergeCell ref="A64:O64"/>
    <mergeCell ref="A10:A11"/>
    <mergeCell ref="B10:B11"/>
    <mergeCell ref="E10:J10"/>
    <mergeCell ref="K10:O10"/>
    <mergeCell ref="A12:O12"/>
    <mergeCell ref="A30:O30"/>
    <mergeCell ref="A35:O35"/>
    <mergeCell ref="A42:O42"/>
    <mergeCell ref="A43:O43"/>
    <mergeCell ref="B87:O87"/>
    <mergeCell ref="A69:O69"/>
    <mergeCell ref="A70:O70"/>
    <mergeCell ref="B80:J80"/>
    <mergeCell ref="B82:G82"/>
    <mergeCell ref="B83:O83"/>
    <mergeCell ref="B84:O84"/>
    <mergeCell ref="B85:O85"/>
    <mergeCell ref="B86:O86"/>
    <mergeCell ref="A75:O75"/>
    <mergeCell ref="A78:O78"/>
    <mergeCell ref="B88:O88"/>
    <mergeCell ref="C89:E89"/>
    <mergeCell ref="F89:K89"/>
    <mergeCell ref="M89:O89"/>
    <mergeCell ref="C90:E90"/>
    <mergeCell ref="F90:K90"/>
    <mergeCell ref="M90:O90"/>
    <mergeCell ref="B91:C91"/>
    <mergeCell ref="C92:E92"/>
    <mergeCell ref="F92:K92"/>
    <mergeCell ref="M92:O92"/>
    <mergeCell ref="C93:E93"/>
    <mergeCell ref="F93:K93"/>
    <mergeCell ref="M93:O93"/>
  </mergeCells>
  <printOptions horizontalCentered="1"/>
  <pageMargins left="0" right="0" top="0.67" bottom="0.45" header="0.31" footer="0.49"/>
  <pageSetup paperSize="9" firstPageNumber="0" orientation="landscape" r:id="rId1"/>
  <headerFooter alignWithMargins="0"/>
  <rowBreaks count="1" manualBreakCount="1">
    <brk id="77"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P93"/>
  <sheetViews>
    <sheetView view="pageBreakPreview" topLeftCell="A49" zoomScale="130" zoomScaleNormal="100" zoomScaleSheetLayoutView="130" workbookViewId="0">
      <selection activeCell="I37" sqref="I37"/>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506" t="s">
        <v>81</v>
      </c>
      <c r="B1" s="506"/>
      <c r="C1" s="506"/>
      <c r="D1" s="506"/>
      <c r="E1" s="506"/>
      <c r="F1" s="506"/>
      <c r="G1" s="506"/>
      <c r="H1" s="506"/>
      <c r="I1" s="506"/>
      <c r="J1" s="506"/>
      <c r="K1" s="506"/>
      <c r="L1" s="506"/>
      <c r="M1" s="506"/>
      <c r="N1" s="506"/>
      <c r="O1" s="506"/>
    </row>
    <row r="2" spans="1:15" s="32" customFormat="1" ht="15">
      <c r="A2" s="437" t="s">
        <v>367</v>
      </c>
      <c r="B2" s="437"/>
      <c r="C2" s="437"/>
      <c r="D2" s="437"/>
      <c r="E2" s="437"/>
      <c r="F2" s="437"/>
      <c r="G2" s="437"/>
      <c r="H2" s="437"/>
      <c r="I2" s="437"/>
      <c r="J2" s="437"/>
      <c r="K2" s="437"/>
      <c r="L2" s="437"/>
      <c r="M2" s="437"/>
      <c r="N2" s="437"/>
      <c r="O2" s="437"/>
    </row>
    <row r="3" spans="1:15" s="32" customFormat="1" ht="11.25">
      <c r="A3" s="507" t="s">
        <v>3</v>
      </c>
      <c r="B3" s="507"/>
      <c r="C3" s="507"/>
      <c r="D3" s="507"/>
      <c r="E3" s="507"/>
      <c r="F3" s="507"/>
      <c r="G3" s="507"/>
      <c r="H3" s="507"/>
      <c r="I3" s="507"/>
      <c r="J3" s="507"/>
      <c r="K3" s="507"/>
      <c r="L3" s="507"/>
      <c r="M3" s="507"/>
      <c r="N3" s="507"/>
      <c r="O3" s="507"/>
    </row>
    <row r="4" spans="1:15" s="32" customFormat="1" ht="14.25">
      <c r="A4" s="508" t="s">
        <v>58</v>
      </c>
      <c r="B4" s="509"/>
      <c r="C4" s="510" t="str">
        <f>koptame1!D3</f>
        <v>Ūdenssaimniecības attīstība Ozolnieku pagastā, Ozolnieku novadā (1.kārta)</v>
      </c>
      <c r="D4" s="510"/>
      <c r="E4" s="510"/>
      <c r="F4" s="510"/>
      <c r="G4" s="510"/>
      <c r="H4" s="510"/>
      <c r="I4" s="510"/>
      <c r="J4" s="510"/>
      <c r="K4" s="510"/>
      <c r="L4" s="510"/>
      <c r="M4" s="510"/>
      <c r="N4" s="510"/>
      <c r="O4" s="510"/>
    </row>
    <row r="5" spans="1:15" s="32" customFormat="1" ht="14.25">
      <c r="A5" s="508" t="s">
        <v>40</v>
      </c>
      <c r="B5" s="509"/>
      <c r="C5" s="510" t="str">
        <f>C4</f>
        <v>Ūdenssaimniecības attīstība Ozolnieku pagastā, Ozolnieku novadā (1.kārta)</v>
      </c>
      <c r="D5" s="510"/>
      <c r="E5" s="510"/>
      <c r="F5" s="510"/>
      <c r="G5" s="510"/>
      <c r="H5" s="510"/>
      <c r="I5" s="510"/>
      <c r="J5" s="510"/>
      <c r="K5" s="510"/>
      <c r="L5" s="510"/>
      <c r="M5" s="510"/>
      <c r="N5" s="510"/>
      <c r="O5" s="510"/>
    </row>
    <row r="6" spans="1:15" s="32" customFormat="1" ht="31.5" customHeight="1">
      <c r="A6" s="508" t="s">
        <v>59</v>
      </c>
      <c r="B6" s="509"/>
      <c r="C6" s="510" t="str">
        <f>Paredz_ligumc_koptame!D11</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5" s="32" customFormat="1" ht="14.25">
      <c r="A7" s="520" t="s">
        <v>598</v>
      </c>
      <c r="B7" s="520"/>
      <c r="C7" s="520"/>
      <c r="D7" s="520"/>
      <c r="E7" s="520"/>
      <c r="F7" s="520"/>
      <c r="G7" s="520"/>
      <c r="H7" s="520"/>
      <c r="I7" s="520"/>
      <c r="J7" s="520"/>
      <c r="K7" s="520"/>
      <c r="L7" s="520"/>
      <c r="M7" s="520"/>
      <c r="N7" s="520"/>
      <c r="O7" s="520"/>
    </row>
    <row r="8" spans="1:15" s="32" customFormat="1" ht="14.25">
      <c r="B8" s="44"/>
      <c r="D8" s="45"/>
      <c r="E8" s="46"/>
      <c r="F8" s="47"/>
      <c r="G8" s="47"/>
      <c r="H8" s="47"/>
      <c r="I8" s="47"/>
      <c r="J8" s="47"/>
      <c r="K8" s="47"/>
      <c r="L8" s="48" t="s">
        <v>4</v>
      </c>
      <c r="M8" s="48"/>
      <c r="N8" s="511"/>
      <c r="O8" s="511"/>
    </row>
    <row r="9" spans="1:15" s="32" customFormat="1" ht="14.25">
      <c r="A9" s="49"/>
      <c r="B9" s="49"/>
      <c r="C9" s="50"/>
      <c r="D9" s="51"/>
      <c r="E9" s="52"/>
      <c r="F9" s="52"/>
      <c r="G9" s="52"/>
      <c r="H9" s="52"/>
      <c r="I9" s="52"/>
      <c r="J9" s="52"/>
      <c r="K9" s="52"/>
      <c r="L9" s="47" t="s">
        <v>5</v>
      </c>
      <c r="M9" s="47"/>
      <c r="N9" s="514"/>
      <c r="O9" s="514"/>
    </row>
    <row r="10" spans="1:15" ht="12.75" customHeight="1">
      <c r="A10" s="515" t="s">
        <v>6</v>
      </c>
      <c r="B10" s="516" t="s">
        <v>7</v>
      </c>
      <c r="C10" s="90"/>
      <c r="D10" s="91"/>
      <c r="E10" s="519" t="s">
        <v>8</v>
      </c>
      <c r="F10" s="519"/>
      <c r="G10" s="519"/>
      <c r="H10" s="519"/>
      <c r="I10" s="519"/>
      <c r="J10" s="519"/>
      <c r="K10" s="513" t="s">
        <v>9</v>
      </c>
      <c r="L10" s="513"/>
      <c r="M10" s="513"/>
      <c r="N10" s="513"/>
      <c r="O10" s="513"/>
    </row>
    <row r="11" spans="1:15" ht="85.5" customHeight="1">
      <c r="A11" s="515"/>
      <c r="B11" s="516"/>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517" t="s">
        <v>19</v>
      </c>
      <c r="B12" s="517"/>
      <c r="C12" s="517"/>
      <c r="D12" s="517"/>
      <c r="E12" s="517"/>
      <c r="F12" s="517"/>
      <c r="G12" s="517"/>
      <c r="H12" s="517"/>
      <c r="I12" s="517"/>
      <c r="J12" s="517"/>
      <c r="K12" s="517"/>
      <c r="L12" s="517"/>
      <c r="M12" s="517"/>
      <c r="N12" s="517"/>
      <c r="O12" s="517"/>
    </row>
    <row r="13" spans="1:15" s="69" customFormat="1" ht="12">
      <c r="A13" s="127">
        <v>1</v>
      </c>
      <c r="B13" s="131" t="s">
        <v>151</v>
      </c>
      <c r="C13" s="129" t="s">
        <v>152</v>
      </c>
      <c r="D13" s="130">
        <v>1</v>
      </c>
      <c r="E13" s="376"/>
      <c r="F13" s="376"/>
      <c r="G13" s="378"/>
      <c r="H13" s="377"/>
      <c r="I13" s="377"/>
      <c r="J13" s="141"/>
      <c r="K13" s="113"/>
      <c r="L13" s="113"/>
      <c r="M13" s="113"/>
      <c r="N13" s="113"/>
      <c r="O13" s="113"/>
    </row>
    <row r="14" spans="1:15" s="69" customFormat="1" ht="24">
      <c r="A14" s="127">
        <f t="shared" ref="A14:A23" si="0">A13+1</f>
        <v>2</v>
      </c>
      <c r="B14" s="131" t="s">
        <v>153</v>
      </c>
      <c r="C14" s="129" t="s">
        <v>152</v>
      </c>
      <c r="D14" s="130">
        <v>1</v>
      </c>
      <c r="E14" s="376"/>
      <c r="F14" s="376"/>
      <c r="G14" s="378"/>
      <c r="H14" s="377"/>
      <c r="I14" s="377"/>
      <c r="J14" s="141"/>
      <c r="K14" s="113"/>
      <c r="L14" s="113"/>
      <c r="M14" s="113"/>
      <c r="N14" s="113"/>
      <c r="O14" s="113"/>
    </row>
    <row r="15" spans="1:15" s="69" customFormat="1" ht="72.75" customHeight="1">
      <c r="A15" s="127">
        <f t="shared" si="0"/>
        <v>3</v>
      </c>
      <c r="B15" s="131" t="s">
        <v>154</v>
      </c>
      <c r="C15" s="129" t="s">
        <v>152</v>
      </c>
      <c r="D15" s="130">
        <v>1</v>
      </c>
      <c r="E15" s="376"/>
      <c r="F15" s="376"/>
      <c r="G15" s="378"/>
      <c r="H15" s="377"/>
      <c r="I15" s="377"/>
      <c r="J15" s="141"/>
      <c r="K15" s="113"/>
      <c r="L15" s="113"/>
      <c r="M15" s="113"/>
      <c r="N15" s="113"/>
      <c r="O15" s="113"/>
    </row>
    <row r="16" spans="1:15" s="69" customFormat="1" ht="12">
      <c r="A16" s="127">
        <f t="shared" si="0"/>
        <v>4</v>
      </c>
      <c r="B16" s="131" t="s">
        <v>155</v>
      </c>
      <c r="C16" s="129" t="s">
        <v>152</v>
      </c>
      <c r="D16" s="130">
        <v>1</v>
      </c>
      <c r="E16" s="376"/>
      <c r="F16" s="376"/>
      <c r="G16" s="378"/>
      <c r="H16" s="377"/>
      <c r="I16" s="377"/>
      <c r="J16" s="141"/>
      <c r="K16" s="113"/>
      <c r="L16" s="113"/>
      <c r="M16" s="113"/>
      <c r="N16" s="113"/>
      <c r="O16" s="113"/>
    </row>
    <row r="17" spans="1:15" s="69" customFormat="1" ht="24">
      <c r="A17" s="127">
        <f t="shared" si="0"/>
        <v>5</v>
      </c>
      <c r="B17" s="131" t="s">
        <v>156</v>
      </c>
      <c r="C17" s="129" t="s">
        <v>20</v>
      </c>
      <c r="D17" s="130">
        <v>204</v>
      </c>
      <c r="E17" s="376"/>
      <c r="F17" s="376"/>
      <c r="G17" s="378"/>
      <c r="H17" s="377"/>
      <c r="I17" s="377"/>
      <c r="J17" s="141"/>
      <c r="K17" s="113"/>
      <c r="L17" s="113"/>
      <c r="M17" s="113"/>
      <c r="N17" s="113"/>
      <c r="O17" s="113"/>
    </row>
    <row r="18" spans="1:15" s="69" customFormat="1" ht="72">
      <c r="A18" s="127">
        <f t="shared" si="0"/>
        <v>6</v>
      </c>
      <c r="B18" s="131" t="s">
        <v>342</v>
      </c>
      <c r="C18" s="129" t="s">
        <v>158</v>
      </c>
      <c r="D18" s="130">
        <v>913</v>
      </c>
      <c r="E18" s="376"/>
      <c r="F18" s="376"/>
      <c r="G18" s="378"/>
      <c r="H18" s="377"/>
      <c r="I18" s="377"/>
      <c r="J18" s="141"/>
      <c r="K18" s="113"/>
      <c r="L18" s="113"/>
      <c r="M18" s="113"/>
      <c r="N18" s="113"/>
      <c r="O18" s="113"/>
    </row>
    <row r="19" spans="1:15" s="69" customFormat="1" ht="36">
      <c r="A19" s="127">
        <f t="shared" si="0"/>
        <v>7</v>
      </c>
      <c r="B19" s="131" t="s">
        <v>160</v>
      </c>
      <c r="C19" s="129" t="s">
        <v>158</v>
      </c>
      <c r="D19" s="130">
        <v>42</v>
      </c>
      <c r="E19" s="376"/>
      <c r="F19" s="376"/>
      <c r="G19" s="378"/>
      <c r="H19" s="377"/>
      <c r="I19" s="377"/>
      <c r="J19" s="141"/>
      <c r="K19" s="113"/>
      <c r="L19" s="113"/>
      <c r="M19" s="113"/>
      <c r="N19" s="113"/>
      <c r="O19" s="113"/>
    </row>
    <row r="20" spans="1:15" s="69" customFormat="1" ht="36">
      <c r="A20" s="127">
        <f t="shared" si="0"/>
        <v>8</v>
      </c>
      <c r="B20" s="131" t="s">
        <v>343</v>
      </c>
      <c r="C20" s="129" t="s">
        <v>158</v>
      </c>
      <c r="D20" s="130">
        <v>6</v>
      </c>
      <c r="E20" s="376"/>
      <c r="F20" s="376"/>
      <c r="G20" s="378"/>
      <c r="H20" s="377"/>
      <c r="I20" s="377"/>
      <c r="J20" s="141"/>
      <c r="K20" s="113"/>
      <c r="L20" s="113"/>
      <c r="M20" s="113"/>
      <c r="N20" s="113"/>
      <c r="O20" s="113"/>
    </row>
    <row r="21" spans="1:15" s="69" customFormat="1" ht="24">
      <c r="A21" s="127">
        <f t="shared" si="0"/>
        <v>9</v>
      </c>
      <c r="B21" s="131" t="s">
        <v>163</v>
      </c>
      <c r="C21" s="129" t="s">
        <v>20</v>
      </c>
      <c r="D21" s="130">
        <v>53</v>
      </c>
      <c r="E21" s="243"/>
      <c r="F21" s="243"/>
      <c r="G21" s="245"/>
      <c r="H21" s="244"/>
      <c r="I21" s="244"/>
      <c r="J21" s="141"/>
      <c r="K21" s="113"/>
      <c r="L21" s="113"/>
      <c r="M21" s="113"/>
      <c r="N21" s="113"/>
      <c r="O21" s="113"/>
    </row>
    <row r="22" spans="1:15" s="69" customFormat="1" ht="24">
      <c r="A22" s="127">
        <f t="shared" si="0"/>
        <v>10</v>
      </c>
      <c r="B22" s="131" t="s">
        <v>368</v>
      </c>
      <c r="C22" s="129" t="s">
        <v>158</v>
      </c>
      <c r="D22" s="130">
        <v>63</v>
      </c>
      <c r="E22" s="376"/>
      <c r="F22" s="376"/>
      <c r="G22" s="378"/>
      <c r="H22" s="377"/>
      <c r="I22" s="377"/>
      <c r="J22" s="141"/>
      <c r="K22" s="113"/>
      <c r="L22" s="113"/>
      <c r="M22" s="113"/>
      <c r="N22" s="113"/>
      <c r="O22" s="113"/>
    </row>
    <row r="23" spans="1:15" s="69" customFormat="1" ht="60">
      <c r="A23" s="127">
        <f t="shared" si="0"/>
        <v>11</v>
      </c>
      <c r="B23" s="131" t="s">
        <v>166</v>
      </c>
      <c r="C23" s="129" t="s">
        <v>152</v>
      </c>
      <c r="D23" s="130">
        <v>1</v>
      </c>
      <c r="E23" s="376"/>
      <c r="F23" s="376"/>
      <c r="G23" s="378"/>
      <c r="H23" s="377"/>
      <c r="I23" s="377"/>
      <c r="J23" s="141"/>
      <c r="K23" s="113"/>
      <c r="L23" s="113"/>
      <c r="M23" s="113"/>
      <c r="N23" s="113"/>
      <c r="O23" s="113"/>
    </row>
    <row r="24" spans="1:15" s="69" customFormat="1" ht="12">
      <c r="A24" s="518" t="s">
        <v>169</v>
      </c>
      <c r="B24" s="518"/>
      <c r="C24" s="518"/>
      <c r="D24" s="518"/>
      <c r="E24" s="518"/>
      <c r="F24" s="518"/>
      <c r="G24" s="518"/>
      <c r="H24" s="518"/>
      <c r="I24" s="518"/>
      <c r="J24" s="518"/>
      <c r="K24" s="518"/>
      <c r="L24" s="518"/>
      <c r="M24" s="518"/>
      <c r="N24" s="518"/>
      <c r="O24" s="518"/>
    </row>
    <row r="25" spans="1:15" s="69" customFormat="1" ht="60">
      <c r="A25" s="127">
        <f>A23+1</f>
        <v>12</v>
      </c>
      <c r="B25" s="131" t="s">
        <v>171</v>
      </c>
      <c r="C25" s="129" t="s">
        <v>105</v>
      </c>
      <c r="D25" s="130">
        <v>6</v>
      </c>
      <c r="E25" s="376"/>
      <c r="F25" s="376"/>
      <c r="G25" s="378"/>
      <c r="H25" s="377"/>
      <c r="I25" s="377"/>
      <c r="J25" s="141"/>
      <c r="K25" s="113"/>
      <c r="L25" s="113"/>
      <c r="M25" s="113"/>
      <c r="N25" s="113"/>
      <c r="O25" s="113"/>
    </row>
    <row r="26" spans="1:15" s="69" customFormat="1" ht="36">
      <c r="A26" s="127">
        <f>A25+1</f>
        <v>13</v>
      </c>
      <c r="B26" s="131" t="s">
        <v>172</v>
      </c>
      <c r="C26" s="129" t="s">
        <v>20</v>
      </c>
      <c r="D26" s="130">
        <v>204</v>
      </c>
      <c r="E26" s="376"/>
      <c r="F26" s="376"/>
      <c r="G26" s="378"/>
      <c r="H26" s="377"/>
      <c r="I26" s="377"/>
      <c r="J26" s="141"/>
      <c r="K26" s="113"/>
      <c r="L26" s="113"/>
      <c r="M26" s="113"/>
      <c r="N26" s="113"/>
      <c r="O26" s="113"/>
    </row>
    <row r="27" spans="1:15" s="69" customFormat="1" ht="14.45" customHeight="1">
      <c r="A27" s="518" t="s">
        <v>21</v>
      </c>
      <c r="B27" s="518"/>
      <c r="C27" s="518"/>
      <c r="D27" s="518"/>
      <c r="E27" s="518"/>
      <c r="F27" s="518"/>
      <c r="G27" s="518"/>
      <c r="H27" s="518"/>
      <c r="I27" s="518"/>
      <c r="J27" s="518"/>
      <c r="K27" s="518"/>
      <c r="L27" s="518"/>
      <c r="M27" s="518"/>
      <c r="N27" s="518"/>
      <c r="O27" s="518"/>
    </row>
    <row r="28" spans="1:15" s="69" customFormat="1" ht="24">
      <c r="A28" s="127">
        <f>A26+1</f>
        <v>14</v>
      </c>
      <c r="B28" s="131" t="s">
        <v>174</v>
      </c>
      <c r="C28" s="129" t="s">
        <v>165</v>
      </c>
      <c r="D28" s="130">
        <v>760</v>
      </c>
      <c r="E28" s="376"/>
      <c r="F28" s="376"/>
      <c r="G28" s="378"/>
      <c r="H28" s="377"/>
      <c r="I28" s="377"/>
      <c r="J28" s="141"/>
      <c r="K28" s="113"/>
      <c r="L28" s="113"/>
      <c r="M28" s="113"/>
      <c r="N28" s="113"/>
      <c r="O28" s="113"/>
    </row>
    <row r="29" spans="1:15" s="69" customFormat="1" ht="36">
      <c r="A29" s="127">
        <f>A28+1</f>
        <v>15</v>
      </c>
      <c r="B29" s="131" t="s">
        <v>175</v>
      </c>
      <c r="C29" s="129" t="s">
        <v>165</v>
      </c>
      <c r="D29" s="130">
        <v>785</v>
      </c>
      <c r="E29" s="376"/>
      <c r="F29" s="376"/>
      <c r="G29" s="378"/>
      <c r="H29" s="377"/>
      <c r="I29" s="377"/>
      <c r="J29" s="141"/>
      <c r="K29" s="113"/>
      <c r="L29" s="113"/>
      <c r="M29" s="113"/>
      <c r="N29" s="113"/>
      <c r="O29" s="113"/>
    </row>
    <row r="30" spans="1:15" s="69" customFormat="1" ht="60">
      <c r="A30" s="127">
        <f>A29+1</f>
        <v>16</v>
      </c>
      <c r="B30" s="128" t="s">
        <v>347</v>
      </c>
      <c r="C30" s="129" t="s">
        <v>158</v>
      </c>
      <c r="D30" s="130">
        <v>602</v>
      </c>
      <c r="E30" s="376"/>
      <c r="F30" s="376"/>
      <c r="G30" s="378"/>
      <c r="H30" s="377"/>
      <c r="I30" s="377"/>
      <c r="J30" s="141"/>
      <c r="K30" s="113"/>
      <c r="L30" s="113"/>
      <c r="M30" s="113"/>
      <c r="N30" s="113"/>
      <c r="O30" s="113"/>
    </row>
    <row r="31" spans="1:15" s="69" customFormat="1" ht="36">
      <c r="A31" s="127">
        <f>A30+1</f>
        <v>17</v>
      </c>
      <c r="B31" s="128" t="s">
        <v>348</v>
      </c>
      <c r="C31" s="129" t="s">
        <v>165</v>
      </c>
      <c r="D31" s="130">
        <v>78</v>
      </c>
      <c r="E31" s="376"/>
      <c r="F31" s="376"/>
      <c r="G31" s="378"/>
      <c r="H31" s="377"/>
      <c r="I31" s="377"/>
      <c r="J31" s="141"/>
      <c r="K31" s="113"/>
      <c r="L31" s="113"/>
      <c r="M31" s="113"/>
      <c r="N31" s="113"/>
      <c r="O31" s="113"/>
    </row>
    <row r="32" spans="1:15" s="69" customFormat="1" ht="12">
      <c r="A32" s="518" t="s">
        <v>112</v>
      </c>
      <c r="B32" s="518"/>
      <c r="C32" s="518"/>
      <c r="D32" s="518"/>
      <c r="E32" s="518"/>
      <c r="F32" s="518"/>
      <c r="G32" s="518"/>
      <c r="H32" s="518"/>
      <c r="I32" s="518"/>
      <c r="J32" s="518"/>
      <c r="K32" s="518"/>
      <c r="L32" s="518"/>
      <c r="M32" s="518"/>
      <c r="N32" s="518"/>
      <c r="O32" s="518"/>
    </row>
    <row r="33" spans="1:16" s="69" customFormat="1" ht="14.45" customHeight="1">
      <c r="A33" s="502" t="s">
        <v>176</v>
      </c>
      <c r="B33" s="502"/>
      <c r="C33" s="502"/>
      <c r="D33" s="502"/>
      <c r="E33" s="502"/>
      <c r="F33" s="502"/>
      <c r="G33" s="502"/>
      <c r="H33" s="502"/>
      <c r="I33" s="502"/>
      <c r="J33" s="502"/>
      <c r="K33" s="502"/>
      <c r="L33" s="502"/>
      <c r="M33" s="502"/>
      <c r="N33" s="502"/>
      <c r="O33" s="502"/>
    </row>
    <row r="34" spans="1:16" s="69" customFormat="1" ht="24">
      <c r="A34" s="127">
        <f>A31+1</f>
        <v>18</v>
      </c>
      <c r="B34" s="132" t="s">
        <v>349</v>
      </c>
      <c r="C34" s="129" t="s">
        <v>158</v>
      </c>
      <c r="D34" s="133">
        <v>1105</v>
      </c>
      <c r="E34" s="243"/>
      <c r="F34" s="243"/>
      <c r="G34" s="245"/>
      <c r="H34" s="244"/>
      <c r="I34" s="244"/>
      <c r="J34" s="141"/>
      <c r="K34" s="113"/>
      <c r="L34" s="113"/>
      <c r="M34" s="113"/>
      <c r="N34" s="113"/>
      <c r="O34" s="113"/>
      <c r="P34" s="95"/>
    </row>
    <row r="35" spans="1:16" s="69" customFormat="1" ht="48">
      <c r="A35" s="127">
        <f>A34+1</f>
        <v>19</v>
      </c>
      <c r="B35" s="246" t="s">
        <v>177</v>
      </c>
      <c r="C35" s="129" t="s">
        <v>165</v>
      </c>
      <c r="D35" s="133">
        <v>531</v>
      </c>
      <c r="E35" s="376"/>
      <c r="F35" s="376"/>
      <c r="G35" s="378"/>
      <c r="H35" s="377"/>
      <c r="I35" s="377"/>
      <c r="J35" s="141"/>
      <c r="K35" s="113"/>
      <c r="L35" s="113"/>
      <c r="M35" s="113"/>
      <c r="N35" s="113"/>
      <c r="O35" s="113"/>
    </row>
    <row r="36" spans="1:16" s="69" customFormat="1" ht="24">
      <c r="A36" s="127">
        <f>A35+1</f>
        <v>20</v>
      </c>
      <c r="B36" s="132" t="s">
        <v>205</v>
      </c>
      <c r="C36" s="129" t="s">
        <v>158</v>
      </c>
      <c r="D36" s="133">
        <v>936</v>
      </c>
      <c r="E36" s="376"/>
      <c r="F36" s="376"/>
      <c r="G36" s="378"/>
      <c r="H36" s="377"/>
      <c r="I36" s="377"/>
      <c r="J36" s="141"/>
      <c r="K36" s="113"/>
      <c r="L36" s="113"/>
      <c r="M36" s="113"/>
      <c r="N36" s="113"/>
      <c r="O36" s="113"/>
    </row>
    <row r="37" spans="1:16" s="69" customFormat="1" ht="24">
      <c r="A37" s="127">
        <f>A36+1</f>
        <v>21</v>
      </c>
      <c r="B37" s="132" t="s">
        <v>206</v>
      </c>
      <c r="C37" s="129" t="s">
        <v>158</v>
      </c>
      <c r="D37" s="133">
        <v>936</v>
      </c>
      <c r="E37" s="376"/>
      <c r="F37" s="376"/>
      <c r="G37" s="378"/>
      <c r="H37" s="377"/>
      <c r="I37" s="377"/>
      <c r="J37" s="141"/>
      <c r="K37" s="113"/>
      <c r="L37" s="113"/>
      <c r="M37" s="113"/>
      <c r="N37" s="113"/>
      <c r="O37" s="113"/>
    </row>
    <row r="38" spans="1:16" s="69" customFormat="1" ht="24">
      <c r="A38" s="127">
        <f>A37+1</f>
        <v>22</v>
      </c>
      <c r="B38" s="128" t="s">
        <v>207</v>
      </c>
      <c r="C38" s="129" t="s">
        <v>158</v>
      </c>
      <c r="D38" s="133">
        <v>936</v>
      </c>
      <c r="E38" s="376"/>
      <c r="F38" s="376"/>
      <c r="G38" s="378"/>
      <c r="H38" s="377"/>
      <c r="I38" s="377"/>
      <c r="J38" s="141"/>
      <c r="K38" s="113"/>
      <c r="L38" s="113"/>
      <c r="M38" s="113"/>
      <c r="N38" s="113"/>
      <c r="O38" s="113"/>
    </row>
    <row r="39" spans="1:16" s="69" customFormat="1" ht="24">
      <c r="A39" s="127">
        <f>A38+1</f>
        <v>23</v>
      </c>
      <c r="B39" s="128" t="s">
        <v>180</v>
      </c>
      <c r="C39" s="129" t="s">
        <v>158</v>
      </c>
      <c r="D39" s="133">
        <v>936</v>
      </c>
      <c r="E39" s="376"/>
      <c r="F39" s="376"/>
      <c r="G39" s="378"/>
      <c r="H39" s="377"/>
      <c r="I39" s="377"/>
      <c r="J39" s="141"/>
      <c r="K39" s="113"/>
      <c r="L39" s="113"/>
      <c r="M39" s="113"/>
      <c r="N39" s="113"/>
      <c r="O39" s="113"/>
    </row>
    <row r="40" spans="1:16" s="69" customFormat="1" ht="12">
      <c r="A40" s="502" t="s">
        <v>186</v>
      </c>
      <c r="B40" s="502"/>
      <c r="C40" s="502"/>
      <c r="D40" s="502"/>
      <c r="E40" s="502"/>
      <c r="F40" s="502"/>
      <c r="G40" s="502"/>
      <c r="H40" s="502"/>
      <c r="I40" s="502"/>
      <c r="J40" s="502"/>
      <c r="K40" s="502"/>
      <c r="L40" s="502"/>
      <c r="M40" s="502"/>
      <c r="N40" s="502"/>
      <c r="O40" s="502"/>
      <c r="P40" s="95"/>
    </row>
    <row r="41" spans="1:16" s="69" customFormat="1" ht="48">
      <c r="A41" s="127">
        <f>A39+1</f>
        <v>24</v>
      </c>
      <c r="B41" s="134" t="s">
        <v>177</v>
      </c>
      <c r="C41" s="129" t="s">
        <v>165</v>
      </c>
      <c r="D41" s="133">
        <v>81</v>
      </c>
      <c r="E41" s="376"/>
      <c r="F41" s="376"/>
      <c r="G41" s="378"/>
      <c r="H41" s="377"/>
      <c r="I41" s="377"/>
      <c r="J41" s="141"/>
      <c r="K41" s="113"/>
      <c r="L41" s="113"/>
      <c r="M41" s="113"/>
      <c r="N41" s="113"/>
      <c r="O41" s="113"/>
      <c r="P41" s="95"/>
    </row>
    <row r="42" spans="1:16" s="69" customFormat="1" ht="24">
      <c r="A42" s="127">
        <f>A41+1</f>
        <v>25</v>
      </c>
      <c r="B42" s="134" t="s">
        <v>187</v>
      </c>
      <c r="C42" s="129" t="s">
        <v>158</v>
      </c>
      <c r="D42" s="133">
        <v>162</v>
      </c>
      <c r="E42" s="376"/>
      <c r="F42" s="376"/>
      <c r="G42" s="378"/>
      <c r="H42" s="377"/>
      <c r="I42" s="377"/>
      <c r="J42" s="141"/>
      <c r="K42" s="113"/>
      <c r="L42" s="113"/>
      <c r="M42" s="113"/>
      <c r="N42" s="113"/>
      <c r="O42" s="113"/>
      <c r="P42" s="95"/>
    </row>
    <row r="43" spans="1:16" s="69" customFormat="1" ht="24">
      <c r="A43" s="127">
        <f>A42+1</f>
        <v>26</v>
      </c>
      <c r="B43" s="134" t="s">
        <v>188</v>
      </c>
      <c r="C43" s="129" t="s">
        <v>158</v>
      </c>
      <c r="D43" s="133">
        <v>162</v>
      </c>
      <c r="E43" s="376"/>
      <c r="F43" s="376"/>
      <c r="G43" s="378"/>
      <c r="H43" s="377"/>
      <c r="I43" s="377"/>
      <c r="J43" s="141"/>
      <c r="K43" s="113"/>
      <c r="L43" s="113"/>
      <c r="M43" s="113"/>
      <c r="N43" s="113"/>
      <c r="O43" s="113"/>
      <c r="P43" s="95"/>
    </row>
    <row r="44" spans="1:16" s="69" customFormat="1" ht="24">
      <c r="A44" s="127">
        <f>A43+1</f>
        <v>27</v>
      </c>
      <c r="B44" s="134" t="s">
        <v>184</v>
      </c>
      <c r="C44" s="129" t="s">
        <v>158</v>
      </c>
      <c r="D44" s="133">
        <v>162</v>
      </c>
      <c r="E44" s="376"/>
      <c r="F44" s="376"/>
      <c r="G44" s="378"/>
      <c r="H44" s="377"/>
      <c r="I44" s="377"/>
      <c r="J44" s="141"/>
      <c r="K44" s="113"/>
      <c r="L44" s="113"/>
      <c r="M44" s="113"/>
      <c r="N44" s="113"/>
      <c r="O44" s="113"/>
      <c r="P44" s="95"/>
    </row>
    <row r="45" spans="1:16" s="69" customFormat="1" ht="60">
      <c r="A45" s="127">
        <f>A44+1</f>
        <v>28</v>
      </c>
      <c r="B45" s="134" t="s">
        <v>189</v>
      </c>
      <c r="C45" s="129" t="s">
        <v>158</v>
      </c>
      <c r="D45" s="133">
        <v>162</v>
      </c>
      <c r="E45" s="376"/>
      <c r="F45" s="376"/>
      <c r="G45" s="378"/>
      <c r="H45" s="377"/>
      <c r="I45" s="377"/>
      <c r="J45" s="141"/>
      <c r="K45" s="113"/>
      <c r="L45" s="113"/>
      <c r="M45" s="113"/>
      <c r="N45" s="113"/>
      <c r="O45" s="113"/>
      <c r="P45" s="95"/>
    </row>
    <row r="46" spans="1:16" s="69" customFormat="1" ht="12" customHeight="1">
      <c r="A46" s="502" t="s">
        <v>113</v>
      </c>
      <c r="B46" s="502"/>
      <c r="C46" s="502"/>
      <c r="D46" s="502"/>
      <c r="E46" s="502"/>
      <c r="F46" s="502"/>
      <c r="G46" s="502"/>
      <c r="H46" s="502"/>
      <c r="I46" s="502"/>
      <c r="J46" s="502"/>
      <c r="K46" s="502"/>
      <c r="L46" s="502"/>
      <c r="M46" s="502"/>
      <c r="N46" s="502"/>
      <c r="O46" s="502"/>
    </row>
    <row r="47" spans="1:16" s="69" customFormat="1" ht="36">
      <c r="A47" s="127">
        <f>A45+1</f>
        <v>29</v>
      </c>
      <c r="B47" s="134" t="s">
        <v>195</v>
      </c>
      <c r="C47" s="129" t="s">
        <v>20</v>
      </c>
      <c r="D47" s="133">
        <v>439</v>
      </c>
      <c r="E47" s="376"/>
      <c r="F47" s="376"/>
      <c r="G47" s="378"/>
      <c r="H47" s="377"/>
      <c r="I47" s="377"/>
      <c r="J47" s="141"/>
      <c r="K47" s="113"/>
      <c r="L47" s="113"/>
      <c r="M47" s="113"/>
      <c r="N47" s="113"/>
      <c r="O47" s="113"/>
    </row>
    <row r="48" spans="1:16" s="69" customFormat="1" ht="36">
      <c r="A48" s="127">
        <f>A47+1</f>
        <v>30</v>
      </c>
      <c r="B48" s="134" t="s">
        <v>197</v>
      </c>
      <c r="C48" s="129" t="s">
        <v>20</v>
      </c>
      <c r="D48" s="133">
        <v>102</v>
      </c>
      <c r="E48" s="376"/>
      <c r="F48" s="376"/>
      <c r="G48" s="378"/>
      <c r="H48" s="377"/>
      <c r="I48" s="377"/>
      <c r="J48" s="141"/>
      <c r="K48" s="113"/>
      <c r="L48" s="113"/>
      <c r="M48" s="113"/>
      <c r="N48" s="113"/>
      <c r="O48" s="113"/>
    </row>
    <row r="49" spans="1:15" s="364" customFormat="1" ht="36">
      <c r="A49" s="127">
        <f>A48+1</f>
        <v>31</v>
      </c>
      <c r="B49" s="134" t="s">
        <v>198</v>
      </c>
      <c r="C49" s="129" t="s">
        <v>20</v>
      </c>
      <c r="D49" s="133">
        <v>4</v>
      </c>
      <c r="E49" s="376"/>
      <c r="F49" s="376"/>
      <c r="G49" s="378"/>
      <c r="H49" s="377"/>
      <c r="I49" s="377"/>
      <c r="J49" s="141"/>
      <c r="K49" s="244"/>
      <c r="L49" s="244"/>
      <c r="M49" s="244"/>
      <c r="N49" s="244"/>
      <c r="O49" s="244"/>
    </row>
    <row r="50" spans="1:15" s="69" customFormat="1" ht="12">
      <c r="A50" s="518" t="s">
        <v>200</v>
      </c>
      <c r="B50" s="502"/>
      <c r="C50" s="502"/>
      <c r="D50" s="502"/>
      <c r="E50" s="502"/>
      <c r="F50" s="502"/>
      <c r="G50" s="502"/>
      <c r="H50" s="502"/>
      <c r="I50" s="502"/>
      <c r="J50" s="502"/>
      <c r="K50" s="502"/>
      <c r="L50" s="502"/>
      <c r="M50" s="502"/>
      <c r="N50" s="502"/>
      <c r="O50" s="502"/>
    </row>
    <row r="51" spans="1:15" s="69" customFormat="1" ht="12">
      <c r="A51" s="502" t="s">
        <v>201</v>
      </c>
      <c r="B51" s="502"/>
      <c r="C51" s="502"/>
      <c r="D51" s="502"/>
      <c r="E51" s="502"/>
      <c r="F51" s="502"/>
      <c r="G51" s="502"/>
      <c r="H51" s="502"/>
      <c r="I51" s="502"/>
      <c r="J51" s="502"/>
      <c r="K51" s="502"/>
      <c r="L51" s="502"/>
      <c r="M51" s="502"/>
      <c r="N51" s="502"/>
      <c r="O51" s="502"/>
    </row>
    <row r="52" spans="1:15" s="69" customFormat="1" ht="36">
      <c r="A52" s="127">
        <f>A49+1</f>
        <v>32</v>
      </c>
      <c r="B52" s="128" t="s">
        <v>202</v>
      </c>
      <c r="C52" s="129" t="s">
        <v>105</v>
      </c>
      <c r="D52" s="130">
        <v>2</v>
      </c>
      <c r="E52" s="376"/>
      <c r="F52" s="376"/>
      <c r="G52" s="378"/>
      <c r="H52" s="377"/>
      <c r="I52" s="377"/>
      <c r="J52" s="141"/>
      <c r="K52" s="113"/>
      <c r="L52" s="113"/>
      <c r="M52" s="113"/>
      <c r="N52" s="113"/>
      <c r="O52" s="113"/>
    </row>
    <row r="53" spans="1:15" s="69" customFormat="1" ht="12">
      <c r="A53" s="127">
        <f>A52+1</f>
        <v>33</v>
      </c>
      <c r="B53" s="128">
        <v>206</v>
      </c>
      <c r="C53" s="129" t="s">
        <v>105</v>
      </c>
      <c r="D53" s="130">
        <v>2</v>
      </c>
      <c r="E53" s="376"/>
      <c r="F53" s="376"/>
      <c r="G53" s="378"/>
      <c r="H53" s="377"/>
      <c r="I53" s="377"/>
      <c r="J53" s="141"/>
      <c r="K53" s="113"/>
      <c r="L53" s="113"/>
      <c r="M53" s="113"/>
      <c r="N53" s="113"/>
      <c r="O53" s="113"/>
    </row>
    <row r="54" spans="1:15" s="32" customFormat="1" ht="12">
      <c r="A54" s="135" t="s">
        <v>42</v>
      </c>
      <c r="B54" s="512" t="s">
        <v>96</v>
      </c>
      <c r="C54" s="512"/>
      <c r="D54" s="512"/>
      <c r="E54" s="512"/>
      <c r="F54" s="512"/>
      <c r="G54" s="512"/>
      <c r="H54" s="512"/>
      <c r="I54" s="512"/>
      <c r="J54" s="512"/>
      <c r="K54" s="143"/>
      <c r="L54" s="403"/>
      <c r="M54" s="403"/>
      <c r="N54" s="403"/>
      <c r="O54" s="403"/>
    </row>
    <row r="55" spans="1:15">
      <c r="A55" s="71" t="s">
        <v>78</v>
      </c>
      <c r="B55" s="72"/>
      <c r="C55" s="73"/>
      <c r="D55" s="73"/>
      <c r="E55" s="74"/>
      <c r="F55" s="75"/>
      <c r="G55" s="75"/>
      <c r="H55" s="75"/>
      <c r="I55" s="75"/>
      <c r="J55" s="75"/>
      <c r="K55" s="75"/>
      <c r="L55" s="76"/>
      <c r="M55" s="76"/>
      <c r="N55" s="76"/>
      <c r="O55" s="76"/>
    </row>
    <row r="56" spans="1:15">
      <c r="A56" s="77"/>
      <c r="B56" s="505" t="s">
        <v>79</v>
      </c>
      <c r="C56" s="505"/>
      <c r="D56" s="505"/>
      <c r="E56" s="505"/>
      <c r="F56" s="505"/>
      <c r="G56" s="505"/>
      <c r="H56" s="78"/>
      <c r="I56" s="78"/>
      <c r="J56" s="78"/>
      <c r="K56" s="78"/>
      <c r="L56" s="79"/>
      <c r="M56" s="79"/>
      <c r="N56" s="79"/>
      <c r="O56" s="79"/>
    </row>
    <row r="57" spans="1:15">
      <c r="A57" s="77"/>
      <c r="B57" s="505" t="s">
        <v>111</v>
      </c>
      <c r="C57" s="505"/>
      <c r="D57" s="505"/>
      <c r="E57" s="505"/>
      <c r="F57" s="505"/>
      <c r="G57" s="505"/>
      <c r="H57" s="505"/>
      <c r="I57" s="505"/>
      <c r="J57" s="505"/>
      <c r="K57" s="505"/>
      <c r="L57" s="505"/>
      <c r="M57" s="505"/>
      <c r="N57" s="505"/>
      <c r="O57" s="505"/>
    </row>
    <row r="58" spans="1:15" ht="24.75" customHeight="1">
      <c r="A58" s="77"/>
      <c r="B58" s="505" t="s">
        <v>92</v>
      </c>
      <c r="C58" s="505"/>
      <c r="D58" s="505"/>
      <c r="E58" s="505"/>
      <c r="F58" s="505"/>
      <c r="G58" s="505"/>
      <c r="H58" s="505"/>
      <c r="I58" s="505"/>
      <c r="J58" s="505"/>
      <c r="K58" s="505"/>
      <c r="L58" s="505"/>
      <c r="M58" s="505"/>
      <c r="N58" s="505"/>
      <c r="O58" s="505"/>
    </row>
    <row r="59" spans="1:15">
      <c r="A59" s="77"/>
      <c r="B59" s="505" t="s">
        <v>93</v>
      </c>
      <c r="C59" s="505"/>
      <c r="D59" s="505"/>
      <c r="E59" s="505"/>
      <c r="F59" s="505"/>
      <c r="G59" s="505"/>
      <c r="H59" s="505"/>
      <c r="I59" s="505"/>
      <c r="J59" s="505"/>
      <c r="K59" s="505"/>
      <c r="L59" s="505"/>
      <c r="M59" s="505"/>
      <c r="N59" s="505"/>
      <c r="O59" s="505"/>
    </row>
    <row r="60" spans="1:15" ht="22.5" customHeight="1">
      <c r="A60" s="77"/>
      <c r="B60" s="505" t="s">
        <v>90</v>
      </c>
      <c r="C60" s="505"/>
      <c r="D60" s="505"/>
      <c r="E60" s="505"/>
      <c r="F60" s="505"/>
      <c r="G60" s="505"/>
      <c r="H60" s="505"/>
      <c r="I60" s="505"/>
      <c r="J60" s="505"/>
      <c r="K60" s="505"/>
      <c r="L60" s="505"/>
      <c r="M60" s="505"/>
      <c r="N60" s="505"/>
      <c r="O60" s="505"/>
    </row>
    <row r="61" spans="1:15" ht="24.75" customHeight="1">
      <c r="A61" s="80"/>
      <c r="B61" s="505" t="s">
        <v>94</v>
      </c>
      <c r="C61" s="505"/>
      <c r="D61" s="505"/>
      <c r="E61" s="505"/>
      <c r="F61" s="505"/>
      <c r="G61" s="505"/>
      <c r="H61" s="505"/>
      <c r="I61" s="505"/>
      <c r="J61" s="505"/>
      <c r="K61" s="505"/>
      <c r="L61" s="505"/>
      <c r="M61" s="505"/>
      <c r="N61" s="505"/>
      <c r="O61" s="505"/>
    </row>
    <row r="62" spans="1:15">
      <c r="A62" s="80"/>
      <c r="B62" s="505" t="s">
        <v>95</v>
      </c>
      <c r="C62" s="505"/>
      <c r="D62" s="505"/>
      <c r="E62" s="505"/>
      <c r="F62" s="505"/>
      <c r="G62" s="505"/>
      <c r="H62" s="505"/>
      <c r="I62" s="505"/>
      <c r="J62" s="505"/>
      <c r="K62" s="505"/>
      <c r="L62" s="505"/>
      <c r="M62" s="505"/>
      <c r="N62" s="505"/>
      <c r="O62" s="505"/>
    </row>
    <row r="63" spans="1:15">
      <c r="A63" s="40"/>
      <c r="B63" s="37" t="s">
        <v>45</v>
      </c>
      <c r="C63" s="503" t="s">
        <v>2</v>
      </c>
      <c r="D63" s="503"/>
      <c r="E63" s="503"/>
      <c r="F63" s="503"/>
      <c r="G63" s="503"/>
      <c r="H63" s="503"/>
      <c r="I63" s="503"/>
      <c r="J63" s="503"/>
      <c r="K63" s="503"/>
      <c r="L63" s="41"/>
      <c r="M63" s="443"/>
      <c r="N63" s="443"/>
      <c r="O63" s="443"/>
    </row>
    <row r="64" spans="1:15" ht="15" customHeight="1">
      <c r="A64" s="40"/>
      <c r="C64" s="503" t="s">
        <v>47</v>
      </c>
      <c r="D64" s="503"/>
      <c r="E64" s="503"/>
      <c r="F64" s="503"/>
      <c r="G64" s="503"/>
      <c r="H64" s="503"/>
      <c r="I64" s="503"/>
      <c r="J64" s="503"/>
      <c r="K64" s="503"/>
      <c r="L64" s="41"/>
      <c r="M64" s="503"/>
      <c r="N64" s="503"/>
      <c r="O64" s="503"/>
    </row>
    <row r="65" spans="1:15">
      <c r="A65" s="101"/>
      <c r="B65" s="504"/>
      <c r="C65" s="504"/>
      <c r="D65" s="101"/>
      <c r="E65" s="41"/>
      <c r="F65" s="41"/>
      <c r="G65" s="41"/>
      <c r="H65" s="41"/>
      <c r="I65" s="41"/>
      <c r="J65" s="41"/>
      <c r="K65" s="41"/>
      <c r="L65" s="41"/>
      <c r="M65" s="41"/>
      <c r="N65" s="41"/>
      <c r="O65" s="41"/>
    </row>
    <row r="66" spans="1:15">
      <c r="A66" s="40"/>
      <c r="B66" s="37" t="s">
        <v>22</v>
      </c>
      <c r="C66" s="503" t="s">
        <v>2</v>
      </c>
      <c r="D66" s="503"/>
      <c r="E66" s="503"/>
      <c r="F66" s="503"/>
      <c r="G66" s="503"/>
      <c r="H66" s="503"/>
      <c r="I66" s="503"/>
      <c r="J66" s="503"/>
      <c r="K66" s="503"/>
      <c r="L66" s="41"/>
      <c r="M66" s="443"/>
      <c r="N66" s="443"/>
      <c r="O66" s="443"/>
    </row>
    <row r="67" spans="1:15">
      <c r="A67" s="40"/>
      <c r="B67" s="37"/>
      <c r="C67" s="503" t="s">
        <v>47</v>
      </c>
      <c r="D67" s="503"/>
      <c r="E67" s="503"/>
      <c r="F67" s="448"/>
      <c r="G67" s="448"/>
      <c r="H67" s="448"/>
      <c r="I67" s="448"/>
      <c r="J67" s="448"/>
      <c r="K67" s="448"/>
      <c r="L67" s="41"/>
      <c r="M67" s="503"/>
      <c r="N67" s="503"/>
      <c r="O67" s="503"/>
    </row>
    <row r="68" spans="1:15" ht="27.75" customHeight="1">
      <c r="A68" s="66"/>
      <c r="B68" s="32"/>
      <c r="C68" s="67"/>
      <c r="D68" s="68"/>
      <c r="E68" s="67"/>
      <c r="F68" s="67"/>
      <c r="G68" s="67"/>
      <c r="H68" s="67"/>
      <c r="I68" s="67"/>
      <c r="J68" s="67"/>
      <c r="K68" s="67"/>
      <c r="L68" s="67"/>
      <c r="M68" s="67"/>
      <c r="N68" s="67"/>
      <c r="O68" s="67"/>
    </row>
    <row r="69" spans="1:15" ht="27.75" customHeight="1"/>
    <row r="70" spans="1:15" ht="27.75" customHeight="1"/>
    <row r="71" spans="1:15" ht="27.75" customHeight="1"/>
    <row r="72" spans="1:15" ht="27.75" customHeight="1"/>
    <row r="73" spans="1:15" ht="27.75" customHeight="1"/>
    <row r="74" spans="1:15" ht="27.75" customHeight="1"/>
    <row r="75" spans="1:15" ht="27.75" customHeight="1"/>
    <row r="76" spans="1:15" ht="27.75" customHeight="1"/>
    <row r="77" spans="1:15" ht="27.75" customHeight="1"/>
    <row r="78" spans="1:15" ht="27.75" customHeight="1"/>
    <row r="79" spans="1:15" ht="27.75" customHeight="1"/>
    <row r="80" spans="1:15" ht="27.75" customHeight="1"/>
    <row r="81" spans="2:16" ht="27.75" customHeight="1"/>
    <row r="82" spans="2:16" ht="27.75" customHeight="1"/>
    <row r="83" spans="2:16" s="28" customFormat="1" ht="27.75" customHeight="1">
      <c r="B83" s="29"/>
      <c r="C83" s="30"/>
      <c r="D83" s="63"/>
      <c r="E83" s="30"/>
      <c r="F83" s="30"/>
      <c r="G83" s="30"/>
      <c r="H83" s="30"/>
      <c r="I83" s="30"/>
      <c r="J83" s="30"/>
      <c r="K83" s="30"/>
      <c r="L83" s="30"/>
      <c r="M83" s="30"/>
      <c r="N83" s="30"/>
      <c r="O83" s="30"/>
      <c r="P83" s="31"/>
    </row>
    <row r="84" spans="2:16" s="28" customFormat="1" ht="27.75" customHeight="1">
      <c r="B84" s="29"/>
      <c r="C84" s="30"/>
      <c r="D84" s="63"/>
      <c r="E84" s="30"/>
      <c r="F84" s="30"/>
      <c r="G84" s="30"/>
      <c r="H84" s="30"/>
      <c r="I84" s="30"/>
      <c r="J84" s="30"/>
      <c r="K84" s="30"/>
      <c r="L84" s="30"/>
      <c r="M84" s="30"/>
      <c r="N84" s="30"/>
      <c r="O84" s="30"/>
      <c r="P84" s="31"/>
    </row>
    <row r="85" spans="2:16" s="28" customFormat="1" ht="27.75" customHeight="1">
      <c r="B85" s="29"/>
      <c r="C85" s="30"/>
      <c r="D85" s="63"/>
      <c r="E85" s="30"/>
      <c r="F85" s="30"/>
      <c r="G85" s="30"/>
      <c r="H85" s="30"/>
      <c r="I85" s="30"/>
      <c r="J85" s="30"/>
      <c r="K85" s="30"/>
      <c r="L85" s="30"/>
      <c r="M85" s="30"/>
      <c r="N85" s="30"/>
      <c r="O85" s="30"/>
      <c r="P85" s="31"/>
    </row>
    <row r="86" spans="2:16" s="28" customFormat="1" ht="27.75" customHeight="1">
      <c r="B86" s="29"/>
      <c r="C86" s="30"/>
      <c r="D86" s="63"/>
      <c r="E86" s="30"/>
      <c r="F86" s="30"/>
      <c r="G86" s="30"/>
      <c r="H86" s="30"/>
      <c r="I86" s="30"/>
      <c r="J86" s="30"/>
      <c r="K86" s="30"/>
      <c r="L86" s="30"/>
      <c r="M86" s="30"/>
      <c r="N86" s="30"/>
      <c r="O86" s="30"/>
      <c r="P86" s="31"/>
    </row>
    <row r="87" spans="2:16" s="28" customFormat="1" ht="27.75" customHeight="1">
      <c r="B87" s="29"/>
      <c r="C87" s="30"/>
      <c r="D87" s="63"/>
      <c r="E87" s="30"/>
      <c r="F87" s="30"/>
      <c r="G87" s="30"/>
      <c r="H87" s="30"/>
      <c r="I87" s="30"/>
      <c r="J87" s="30"/>
      <c r="K87" s="30"/>
      <c r="L87" s="30"/>
      <c r="M87" s="30"/>
      <c r="N87" s="30"/>
      <c r="O87" s="30"/>
      <c r="P87" s="31"/>
    </row>
    <row r="88" spans="2:16" s="28" customFormat="1" ht="27.75" customHeight="1">
      <c r="B88" s="29"/>
      <c r="C88" s="30"/>
      <c r="D88" s="63"/>
      <c r="E88" s="30"/>
      <c r="F88" s="30"/>
      <c r="G88" s="30"/>
      <c r="H88" s="30"/>
      <c r="I88" s="30"/>
      <c r="J88" s="30"/>
      <c r="K88" s="30"/>
      <c r="L88" s="30"/>
      <c r="M88" s="30"/>
      <c r="N88" s="30"/>
      <c r="O88" s="30"/>
      <c r="P88" s="31"/>
    </row>
    <row r="89" spans="2:16" s="28" customFormat="1" ht="27.75" customHeight="1">
      <c r="B89" s="29"/>
      <c r="C89" s="30"/>
      <c r="D89" s="63"/>
      <c r="E89" s="30"/>
      <c r="F89" s="30"/>
      <c r="G89" s="30"/>
      <c r="H89" s="30"/>
      <c r="I89" s="30"/>
      <c r="J89" s="30"/>
      <c r="K89" s="30"/>
      <c r="L89" s="30"/>
      <c r="M89" s="30"/>
      <c r="N89" s="30"/>
      <c r="O89" s="30"/>
      <c r="P89" s="31"/>
    </row>
    <row r="90" spans="2:16" s="28" customFormat="1" ht="27.75" customHeight="1">
      <c r="B90" s="29"/>
      <c r="C90" s="30"/>
      <c r="D90" s="63"/>
      <c r="E90" s="30"/>
      <c r="F90" s="30"/>
      <c r="G90" s="30"/>
      <c r="H90" s="30"/>
      <c r="I90" s="30"/>
      <c r="J90" s="30"/>
      <c r="K90" s="30"/>
      <c r="L90" s="30"/>
      <c r="M90" s="30"/>
      <c r="N90" s="30"/>
      <c r="O90" s="30"/>
      <c r="P90" s="31"/>
    </row>
    <row r="91" spans="2:16" s="28" customFormat="1" ht="27.75" customHeight="1">
      <c r="B91" s="29"/>
      <c r="C91" s="30"/>
      <c r="D91" s="63"/>
      <c r="E91" s="30"/>
      <c r="F91" s="30"/>
      <c r="G91" s="30"/>
      <c r="H91" s="30"/>
      <c r="I91" s="30"/>
      <c r="J91" s="30"/>
      <c r="K91" s="30"/>
      <c r="L91" s="30"/>
      <c r="M91" s="30"/>
      <c r="N91" s="30"/>
      <c r="O91" s="30"/>
      <c r="P91" s="31"/>
    </row>
    <row r="92" spans="2:16" s="28" customFormat="1" ht="27.75" customHeight="1">
      <c r="B92" s="29"/>
      <c r="C92" s="30"/>
      <c r="D92" s="63"/>
      <c r="E92" s="30"/>
      <c r="F92" s="30"/>
      <c r="G92" s="30"/>
      <c r="H92" s="30"/>
      <c r="I92" s="30"/>
      <c r="J92" s="30"/>
      <c r="K92" s="30"/>
      <c r="L92" s="30"/>
      <c r="M92" s="30"/>
      <c r="N92" s="30"/>
      <c r="O92" s="30"/>
      <c r="P92" s="31"/>
    </row>
    <row r="93" spans="2:16" s="28" customFormat="1" ht="27.75" customHeight="1">
      <c r="B93" s="29"/>
      <c r="C93" s="30"/>
      <c r="D93" s="63"/>
      <c r="E93" s="30"/>
      <c r="F93" s="30"/>
      <c r="G93" s="30"/>
      <c r="H93" s="30"/>
      <c r="I93" s="30"/>
      <c r="J93" s="30"/>
      <c r="K93" s="30"/>
      <c r="L93" s="30"/>
      <c r="M93" s="30"/>
      <c r="N93" s="30"/>
      <c r="O93" s="30"/>
      <c r="P93" s="31"/>
    </row>
  </sheetData>
  <mergeCells count="46">
    <mergeCell ref="B65:C65"/>
    <mergeCell ref="C66:E66"/>
    <mergeCell ref="F66:K66"/>
    <mergeCell ref="M66:O66"/>
    <mergeCell ref="C67:E67"/>
    <mergeCell ref="F67:K67"/>
    <mergeCell ref="M67:O67"/>
    <mergeCell ref="B62:O62"/>
    <mergeCell ref="C63:E63"/>
    <mergeCell ref="F63:K63"/>
    <mergeCell ref="M63:O63"/>
    <mergeCell ref="C64:E64"/>
    <mergeCell ref="F64:K64"/>
    <mergeCell ref="M64:O64"/>
    <mergeCell ref="A40:O40"/>
    <mergeCell ref="A46:O46"/>
    <mergeCell ref="B61:O61"/>
    <mergeCell ref="A50:O50"/>
    <mergeCell ref="A51:O51"/>
    <mergeCell ref="B54:J54"/>
    <mergeCell ref="B56:G56"/>
    <mergeCell ref="B57:O57"/>
    <mergeCell ref="B58:O58"/>
    <mergeCell ref="B59:O59"/>
    <mergeCell ref="B60:O60"/>
    <mergeCell ref="A12:O12"/>
    <mergeCell ref="A24:O24"/>
    <mergeCell ref="A27:O27"/>
    <mergeCell ref="A32:O32"/>
    <mergeCell ref="A33:O33"/>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s>
  <printOptions horizontalCentered="1"/>
  <pageMargins left="0" right="0" top="0.67" bottom="0.45" header="0.31" footer="0.49"/>
  <pageSetup paperSize="9" firstPageNumber="0" orientation="landscape" r:id="rId1"/>
  <headerFooter alignWithMargins="0"/>
  <rowBreaks count="1" manualBreakCount="1">
    <brk id="3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P100"/>
  <sheetViews>
    <sheetView view="pageBreakPreview" topLeftCell="A55" zoomScale="115" zoomScaleNormal="100" zoomScaleSheetLayoutView="115" workbookViewId="0">
      <selection activeCell="B69" sqref="B69:O69"/>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506" t="s">
        <v>208</v>
      </c>
      <c r="B1" s="506"/>
      <c r="C1" s="506"/>
      <c r="D1" s="506"/>
      <c r="E1" s="506"/>
      <c r="F1" s="506"/>
      <c r="G1" s="506"/>
      <c r="H1" s="506"/>
      <c r="I1" s="506"/>
      <c r="J1" s="506"/>
      <c r="K1" s="506"/>
      <c r="L1" s="506"/>
      <c r="M1" s="506"/>
      <c r="N1" s="506"/>
      <c r="O1" s="506"/>
    </row>
    <row r="2" spans="1:15" s="32" customFormat="1" ht="15">
      <c r="A2" s="437" t="s">
        <v>370</v>
      </c>
      <c r="B2" s="437"/>
      <c r="C2" s="437"/>
      <c r="D2" s="437"/>
      <c r="E2" s="437"/>
      <c r="F2" s="437"/>
      <c r="G2" s="437"/>
      <c r="H2" s="437"/>
      <c r="I2" s="437"/>
      <c r="J2" s="437"/>
      <c r="K2" s="437"/>
      <c r="L2" s="437"/>
      <c r="M2" s="437"/>
      <c r="N2" s="437"/>
      <c r="O2" s="437"/>
    </row>
    <row r="3" spans="1:15" s="32" customFormat="1" ht="11.25">
      <c r="A3" s="507" t="s">
        <v>3</v>
      </c>
      <c r="B3" s="507"/>
      <c r="C3" s="507"/>
      <c r="D3" s="507"/>
      <c r="E3" s="507"/>
      <c r="F3" s="507"/>
      <c r="G3" s="507"/>
      <c r="H3" s="507"/>
      <c r="I3" s="507"/>
      <c r="J3" s="507"/>
      <c r="K3" s="507"/>
      <c r="L3" s="507"/>
      <c r="M3" s="507"/>
      <c r="N3" s="507"/>
      <c r="O3" s="507"/>
    </row>
    <row r="4" spans="1:15" s="32" customFormat="1" ht="14.25">
      <c r="A4" s="508" t="s">
        <v>58</v>
      </c>
      <c r="B4" s="509"/>
      <c r="C4" s="510" t="str">
        <f>koptame1!D3</f>
        <v>Ūdenssaimniecības attīstība Ozolnieku pagastā, Ozolnieku novadā (1.kārta)</v>
      </c>
      <c r="D4" s="510"/>
      <c r="E4" s="510"/>
      <c r="F4" s="510"/>
      <c r="G4" s="510"/>
      <c r="H4" s="510"/>
      <c r="I4" s="510"/>
      <c r="J4" s="510"/>
      <c r="K4" s="510"/>
      <c r="L4" s="510"/>
      <c r="M4" s="510"/>
      <c r="N4" s="510"/>
      <c r="O4" s="510"/>
    </row>
    <row r="5" spans="1:15" s="32" customFormat="1" ht="14.25">
      <c r="A5" s="508" t="s">
        <v>40</v>
      </c>
      <c r="B5" s="509"/>
      <c r="C5" s="510" t="str">
        <f>C4</f>
        <v>Ūdenssaimniecības attīstība Ozolnieku pagastā, Ozolnieku novadā (1.kārta)</v>
      </c>
      <c r="D5" s="510"/>
      <c r="E5" s="510"/>
      <c r="F5" s="510"/>
      <c r="G5" s="510"/>
      <c r="H5" s="510"/>
      <c r="I5" s="510"/>
      <c r="J5" s="510"/>
      <c r="K5" s="510"/>
      <c r="L5" s="510"/>
      <c r="M5" s="510"/>
      <c r="N5" s="510"/>
      <c r="O5" s="510"/>
    </row>
    <row r="6" spans="1:15" s="32" customFormat="1" ht="29.25" customHeight="1">
      <c r="A6" s="508" t="s">
        <v>59</v>
      </c>
      <c r="B6" s="509"/>
      <c r="C6" s="510" t="str">
        <f>Paredz_ligumc_koptame!D11</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5" s="32" customFormat="1" ht="14.25">
      <c r="A7" s="520" t="s">
        <v>598</v>
      </c>
      <c r="B7" s="520"/>
      <c r="C7" s="520"/>
      <c r="D7" s="520"/>
      <c r="E7" s="520"/>
      <c r="F7" s="520"/>
      <c r="G7" s="520"/>
      <c r="H7" s="520"/>
      <c r="I7" s="520"/>
      <c r="J7" s="520"/>
      <c r="K7" s="520"/>
      <c r="L7" s="520"/>
      <c r="M7" s="520"/>
      <c r="N7" s="520"/>
      <c r="O7" s="520"/>
    </row>
    <row r="8" spans="1:15" s="32" customFormat="1" ht="14.25">
      <c r="B8" s="44"/>
      <c r="D8" s="45"/>
      <c r="E8" s="46"/>
      <c r="F8" s="47"/>
      <c r="G8" s="47"/>
      <c r="H8" s="47"/>
      <c r="I8" s="47"/>
      <c r="J8" s="47"/>
      <c r="K8" s="47"/>
      <c r="L8" s="48" t="s">
        <v>4</v>
      </c>
      <c r="M8" s="48"/>
      <c r="N8" s="511"/>
      <c r="O8" s="511"/>
    </row>
    <row r="9" spans="1:15" s="32" customFormat="1" ht="14.25">
      <c r="A9" s="49"/>
      <c r="B9" s="49"/>
      <c r="C9" s="50"/>
      <c r="D9" s="51"/>
      <c r="E9" s="52"/>
      <c r="F9" s="52"/>
      <c r="G9" s="52"/>
      <c r="H9" s="52"/>
      <c r="I9" s="52"/>
      <c r="J9" s="52"/>
      <c r="K9" s="52"/>
      <c r="L9" s="47" t="s">
        <v>5</v>
      </c>
      <c r="M9" s="47"/>
      <c r="N9" s="514"/>
      <c r="O9" s="514"/>
    </row>
    <row r="10" spans="1:15" ht="12.75" customHeight="1">
      <c r="A10" s="515" t="s">
        <v>6</v>
      </c>
      <c r="B10" s="516" t="s">
        <v>7</v>
      </c>
      <c r="C10" s="90"/>
      <c r="D10" s="91"/>
      <c r="E10" s="519" t="s">
        <v>8</v>
      </c>
      <c r="F10" s="519"/>
      <c r="G10" s="519"/>
      <c r="H10" s="519"/>
      <c r="I10" s="519"/>
      <c r="J10" s="519"/>
      <c r="K10" s="513" t="s">
        <v>9</v>
      </c>
      <c r="L10" s="513"/>
      <c r="M10" s="513"/>
      <c r="N10" s="513"/>
      <c r="O10" s="513"/>
    </row>
    <row r="11" spans="1:15" ht="80.25" customHeight="1">
      <c r="A11" s="515"/>
      <c r="B11" s="516"/>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517" t="s">
        <v>19</v>
      </c>
      <c r="B12" s="517"/>
      <c r="C12" s="517"/>
      <c r="D12" s="517"/>
      <c r="E12" s="517"/>
      <c r="F12" s="517"/>
      <c r="G12" s="517"/>
      <c r="H12" s="517"/>
      <c r="I12" s="517"/>
      <c r="J12" s="517"/>
      <c r="K12" s="517"/>
      <c r="L12" s="517"/>
      <c r="M12" s="517"/>
      <c r="N12" s="517"/>
      <c r="O12" s="517"/>
    </row>
    <row r="13" spans="1:15" s="69" customFormat="1" ht="12">
      <c r="A13" s="127">
        <v>1</v>
      </c>
      <c r="B13" s="131" t="s">
        <v>151</v>
      </c>
      <c r="C13" s="129" t="s">
        <v>152</v>
      </c>
      <c r="D13" s="130">
        <v>1</v>
      </c>
      <c r="E13" s="376"/>
      <c r="F13" s="376"/>
      <c r="G13" s="378"/>
      <c r="H13" s="377"/>
      <c r="I13" s="377"/>
      <c r="J13" s="141"/>
      <c r="K13" s="113"/>
      <c r="L13" s="113"/>
      <c r="M13" s="113"/>
      <c r="N13" s="113"/>
      <c r="O13" s="113"/>
    </row>
    <row r="14" spans="1:15" s="69" customFormat="1" ht="24">
      <c r="A14" s="127">
        <f t="shared" ref="A14:A23" si="0">A13+1</f>
        <v>2</v>
      </c>
      <c r="B14" s="131" t="s">
        <v>153</v>
      </c>
      <c r="C14" s="129" t="s">
        <v>152</v>
      </c>
      <c r="D14" s="130">
        <v>1</v>
      </c>
      <c r="E14" s="376"/>
      <c r="F14" s="376"/>
      <c r="G14" s="378"/>
      <c r="H14" s="377"/>
      <c r="I14" s="377"/>
      <c r="J14" s="141"/>
      <c r="K14" s="113"/>
      <c r="L14" s="113"/>
      <c r="M14" s="113"/>
      <c r="N14" s="113"/>
      <c r="O14" s="113"/>
    </row>
    <row r="15" spans="1:15" s="69" customFormat="1" ht="72.75" customHeight="1">
      <c r="A15" s="127">
        <f t="shared" si="0"/>
        <v>3</v>
      </c>
      <c r="B15" s="131" t="s">
        <v>154</v>
      </c>
      <c r="C15" s="129" t="s">
        <v>152</v>
      </c>
      <c r="D15" s="130">
        <v>1</v>
      </c>
      <c r="E15" s="376"/>
      <c r="F15" s="376"/>
      <c r="G15" s="378"/>
      <c r="H15" s="377"/>
      <c r="I15" s="377"/>
      <c r="J15" s="141"/>
      <c r="K15" s="113"/>
      <c r="L15" s="113"/>
      <c r="M15" s="113"/>
      <c r="N15" s="113"/>
      <c r="O15" s="113"/>
    </row>
    <row r="16" spans="1:15" s="69" customFormat="1" ht="12">
      <c r="A16" s="127">
        <f t="shared" si="0"/>
        <v>4</v>
      </c>
      <c r="B16" s="131" t="s">
        <v>155</v>
      </c>
      <c r="C16" s="129" t="s">
        <v>152</v>
      </c>
      <c r="D16" s="130">
        <v>1</v>
      </c>
      <c r="E16" s="376"/>
      <c r="F16" s="376"/>
      <c r="G16" s="378"/>
      <c r="H16" s="377"/>
      <c r="I16" s="377"/>
      <c r="J16" s="141"/>
      <c r="K16" s="113"/>
      <c r="L16" s="113"/>
      <c r="M16" s="113"/>
      <c r="N16" s="113"/>
      <c r="O16" s="113"/>
    </row>
    <row r="17" spans="1:15" s="69" customFormat="1" ht="15" customHeight="1">
      <c r="A17" s="127">
        <f t="shared" si="0"/>
        <v>5</v>
      </c>
      <c r="B17" s="131" t="s">
        <v>156</v>
      </c>
      <c r="C17" s="129" t="s">
        <v>20</v>
      </c>
      <c r="D17" s="130">
        <v>179</v>
      </c>
      <c r="E17" s="376"/>
      <c r="F17" s="376"/>
      <c r="G17" s="378"/>
      <c r="H17" s="377"/>
      <c r="I17" s="377"/>
      <c r="J17" s="141"/>
      <c r="K17" s="113"/>
      <c r="L17" s="113"/>
      <c r="M17" s="113"/>
      <c r="N17" s="113"/>
      <c r="O17" s="113"/>
    </row>
    <row r="18" spans="1:15" s="69" customFormat="1" ht="36">
      <c r="A18" s="127">
        <f t="shared" si="0"/>
        <v>6</v>
      </c>
      <c r="B18" s="131" t="s">
        <v>371</v>
      </c>
      <c r="C18" s="129" t="s">
        <v>158</v>
      </c>
      <c r="D18" s="130">
        <v>865</v>
      </c>
      <c r="E18" s="376"/>
      <c r="F18" s="376"/>
      <c r="G18" s="378"/>
      <c r="H18" s="377"/>
      <c r="I18" s="377"/>
      <c r="J18" s="141"/>
      <c r="K18" s="113"/>
      <c r="L18" s="113"/>
      <c r="M18" s="113"/>
      <c r="N18" s="113"/>
      <c r="O18" s="113"/>
    </row>
    <row r="19" spans="1:15" s="69" customFormat="1" ht="72">
      <c r="A19" s="127">
        <f t="shared" si="0"/>
        <v>7</v>
      </c>
      <c r="B19" s="131" t="s">
        <v>342</v>
      </c>
      <c r="C19" s="129" t="s">
        <v>158</v>
      </c>
      <c r="D19" s="130">
        <v>136</v>
      </c>
      <c r="E19" s="376"/>
      <c r="F19" s="376"/>
      <c r="G19" s="378"/>
      <c r="H19" s="377"/>
      <c r="I19" s="377"/>
      <c r="J19" s="141"/>
      <c r="K19" s="113"/>
      <c r="L19" s="113"/>
      <c r="M19" s="113"/>
      <c r="N19" s="113"/>
      <c r="O19" s="113"/>
    </row>
    <row r="20" spans="1:15" s="69" customFormat="1" ht="36">
      <c r="A20" s="127">
        <f t="shared" si="0"/>
        <v>8</v>
      </c>
      <c r="B20" s="131" t="s">
        <v>160</v>
      </c>
      <c r="C20" s="129" t="s">
        <v>158</v>
      </c>
      <c r="D20" s="130">
        <v>14</v>
      </c>
      <c r="E20" s="376"/>
      <c r="F20" s="376"/>
      <c r="G20" s="378"/>
      <c r="H20" s="377"/>
      <c r="I20" s="377"/>
      <c r="J20" s="141"/>
      <c r="K20" s="113"/>
      <c r="L20" s="113"/>
      <c r="M20" s="113"/>
      <c r="N20" s="113"/>
      <c r="O20" s="113"/>
    </row>
    <row r="21" spans="1:15" s="69" customFormat="1" ht="28.5" customHeight="1">
      <c r="A21" s="127">
        <f t="shared" si="0"/>
        <v>9</v>
      </c>
      <c r="B21" s="131" t="s">
        <v>343</v>
      </c>
      <c r="C21" s="129" t="s">
        <v>158</v>
      </c>
      <c r="D21" s="130">
        <v>24</v>
      </c>
      <c r="E21" s="376"/>
      <c r="F21" s="376"/>
      <c r="G21" s="378"/>
      <c r="H21" s="377"/>
      <c r="I21" s="377"/>
      <c r="J21" s="141"/>
      <c r="K21" s="113"/>
      <c r="L21" s="113"/>
      <c r="M21" s="113"/>
      <c r="N21" s="113"/>
      <c r="O21" s="113"/>
    </row>
    <row r="22" spans="1:15" s="69" customFormat="1" ht="24">
      <c r="A22" s="127">
        <f t="shared" si="0"/>
        <v>10</v>
      </c>
      <c r="B22" s="131" t="s">
        <v>163</v>
      </c>
      <c r="C22" s="129" t="s">
        <v>20</v>
      </c>
      <c r="D22" s="130">
        <v>25</v>
      </c>
      <c r="E22" s="243"/>
      <c r="F22" s="243"/>
      <c r="G22" s="245"/>
      <c r="H22" s="244"/>
      <c r="I22" s="244"/>
      <c r="J22" s="141"/>
      <c r="K22" s="113"/>
      <c r="L22" s="113"/>
      <c r="M22" s="113"/>
      <c r="N22" s="113"/>
      <c r="O22" s="113"/>
    </row>
    <row r="23" spans="1:15" s="69" customFormat="1" ht="24">
      <c r="A23" s="127">
        <f t="shared" si="0"/>
        <v>11</v>
      </c>
      <c r="B23" s="131" t="s">
        <v>368</v>
      </c>
      <c r="C23" s="129" t="s">
        <v>158</v>
      </c>
      <c r="D23" s="130">
        <v>35</v>
      </c>
      <c r="E23" s="376"/>
      <c r="F23" s="376"/>
      <c r="G23" s="378"/>
      <c r="H23" s="377"/>
      <c r="I23" s="377"/>
      <c r="J23" s="141"/>
      <c r="K23" s="113"/>
      <c r="L23" s="113"/>
      <c r="M23" s="113"/>
      <c r="N23" s="113"/>
      <c r="O23" s="113"/>
    </row>
    <row r="24" spans="1:15" s="69" customFormat="1" ht="12">
      <c r="A24" s="518" t="s">
        <v>169</v>
      </c>
      <c r="B24" s="518"/>
      <c r="C24" s="518"/>
      <c r="D24" s="518"/>
      <c r="E24" s="518"/>
      <c r="F24" s="518"/>
      <c r="G24" s="518"/>
      <c r="H24" s="518"/>
      <c r="I24" s="518"/>
      <c r="J24" s="518"/>
      <c r="K24" s="518"/>
      <c r="L24" s="518"/>
      <c r="M24" s="518"/>
      <c r="N24" s="518"/>
      <c r="O24" s="518"/>
    </row>
    <row r="25" spans="1:15" s="69" customFormat="1" ht="60">
      <c r="A25" s="127">
        <f>A23+1</f>
        <v>12</v>
      </c>
      <c r="B25" s="131" t="s">
        <v>171</v>
      </c>
      <c r="C25" s="129" t="s">
        <v>105</v>
      </c>
      <c r="D25" s="130">
        <v>6</v>
      </c>
      <c r="E25" s="376"/>
      <c r="F25" s="376"/>
      <c r="G25" s="378"/>
      <c r="H25" s="377"/>
      <c r="I25" s="377"/>
      <c r="J25" s="141"/>
      <c r="K25" s="113"/>
      <c r="L25" s="113"/>
      <c r="M25" s="113"/>
      <c r="N25" s="113"/>
      <c r="O25" s="113"/>
    </row>
    <row r="26" spans="1:15" s="69" customFormat="1" ht="36">
      <c r="A26" s="127">
        <f>A25+1</f>
        <v>13</v>
      </c>
      <c r="B26" s="131" t="s">
        <v>172</v>
      </c>
      <c r="C26" s="129" t="s">
        <v>20</v>
      </c>
      <c r="D26" s="130">
        <v>94</v>
      </c>
      <c r="E26" s="376"/>
      <c r="F26" s="376"/>
      <c r="G26" s="378"/>
      <c r="H26" s="377"/>
      <c r="I26" s="377"/>
      <c r="J26" s="141"/>
      <c r="K26" s="113"/>
      <c r="L26" s="113"/>
      <c r="M26" s="113"/>
      <c r="N26" s="113"/>
      <c r="O26" s="113"/>
    </row>
    <row r="27" spans="1:15" s="69" customFormat="1" ht="25.5" customHeight="1">
      <c r="A27" s="127">
        <f>A26+1</f>
        <v>14</v>
      </c>
      <c r="B27" s="131" t="s">
        <v>173</v>
      </c>
      <c r="C27" s="129" t="s">
        <v>20</v>
      </c>
      <c r="D27" s="130">
        <v>42</v>
      </c>
      <c r="E27" s="376"/>
      <c r="F27" s="376"/>
      <c r="G27" s="378"/>
      <c r="H27" s="377"/>
      <c r="I27" s="377"/>
      <c r="J27" s="141"/>
      <c r="K27" s="113"/>
      <c r="L27" s="113"/>
      <c r="M27" s="113"/>
      <c r="N27" s="113"/>
      <c r="O27" s="113"/>
    </row>
    <row r="28" spans="1:15" s="69" customFormat="1" ht="14.45" customHeight="1">
      <c r="A28" s="518" t="s">
        <v>21</v>
      </c>
      <c r="B28" s="518"/>
      <c r="C28" s="518"/>
      <c r="D28" s="518"/>
      <c r="E28" s="518"/>
      <c r="F28" s="518"/>
      <c r="G28" s="518"/>
      <c r="H28" s="518"/>
      <c r="I28" s="518"/>
      <c r="J28" s="518"/>
      <c r="K28" s="518"/>
      <c r="L28" s="518"/>
      <c r="M28" s="518"/>
      <c r="N28" s="518"/>
      <c r="O28" s="518"/>
    </row>
    <row r="29" spans="1:15" s="69" customFormat="1" ht="24">
      <c r="A29" s="127">
        <f>A27+1</f>
        <v>15</v>
      </c>
      <c r="B29" s="131" t="s">
        <v>174</v>
      </c>
      <c r="C29" s="129" t="s">
        <v>165</v>
      </c>
      <c r="D29" s="130">
        <v>826</v>
      </c>
      <c r="E29" s="376"/>
      <c r="F29" s="376"/>
      <c r="G29" s="378"/>
      <c r="H29" s="377"/>
      <c r="I29" s="377"/>
      <c r="J29" s="141"/>
      <c r="K29" s="113"/>
      <c r="L29" s="113"/>
      <c r="M29" s="113"/>
      <c r="N29" s="113"/>
      <c r="O29" s="113"/>
    </row>
    <row r="30" spans="1:15" s="69" customFormat="1" ht="36">
      <c r="A30" s="127">
        <f>A29+1</f>
        <v>16</v>
      </c>
      <c r="B30" s="131" t="s">
        <v>175</v>
      </c>
      <c r="C30" s="129" t="s">
        <v>165</v>
      </c>
      <c r="D30" s="130">
        <v>360</v>
      </c>
      <c r="E30" s="376"/>
      <c r="F30" s="376"/>
      <c r="G30" s="378"/>
      <c r="H30" s="377"/>
      <c r="I30" s="377"/>
      <c r="J30" s="141"/>
      <c r="K30" s="113"/>
      <c r="L30" s="113"/>
      <c r="M30" s="113"/>
      <c r="N30" s="113"/>
      <c r="O30" s="113"/>
    </row>
    <row r="31" spans="1:15" s="69" customFormat="1" ht="60">
      <c r="A31" s="127">
        <f>A30+1</f>
        <v>17</v>
      </c>
      <c r="B31" s="128" t="s">
        <v>347</v>
      </c>
      <c r="C31" s="129" t="s">
        <v>158</v>
      </c>
      <c r="D31" s="130">
        <v>455</v>
      </c>
      <c r="E31" s="376"/>
      <c r="F31" s="376"/>
      <c r="G31" s="378"/>
      <c r="H31" s="377"/>
      <c r="I31" s="377"/>
      <c r="J31" s="141"/>
      <c r="K31" s="113"/>
      <c r="L31" s="113"/>
      <c r="M31" s="113"/>
      <c r="N31" s="113"/>
      <c r="O31" s="113"/>
    </row>
    <row r="32" spans="1:15" s="364" customFormat="1" ht="27.75" customHeight="1">
      <c r="A32" s="127">
        <f>A31+1</f>
        <v>18</v>
      </c>
      <c r="B32" s="246" t="s">
        <v>348</v>
      </c>
      <c r="C32" s="129" t="s">
        <v>165</v>
      </c>
      <c r="D32" s="247">
        <v>87</v>
      </c>
      <c r="E32" s="376"/>
      <c r="F32" s="376"/>
      <c r="G32" s="378"/>
      <c r="H32" s="377"/>
      <c r="I32" s="377"/>
      <c r="J32" s="141"/>
      <c r="K32" s="244"/>
      <c r="L32" s="244"/>
      <c r="M32" s="244"/>
      <c r="N32" s="244"/>
      <c r="O32" s="244"/>
    </row>
    <row r="33" spans="1:16" s="69" customFormat="1" ht="12">
      <c r="A33" s="518" t="s">
        <v>112</v>
      </c>
      <c r="B33" s="518"/>
      <c r="C33" s="518"/>
      <c r="D33" s="518"/>
      <c r="E33" s="518"/>
      <c r="F33" s="518"/>
      <c r="G33" s="518"/>
      <c r="H33" s="518"/>
      <c r="I33" s="518"/>
      <c r="J33" s="518"/>
      <c r="K33" s="518"/>
      <c r="L33" s="518"/>
      <c r="M33" s="518"/>
      <c r="N33" s="518"/>
      <c r="O33" s="518"/>
    </row>
    <row r="34" spans="1:16" s="69" customFormat="1" ht="14.45" customHeight="1">
      <c r="A34" s="502" t="s">
        <v>176</v>
      </c>
      <c r="B34" s="502"/>
      <c r="C34" s="502"/>
      <c r="D34" s="502"/>
      <c r="E34" s="502"/>
      <c r="F34" s="502"/>
      <c r="G34" s="502"/>
      <c r="H34" s="502"/>
      <c r="I34" s="502"/>
      <c r="J34" s="502"/>
      <c r="K34" s="502"/>
      <c r="L34" s="502"/>
      <c r="M34" s="502"/>
      <c r="N34" s="502"/>
      <c r="O34" s="502"/>
    </row>
    <row r="35" spans="1:16" s="69" customFormat="1" ht="24">
      <c r="A35" s="127">
        <f>A31+1</f>
        <v>18</v>
      </c>
      <c r="B35" s="132" t="s">
        <v>349</v>
      </c>
      <c r="C35" s="129" t="s">
        <v>158</v>
      </c>
      <c r="D35" s="133">
        <v>1062</v>
      </c>
      <c r="E35" s="243"/>
      <c r="F35" s="243"/>
      <c r="G35" s="245"/>
      <c r="H35" s="244"/>
      <c r="I35" s="244"/>
      <c r="J35" s="141"/>
      <c r="K35" s="113"/>
      <c r="L35" s="113"/>
      <c r="M35" s="113"/>
      <c r="N35" s="113"/>
      <c r="O35" s="113"/>
      <c r="P35" s="95"/>
    </row>
    <row r="36" spans="1:16" s="69" customFormat="1" ht="35.25" customHeight="1">
      <c r="A36" s="127">
        <f>A35+1</f>
        <v>19</v>
      </c>
      <c r="B36" s="132" t="s">
        <v>177</v>
      </c>
      <c r="C36" s="129" t="s">
        <v>165</v>
      </c>
      <c r="D36" s="133">
        <v>486</v>
      </c>
      <c r="E36" s="376"/>
      <c r="F36" s="376"/>
      <c r="G36" s="378"/>
      <c r="H36" s="377"/>
      <c r="I36" s="377"/>
      <c r="J36" s="141"/>
      <c r="K36" s="113"/>
      <c r="L36" s="113"/>
      <c r="M36" s="113"/>
      <c r="N36" s="113"/>
      <c r="O36" s="113"/>
    </row>
    <row r="37" spans="1:16" s="69" customFormat="1" ht="24">
      <c r="A37" s="127">
        <f>A36+1</f>
        <v>20</v>
      </c>
      <c r="B37" s="132" t="s">
        <v>205</v>
      </c>
      <c r="C37" s="129" t="s">
        <v>158</v>
      </c>
      <c r="D37" s="133">
        <v>902</v>
      </c>
      <c r="E37" s="376"/>
      <c r="F37" s="376"/>
      <c r="G37" s="378"/>
      <c r="H37" s="377"/>
      <c r="I37" s="377"/>
      <c r="J37" s="141"/>
      <c r="K37" s="113"/>
      <c r="L37" s="113"/>
      <c r="M37" s="113"/>
      <c r="N37" s="113"/>
      <c r="O37" s="113"/>
    </row>
    <row r="38" spans="1:16" s="69" customFormat="1" ht="24">
      <c r="A38" s="127">
        <f>A37+1</f>
        <v>21</v>
      </c>
      <c r="B38" s="132" t="s">
        <v>206</v>
      </c>
      <c r="C38" s="129" t="s">
        <v>158</v>
      </c>
      <c r="D38" s="133">
        <v>902</v>
      </c>
      <c r="E38" s="376"/>
      <c r="F38" s="376"/>
      <c r="G38" s="378"/>
      <c r="H38" s="377"/>
      <c r="I38" s="377"/>
      <c r="J38" s="141"/>
      <c r="K38" s="113"/>
      <c r="L38" s="113"/>
      <c r="M38" s="113"/>
      <c r="N38" s="113"/>
      <c r="O38" s="113"/>
    </row>
    <row r="39" spans="1:16" s="69" customFormat="1" ht="24">
      <c r="A39" s="127">
        <f>A38+1</f>
        <v>22</v>
      </c>
      <c r="B39" s="128" t="s">
        <v>207</v>
      </c>
      <c r="C39" s="129" t="s">
        <v>158</v>
      </c>
      <c r="D39" s="133">
        <v>902</v>
      </c>
      <c r="E39" s="376"/>
      <c r="F39" s="376"/>
      <c r="G39" s="378"/>
      <c r="H39" s="377"/>
      <c r="I39" s="377"/>
      <c r="J39" s="141"/>
      <c r="K39" s="113"/>
      <c r="L39" s="113"/>
      <c r="M39" s="113"/>
      <c r="N39" s="113"/>
      <c r="O39" s="113"/>
    </row>
    <row r="40" spans="1:16" s="69" customFormat="1" ht="24">
      <c r="A40" s="127">
        <f>A39+1</f>
        <v>23</v>
      </c>
      <c r="B40" s="128" t="s">
        <v>180</v>
      </c>
      <c r="C40" s="129" t="s">
        <v>158</v>
      </c>
      <c r="D40" s="133">
        <v>902</v>
      </c>
      <c r="E40" s="376"/>
      <c r="F40" s="376"/>
      <c r="G40" s="378"/>
      <c r="H40" s="377"/>
      <c r="I40" s="377"/>
      <c r="J40" s="141"/>
      <c r="K40" s="113"/>
      <c r="L40" s="113"/>
      <c r="M40" s="113"/>
      <c r="N40" s="113"/>
      <c r="O40" s="113"/>
    </row>
    <row r="41" spans="1:16" s="69" customFormat="1" ht="12">
      <c r="A41" s="502" t="s">
        <v>186</v>
      </c>
      <c r="B41" s="502"/>
      <c r="C41" s="502"/>
      <c r="D41" s="502"/>
      <c r="E41" s="502"/>
      <c r="F41" s="502"/>
      <c r="G41" s="502"/>
      <c r="H41" s="502"/>
      <c r="I41" s="502"/>
      <c r="J41" s="502"/>
      <c r="K41" s="502"/>
      <c r="L41" s="502"/>
      <c r="M41" s="502"/>
      <c r="N41" s="502"/>
      <c r="O41" s="502"/>
      <c r="P41" s="95"/>
    </row>
    <row r="42" spans="1:16" s="69" customFormat="1" ht="38.25" customHeight="1">
      <c r="A42" s="127">
        <f>A40+1</f>
        <v>24</v>
      </c>
      <c r="B42" s="134" t="s">
        <v>177</v>
      </c>
      <c r="C42" s="129" t="s">
        <v>165</v>
      </c>
      <c r="D42" s="133">
        <v>86</v>
      </c>
      <c r="E42" s="376"/>
      <c r="F42" s="376"/>
      <c r="G42" s="378"/>
      <c r="H42" s="377"/>
      <c r="I42" s="377"/>
      <c r="J42" s="141"/>
      <c r="K42" s="113"/>
      <c r="L42" s="113"/>
      <c r="M42" s="113"/>
      <c r="N42" s="113"/>
      <c r="O42" s="113"/>
      <c r="P42" s="95"/>
    </row>
    <row r="43" spans="1:16" s="69" customFormat="1" ht="24">
      <c r="A43" s="127">
        <f>A42+1</f>
        <v>25</v>
      </c>
      <c r="B43" s="134" t="s">
        <v>187</v>
      </c>
      <c r="C43" s="129" t="s">
        <v>158</v>
      </c>
      <c r="D43" s="133">
        <v>172</v>
      </c>
      <c r="E43" s="376"/>
      <c r="F43" s="376"/>
      <c r="G43" s="378"/>
      <c r="H43" s="377"/>
      <c r="I43" s="377"/>
      <c r="J43" s="141"/>
      <c r="K43" s="113"/>
      <c r="L43" s="113"/>
      <c r="M43" s="113"/>
      <c r="N43" s="113"/>
      <c r="O43" s="113"/>
      <c r="P43" s="95"/>
    </row>
    <row r="44" spans="1:16" s="69" customFormat="1" ht="24">
      <c r="A44" s="127">
        <f>A43+1</f>
        <v>26</v>
      </c>
      <c r="B44" s="134" t="s">
        <v>188</v>
      </c>
      <c r="C44" s="129" t="s">
        <v>158</v>
      </c>
      <c r="D44" s="133">
        <v>172</v>
      </c>
      <c r="E44" s="376"/>
      <c r="F44" s="376"/>
      <c r="G44" s="378"/>
      <c r="H44" s="377"/>
      <c r="I44" s="377"/>
      <c r="J44" s="141"/>
      <c r="K44" s="113"/>
      <c r="L44" s="113"/>
      <c r="M44" s="113"/>
      <c r="N44" s="113"/>
      <c r="O44" s="113"/>
      <c r="P44" s="95"/>
    </row>
    <row r="45" spans="1:16" s="69" customFormat="1" ht="24">
      <c r="A45" s="127">
        <f>A44+1</f>
        <v>27</v>
      </c>
      <c r="B45" s="134" t="s">
        <v>184</v>
      </c>
      <c r="C45" s="129" t="s">
        <v>158</v>
      </c>
      <c r="D45" s="133">
        <v>172</v>
      </c>
      <c r="E45" s="376"/>
      <c r="F45" s="376"/>
      <c r="G45" s="378"/>
      <c r="H45" s="377"/>
      <c r="I45" s="377"/>
      <c r="J45" s="141"/>
      <c r="K45" s="113"/>
      <c r="L45" s="113"/>
      <c r="M45" s="113"/>
      <c r="N45" s="113"/>
      <c r="O45" s="113"/>
      <c r="P45" s="95"/>
    </row>
    <row r="46" spans="1:16" s="69" customFormat="1" ht="60">
      <c r="A46" s="127">
        <f>A45+1</f>
        <v>28</v>
      </c>
      <c r="B46" s="134" t="s">
        <v>189</v>
      </c>
      <c r="C46" s="129" t="s">
        <v>158</v>
      </c>
      <c r="D46" s="133">
        <v>172</v>
      </c>
      <c r="E46" s="376"/>
      <c r="F46" s="376"/>
      <c r="G46" s="378"/>
      <c r="H46" s="377"/>
      <c r="I46" s="377"/>
      <c r="J46" s="141"/>
      <c r="K46" s="113"/>
      <c r="L46" s="113"/>
      <c r="M46" s="113"/>
      <c r="N46" s="113"/>
      <c r="O46" s="113"/>
      <c r="P46" s="95"/>
    </row>
    <row r="47" spans="1:16" s="69" customFormat="1" ht="12" customHeight="1">
      <c r="A47" s="502" t="s">
        <v>372</v>
      </c>
      <c r="B47" s="502"/>
      <c r="C47" s="502"/>
      <c r="D47" s="502"/>
      <c r="E47" s="502"/>
      <c r="F47" s="502"/>
      <c r="G47" s="502"/>
      <c r="H47" s="502"/>
      <c r="I47" s="502"/>
      <c r="J47" s="502"/>
      <c r="K47" s="502"/>
      <c r="L47" s="502"/>
      <c r="M47" s="502"/>
      <c r="N47" s="502"/>
      <c r="O47" s="502"/>
    </row>
    <row r="48" spans="1:16" s="69" customFormat="1" ht="36">
      <c r="A48" s="127">
        <f>A46+1</f>
        <v>29</v>
      </c>
      <c r="B48" s="134" t="s">
        <v>351</v>
      </c>
      <c r="C48" s="129" t="s">
        <v>158</v>
      </c>
      <c r="D48" s="133">
        <v>4</v>
      </c>
      <c r="E48" s="376"/>
      <c r="F48" s="376"/>
      <c r="G48" s="378"/>
      <c r="H48" s="377"/>
      <c r="I48" s="377"/>
      <c r="J48" s="141"/>
      <c r="K48" s="113"/>
      <c r="L48" s="113"/>
      <c r="M48" s="113"/>
      <c r="N48" s="113"/>
      <c r="O48" s="113"/>
      <c r="P48" s="95"/>
    </row>
    <row r="49" spans="1:16" s="69" customFormat="1" ht="13.5">
      <c r="A49" s="127">
        <f>A48+1</f>
        <v>30</v>
      </c>
      <c r="B49" s="134" t="s">
        <v>352</v>
      </c>
      <c r="C49" s="129" t="s">
        <v>158</v>
      </c>
      <c r="D49" s="133">
        <v>4</v>
      </c>
      <c r="E49" s="243"/>
      <c r="F49" s="243"/>
      <c r="G49" s="245"/>
      <c r="H49" s="244"/>
      <c r="I49" s="244"/>
      <c r="J49" s="141"/>
      <c r="K49" s="113"/>
      <c r="L49" s="113"/>
      <c r="M49" s="113"/>
      <c r="N49" s="113"/>
      <c r="O49" s="113"/>
      <c r="P49" s="95"/>
    </row>
    <row r="50" spans="1:16" s="69" customFormat="1" ht="24">
      <c r="A50" s="127">
        <f>A49+1</f>
        <v>31</v>
      </c>
      <c r="B50" s="134" t="s">
        <v>184</v>
      </c>
      <c r="C50" s="129" t="s">
        <v>158</v>
      </c>
      <c r="D50" s="133">
        <v>4</v>
      </c>
      <c r="E50" s="376"/>
      <c r="F50" s="376"/>
      <c r="G50" s="378"/>
      <c r="H50" s="377"/>
      <c r="I50" s="377"/>
      <c r="J50" s="141"/>
      <c r="K50" s="113"/>
      <c r="L50" s="113"/>
      <c r="M50" s="113"/>
      <c r="N50" s="113"/>
      <c r="O50" s="113"/>
      <c r="P50" s="95"/>
    </row>
    <row r="51" spans="1:16" s="69" customFormat="1" ht="24">
      <c r="A51" s="127">
        <f>A50+1</f>
        <v>32</v>
      </c>
      <c r="B51" s="134" t="s">
        <v>353</v>
      </c>
      <c r="C51" s="129" t="s">
        <v>158</v>
      </c>
      <c r="D51" s="133">
        <v>4</v>
      </c>
      <c r="E51" s="376"/>
      <c r="F51" s="376"/>
      <c r="G51" s="378"/>
      <c r="H51" s="377"/>
      <c r="I51" s="377"/>
      <c r="J51" s="141"/>
      <c r="K51" s="113"/>
      <c r="L51" s="113"/>
      <c r="M51" s="113"/>
      <c r="N51" s="113"/>
      <c r="O51" s="113"/>
      <c r="P51" s="95"/>
    </row>
    <row r="52" spans="1:16" s="69" customFormat="1" ht="12" customHeight="1">
      <c r="A52" s="502" t="s">
        <v>113</v>
      </c>
      <c r="B52" s="502"/>
      <c r="C52" s="502"/>
      <c r="D52" s="502"/>
      <c r="E52" s="502"/>
      <c r="F52" s="502"/>
      <c r="G52" s="502"/>
      <c r="H52" s="502"/>
      <c r="I52" s="502"/>
      <c r="J52" s="502"/>
      <c r="K52" s="502"/>
      <c r="L52" s="502"/>
      <c r="M52" s="502"/>
      <c r="N52" s="502"/>
      <c r="O52" s="502"/>
    </row>
    <row r="53" spans="1:16" s="69" customFormat="1" ht="36">
      <c r="A53" s="127">
        <f>A51+1</f>
        <v>33</v>
      </c>
      <c r="B53" s="134" t="s">
        <v>195</v>
      </c>
      <c r="C53" s="129" t="s">
        <v>20</v>
      </c>
      <c r="D53" s="133">
        <v>430</v>
      </c>
      <c r="E53" s="376"/>
      <c r="F53" s="376"/>
      <c r="G53" s="378"/>
      <c r="H53" s="377"/>
      <c r="I53" s="377"/>
      <c r="J53" s="141"/>
      <c r="K53" s="113"/>
      <c r="L53" s="113"/>
      <c r="M53" s="113"/>
      <c r="N53" s="113"/>
      <c r="O53" s="113"/>
    </row>
    <row r="54" spans="1:16" s="69" customFormat="1" ht="36">
      <c r="A54" s="127">
        <f>A53+1</f>
        <v>34</v>
      </c>
      <c r="B54" s="134" t="s">
        <v>197</v>
      </c>
      <c r="C54" s="129" t="s">
        <v>20</v>
      </c>
      <c r="D54" s="133">
        <v>137</v>
      </c>
      <c r="E54" s="376"/>
      <c r="F54" s="376"/>
      <c r="G54" s="378"/>
      <c r="H54" s="377"/>
      <c r="I54" s="377"/>
      <c r="J54" s="141"/>
      <c r="K54" s="113"/>
      <c r="L54" s="113"/>
      <c r="M54" s="113"/>
      <c r="N54" s="113"/>
      <c r="O54" s="113"/>
    </row>
    <row r="55" spans="1:16" s="364" customFormat="1" ht="36">
      <c r="A55" s="127">
        <f>A54+1</f>
        <v>35</v>
      </c>
      <c r="B55" s="134" t="s">
        <v>198</v>
      </c>
      <c r="C55" s="129" t="s">
        <v>20</v>
      </c>
      <c r="D55" s="133">
        <v>2</v>
      </c>
      <c r="E55" s="376"/>
      <c r="F55" s="376"/>
      <c r="G55" s="378"/>
      <c r="H55" s="377"/>
      <c r="I55" s="377"/>
      <c r="J55" s="141"/>
      <c r="K55" s="244"/>
      <c r="L55" s="244"/>
      <c r="M55" s="244"/>
      <c r="N55" s="244"/>
      <c r="O55" s="244"/>
    </row>
    <row r="56" spans="1:16" s="69" customFormat="1" ht="12">
      <c r="A56" s="518" t="s">
        <v>200</v>
      </c>
      <c r="B56" s="502"/>
      <c r="C56" s="502"/>
      <c r="D56" s="502"/>
      <c r="E56" s="502"/>
      <c r="F56" s="502"/>
      <c r="G56" s="502"/>
      <c r="H56" s="502"/>
      <c r="I56" s="502"/>
      <c r="J56" s="502"/>
      <c r="K56" s="502"/>
      <c r="L56" s="502"/>
      <c r="M56" s="502"/>
      <c r="N56" s="502"/>
      <c r="O56" s="502"/>
    </row>
    <row r="57" spans="1:16" s="69" customFormat="1" ht="12">
      <c r="A57" s="502" t="s">
        <v>201</v>
      </c>
      <c r="B57" s="502"/>
      <c r="C57" s="502"/>
      <c r="D57" s="502"/>
      <c r="E57" s="502"/>
      <c r="F57" s="502"/>
      <c r="G57" s="502"/>
      <c r="H57" s="502"/>
      <c r="I57" s="502"/>
      <c r="J57" s="502"/>
      <c r="K57" s="502"/>
      <c r="L57" s="502"/>
      <c r="M57" s="502"/>
      <c r="N57" s="502"/>
      <c r="O57" s="502"/>
    </row>
    <row r="58" spans="1:16" s="69" customFormat="1" ht="36">
      <c r="A58" s="127">
        <f>A55+1</f>
        <v>36</v>
      </c>
      <c r="B58" s="128" t="s">
        <v>202</v>
      </c>
      <c r="C58" s="129" t="s">
        <v>105</v>
      </c>
      <c r="D58" s="130">
        <v>2</v>
      </c>
      <c r="E58" s="376"/>
      <c r="F58" s="376"/>
      <c r="G58" s="378"/>
      <c r="H58" s="377"/>
      <c r="I58" s="377"/>
      <c r="J58" s="141"/>
      <c r="K58" s="113"/>
      <c r="L58" s="113"/>
      <c r="M58" s="113"/>
      <c r="N58" s="113"/>
      <c r="O58" s="113"/>
    </row>
    <row r="59" spans="1:16" s="69" customFormat="1" ht="12">
      <c r="A59" s="127">
        <f>A58+1</f>
        <v>37</v>
      </c>
      <c r="B59" s="128">
        <v>103</v>
      </c>
      <c r="C59" s="129" t="s">
        <v>105</v>
      </c>
      <c r="D59" s="130">
        <v>1</v>
      </c>
      <c r="E59" s="376"/>
      <c r="F59" s="376"/>
      <c r="G59" s="378"/>
      <c r="H59" s="377"/>
      <c r="I59" s="377"/>
      <c r="J59" s="141"/>
      <c r="K59" s="113"/>
      <c r="L59" s="113"/>
      <c r="M59" s="113"/>
      <c r="N59" s="113"/>
      <c r="O59" s="113"/>
    </row>
    <row r="60" spans="1:16" s="69" customFormat="1" ht="12">
      <c r="A60" s="127">
        <f t="shared" ref="A60" si="1">A59+1</f>
        <v>38</v>
      </c>
      <c r="B60" s="128">
        <v>206</v>
      </c>
      <c r="C60" s="129" t="s">
        <v>105</v>
      </c>
      <c r="D60" s="130">
        <v>1</v>
      </c>
      <c r="E60" s="376"/>
      <c r="F60" s="376"/>
      <c r="G60" s="378"/>
      <c r="H60" s="377"/>
      <c r="I60" s="377"/>
      <c r="J60" s="141"/>
      <c r="K60" s="113"/>
      <c r="L60" s="113"/>
      <c r="M60" s="113"/>
      <c r="N60" s="113"/>
      <c r="O60" s="113"/>
    </row>
    <row r="61" spans="1:16" s="32" customFormat="1" ht="27.75" customHeight="1">
      <c r="A61" s="135" t="s">
        <v>42</v>
      </c>
      <c r="B61" s="512" t="s">
        <v>96</v>
      </c>
      <c r="C61" s="512"/>
      <c r="D61" s="512"/>
      <c r="E61" s="512"/>
      <c r="F61" s="512"/>
      <c r="G61" s="512"/>
      <c r="H61" s="512"/>
      <c r="I61" s="512"/>
      <c r="J61" s="512"/>
      <c r="K61" s="144"/>
      <c r="L61" s="403"/>
      <c r="M61" s="403"/>
      <c r="N61" s="403"/>
      <c r="O61" s="403"/>
    </row>
    <row r="62" spans="1:16">
      <c r="A62" s="71" t="s">
        <v>78</v>
      </c>
      <c r="B62" s="72"/>
      <c r="C62" s="73"/>
      <c r="D62" s="73"/>
      <c r="E62" s="74"/>
      <c r="F62" s="75"/>
      <c r="G62" s="75"/>
      <c r="H62" s="75"/>
      <c r="I62" s="75"/>
      <c r="J62" s="75"/>
      <c r="K62" s="75"/>
      <c r="L62" s="76"/>
      <c r="M62" s="76"/>
      <c r="N62" s="76"/>
      <c r="O62" s="76"/>
    </row>
    <row r="63" spans="1:16">
      <c r="A63" s="77"/>
      <c r="B63" s="505" t="s">
        <v>79</v>
      </c>
      <c r="C63" s="505"/>
      <c r="D63" s="505"/>
      <c r="E63" s="505"/>
      <c r="F63" s="505"/>
      <c r="G63" s="505"/>
      <c r="H63" s="78"/>
      <c r="I63" s="78"/>
      <c r="J63" s="78"/>
      <c r="K63" s="78"/>
      <c r="L63" s="79"/>
      <c r="M63" s="79"/>
      <c r="N63" s="79"/>
      <c r="O63" s="79"/>
    </row>
    <row r="64" spans="1:16">
      <c r="A64" s="77"/>
      <c r="B64" s="505" t="s">
        <v>111</v>
      </c>
      <c r="C64" s="505"/>
      <c r="D64" s="505"/>
      <c r="E64" s="505"/>
      <c r="F64" s="505"/>
      <c r="G64" s="505"/>
      <c r="H64" s="505"/>
      <c r="I64" s="505"/>
      <c r="J64" s="505"/>
      <c r="K64" s="505"/>
      <c r="L64" s="505"/>
      <c r="M64" s="505"/>
      <c r="N64" s="505"/>
      <c r="O64" s="505"/>
    </row>
    <row r="65" spans="1:15" ht="24.75" customHeight="1">
      <c r="A65" s="77"/>
      <c r="B65" s="505" t="s">
        <v>92</v>
      </c>
      <c r="C65" s="505"/>
      <c r="D65" s="505"/>
      <c r="E65" s="505"/>
      <c r="F65" s="505"/>
      <c r="G65" s="505"/>
      <c r="H65" s="505"/>
      <c r="I65" s="505"/>
      <c r="J65" s="505"/>
      <c r="K65" s="505"/>
      <c r="L65" s="505"/>
      <c r="M65" s="505"/>
      <c r="N65" s="505"/>
      <c r="O65" s="505"/>
    </row>
    <row r="66" spans="1:15">
      <c r="A66" s="77"/>
      <c r="B66" s="505" t="s">
        <v>93</v>
      </c>
      <c r="C66" s="505"/>
      <c r="D66" s="505"/>
      <c r="E66" s="505"/>
      <c r="F66" s="505"/>
      <c r="G66" s="505"/>
      <c r="H66" s="505"/>
      <c r="I66" s="505"/>
      <c r="J66" s="505"/>
      <c r="K66" s="505"/>
      <c r="L66" s="505"/>
      <c r="M66" s="505"/>
      <c r="N66" s="505"/>
      <c r="O66" s="505"/>
    </row>
    <row r="67" spans="1:15" ht="22.5" customHeight="1">
      <c r="A67" s="77"/>
      <c r="B67" s="505" t="s">
        <v>90</v>
      </c>
      <c r="C67" s="505"/>
      <c r="D67" s="505"/>
      <c r="E67" s="505"/>
      <c r="F67" s="505"/>
      <c r="G67" s="505"/>
      <c r="H67" s="505"/>
      <c r="I67" s="505"/>
      <c r="J67" s="505"/>
      <c r="K67" s="505"/>
      <c r="L67" s="505"/>
      <c r="M67" s="505"/>
      <c r="N67" s="505"/>
      <c r="O67" s="505"/>
    </row>
    <row r="68" spans="1:15" ht="24.75" customHeight="1">
      <c r="A68" s="80"/>
      <c r="B68" s="505" t="s">
        <v>94</v>
      </c>
      <c r="C68" s="505"/>
      <c r="D68" s="505"/>
      <c r="E68" s="505"/>
      <c r="F68" s="505"/>
      <c r="G68" s="505"/>
      <c r="H68" s="505"/>
      <c r="I68" s="505"/>
      <c r="J68" s="505"/>
      <c r="K68" s="505"/>
      <c r="L68" s="505"/>
      <c r="M68" s="505"/>
      <c r="N68" s="505"/>
      <c r="O68" s="505"/>
    </row>
    <row r="69" spans="1:15">
      <c r="A69" s="80"/>
      <c r="B69" s="505" t="s">
        <v>95</v>
      </c>
      <c r="C69" s="505"/>
      <c r="D69" s="505"/>
      <c r="E69" s="505"/>
      <c r="F69" s="505"/>
      <c r="G69" s="505"/>
      <c r="H69" s="505"/>
      <c r="I69" s="505"/>
      <c r="J69" s="505"/>
      <c r="K69" s="505"/>
      <c r="L69" s="505"/>
      <c r="M69" s="505"/>
      <c r="N69" s="505"/>
      <c r="O69" s="505"/>
    </row>
    <row r="70" spans="1:15">
      <c r="A70" s="40"/>
      <c r="B70" s="37" t="s">
        <v>45</v>
      </c>
      <c r="C70" s="503" t="s">
        <v>2</v>
      </c>
      <c r="D70" s="503"/>
      <c r="E70" s="503"/>
      <c r="F70" s="503"/>
      <c r="G70" s="503"/>
      <c r="H70" s="503"/>
      <c r="I70" s="503"/>
      <c r="J70" s="503"/>
      <c r="K70" s="503"/>
      <c r="L70" s="41"/>
      <c r="M70" s="443"/>
      <c r="N70" s="443"/>
      <c r="O70" s="443"/>
    </row>
    <row r="71" spans="1:15" ht="15" customHeight="1">
      <c r="A71" s="40"/>
      <c r="C71" s="503" t="s">
        <v>47</v>
      </c>
      <c r="D71" s="503"/>
      <c r="E71" s="503"/>
      <c r="F71" s="503"/>
      <c r="G71" s="503"/>
      <c r="H71" s="503"/>
      <c r="I71" s="503"/>
      <c r="J71" s="503"/>
      <c r="K71" s="503"/>
      <c r="L71" s="41"/>
      <c r="M71" s="503"/>
      <c r="N71" s="503"/>
      <c r="O71" s="503"/>
    </row>
    <row r="72" spans="1:15">
      <c r="A72" s="101"/>
      <c r="B72" s="504"/>
      <c r="C72" s="504"/>
      <c r="D72" s="101"/>
      <c r="E72" s="41"/>
      <c r="F72" s="41"/>
      <c r="G72" s="41"/>
      <c r="H72" s="41"/>
      <c r="I72" s="41"/>
      <c r="J72" s="41"/>
      <c r="K72" s="41"/>
      <c r="L72" s="41"/>
      <c r="M72" s="41"/>
      <c r="N72" s="41"/>
      <c r="O72" s="41"/>
    </row>
    <row r="73" spans="1:15">
      <c r="A73" s="40"/>
      <c r="B73" s="37" t="s">
        <v>22</v>
      </c>
      <c r="C73" s="503" t="s">
        <v>2</v>
      </c>
      <c r="D73" s="503"/>
      <c r="E73" s="503"/>
      <c r="F73" s="503"/>
      <c r="G73" s="503"/>
      <c r="H73" s="503"/>
      <c r="I73" s="503"/>
      <c r="J73" s="503"/>
      <c r="K73" s="503"/>
      <c r="L73" s="41"/>
      <c r="M73" s="443"/>
      <c r="N73" s="443"/>
      <c r="O73" s="443"/>
    </row>
    <row r="74" spans="1:15">
      <c r="A74" s="40"/>
      <c r="B74" s="37"/>
      <c r="C74" s="503" t="s">
        <v>47</v>
      </c>
      <c r="D74" s="503"/>
      <c r="E74" s="503"/>
      <c r="F74" s="448"/>
      <c r="G74" s="448"/>
      <c r="H74" s="448"/>
      <c r="I74" s="448"/>
      <c r="J74" s="448"/>
      <c r="K74" s="448"/>
      <c r="L74" s="41"/>
      <c r="M74" s="503"/>
      <c r="N74" s="503"/>
      <c r="O74" s="503"/>
    </row>
    <row r="75" spans="1:15" ht="27.75" customHeight="1">
      <c r="A75" s="66"/>
      <c r="B75" s="32"/>
      <c r="C75" s="67"/>
      <c r="D75" s="68"/>
      <c r="E75" s="67"/>
      <c r="F75" s="67"/>
      <c r="G75" s="67"/>
      <c r="H75" s="67"/>
      <c r="I75" s="67"/>
      <c r="J75" s="67"/>
      <c r="K75" s="67"/>
      <c r="L75" s="67"/>
      <c r="M75" s="67"/>
      <c r="N75" s="67"/>
      <c r="O75" s="67"/>
    </row>
    <row r="76" spans="1:15" ht="27.75" customHeight="1"/>
    <row r="77" spans="1:15" ht="27.75" customHeight="1"/>
    <row r="78" spans="1:15" ht="27.75" customHeight="1"/>
    <row r="79" spans="1:15" ht="27.75" customHeight="1"/>
    <row r="80" spans="1:15" ht="27.75" customHeight="1"/>
    <row r="81" spans="2:16" ht="27.75" customHeight="1"/>
    <row r="82" spans="2:16" ht="27.75" customHeight="1"/>
    <row r="83" spans="2:16" ht="27.75" customHeight="1"/>
    <row r="84" spans="2:16" ht="27.75" customHeight="1"/>
    <row r="85" spans="2:16" ht="27.75" customHeight="1"/>
    <row r="86" spans="2:16" ht="27.75" customHeight="1"/>
    <row r="87" spans="2:16" ht="27.75" customHeight="1"/>
    <row r="88" spans="2:16" ht="27.75" customHeight="1"/>
    <row r="89" spans="2:16" ht="27.75" customHeight="1"/>
    <row r="90" spans="2:16" s="28" customFormat="1" ht="27.75" customHeight="1">
      <c r="B90" s="29"/>
      <c r="C90" s="30"/>
      <c r="D90" s="63"/>
      <c r="E90" s="30"/>
      <c r="F90" s="30"/>
      <c r="G90" s="30"/>
      <c r="H90" s="30"/>
      <c r="I90" s="30"/>
      <c r="J90" s="30"/>
      <c r="K90" s="30"/>
      <c r="L90" s="30"/>
      <c r="M90" s="30"/>
      <c r="N90" s="30"/>
      <c r="O90" s="30"/>
      <c r="P90" s="31"/>
    </row>
    <row r="91" spans="2:16" s="28" customFormat="1" ht="27.75" customHeight="1">
      <c r="B91" s="29"/>
      <c r="C91" s="30"/>
      <c r="D91" s="63"/>
      <c r="E91" s="30"/>
      <c r="F91" s="30"/>
      <c r="G91" s="30"/>
      <c r="H91" s="30"/>
      <c r="I91" s="30"/>
      <c r="J91" s="30"/>
      <c r="K91" s="30"/>
      <c r="L91" s="30"/>
      <c r="M91" s="30"/>
      <c r="N91" s="30"/>
      <c r="O91" s="30"/>
      <c r="P91" s="31"/>
    </row>
    <row r="92" spans="2:16" s="28" customFormat="1" ht="27.75" customHeight="1">
      <c r="B92" s="29"/>
      <c r="C92" s="30"/>
      <c r="D92" s="63"/>
      <c r="E92" s="30"/>
      <c r="F92" s="30"/>
      <c r="G92" s="30"/>
      <c r="H92" s="30"/>
      <c r="I92" s="30"/>
      <c r="J92" s="30"/>
      <c r="K92" s="30"/>
      <c r="L92" s="30"/>
      <c r="M92" s="30"/>
      <c r="N92" s="30"/>
      <c r="O92" s="30"/>
      <c r="P92" s="31"/>
    </row>
    <row r="93" spans="2:16" s="28" customFormat="1" ht="27.75" customHeight="1">
      <c r="B93" s="29"/>
      <c r="C93" s="30"/>
      <c r="D93" s="63"/>
      <c r="E93" s="30"/>
      <c r="F93" s="30"/>
      <c r="G93" s="30"/>
      <c r="H93" s="30"/>
      <c r="I93" s="30"/>
      <c r="J93" s="30"/>
      <c r="K93" s="30"/>
      <c r="L93" s="30"/>
      <c r="M93" s="30"/>
      <c r="N93" s="30"/>
      <c r="O93" s="30"/>
      <c r="P93" s="31"/>
    </row>
    <row r="94" spans="2:16" s="28" customFormat="1" ht="27.75" customHeight="1">
      <c r="B94" s="29"/>
      <c r="C94" s="30"/>
      <c r="D94" s="63"/>
      <c r="E94" s="30"/>
      <c r="F94" s="30"/>
      <c r="G94" s="30"/>
      <c r="H94" s="30"/>
      <c r="I94" s="30"/>
      <c r="J94" s="30"/>
      <c r="K94" s="30"/>
      <c r="L94" s="30"/>
      <c r="M94" s="30"/>
      <c r="N94" s="30"/>
      <c r="O94" s="30"/>
      <c r="P94" s="31"/>
    </row>
    <row r="95" spans="2:16" s="28" customFormat="1" ht="27.75" customHeight="1">
      <c r="B95" s="29"/>
      <c r="C95" s="30"/>
      <c r="D95" s="63"/>
      <c r="E95" s="30"/>
      <c r="F95" s="30"/>
      <c r="G95" s="30"/>
      <c r="H95" s="30"/>
      <c r="I95" s="30"/>
      <c r="J95" s="30"/>
      <c r="K95" s="30"/>
      <c r="L95" s="30"/>
      <c r="M95" s="30"/>
      <c r="N95" s="30"/>
      <c r="O95" s="30"/>
      <c r="P95" s="31"/>
    </row>
    <row r="96" spans="2:16" s="28" customFormat="1" ht="27.75" customHeight="1">
      <c r="B96" s="29"/>
      <c r="C96" s="30"/>
      <c r="D96" s="63"/>
      <c r="E96" s="30"/>
      <c r="F96" s="30"/>
      <c r="G96" s="30"/>
      <c r="H96" s="30"/>
      <c r="I96" s="30"/>
      <c r="J96" s="30"/>
      <c r="K96" s="30"/>
      <c r="L96" s="30"/>
      <c r="M96" s="30"/>
      <c r="N96" s="30"/>
      <c r="O96" s="30"/>
      <c r="P96" s="31"/>
    </row>
    <row r="97" spans="2:16" s="28" customFormat="1" ht="27.75" customHeight="1">
      <c r="B97" s="29"/>
      <c r="C97" s="30"/>
      <c r="D97" s="63"/>
      <c r="E97" s="30"/>
      <c r="F97" s="30"/>
      <c r="G97" s="30"/>
      <c r="H97" s="30"/>
      <c r="I97" s="30"/>
      <c r="J97" s="30"/>
      <c r="K97" s="30"/>
      <c r="L97" s="30"/>
      <c r="M97" s="30"/>
      <c r="N97" s="30"/>
      <c r="O97" s="30"/>
      <c r="P97" s="31"/>
    </row>
    <row r="98" spans="2:16" s="28" customFormat="1" ht="27.75" customHeight="1">
      <c r="B98" s="29"/>
      <c r="C98" s="30"/>
      <c r="D98" s="63"/>
      <c r="E98" s="30"/>
      <c r="F98" s="30"/>
      <c r="G98" s="30"/>
      <c r="H98" s="30"/>
      <c r="I98" s="30"/>
      <c r="J98" s="30"/>
      <c r="K98" s="30"/>
      <c r="L98" s="30"/>
      <c r="M98" s="30"/>
      <c r="N98" s="30"/>
      <c r="O98" s="30"/>
      <c r="P98" s="31"/>
    </row>
    <row r="99" spans="2:16" s="28" customFormat="1" ht="27.75" customHeight="1">
      <c r="B99" s="29"/>
      <c r="C99" s="30"/>
      <c r="D99" s="63"/>
      <c r="E99" s="30"/>
      <c r="F99" s="30"/>
      <c r="G99" s="30"/>
      <c r="H99" s="30"/>
      <c r="I99" s="30"/>
      <c r="J99" s="30"/>
      <c r="K99" s="30"/>
      <c r="L99" s="30"/>
      <c r="M99" s="30"/>
      <c r="N99" s="30"/>
      <c r="O99" s="30"/>
      <c r="P99" s="31"/>
    </row>
    <row r="100" spans="2:16" s="28" customFormat="1" ht="27.75" customHeight="1">
      <c r="B100" s="29"/>
      <c r="C100" s="30"/>
      <c r="D100" s="63"/>
      <c r="E100" s="30"/>
      <c r="F100" s="30"/>
      <c r="G100" s="30"/>
      <c r="H100" s="30"/>
      <c r="I100" s="30"/>
      <c r="J100" s="30"/>
      <c r="K100" s="30"/>
      <c r="L100" s="30"/>
      <c r="M100" s="30"/>
      <c r="N100" s="30"/>
      <c r="O100" s="30"/>
      <c r="P100" s="31"/>
    </row>
  </sheetData>
  <mergeCells count="47">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 ref="A12:O12"/>
    <mergeCell ref="A24:O24"/>
    <mergeCell ref="A28:O28"/>
    <mergeCell ref="A33:O33"/>
    <mergeCell ref="A34:O34"/>
    <mergeCell ref="B68:O68"/>
    <mergeCell ref="A56:O56"/>
    <mergeCell ref="A57:O57"/>
    <mergeCell ref="B61:J61"/>
    <mergeCell ref="A41:O41"/>
    <mergeCell ref="A47:O47"/>
    <mergeCell ref="A52:O52"/>
    <mergeCell ref="B63:G63"/>
    <mergeCell ref="B64:O64"/>
    <mergeCell ref="B65:O65"/>
    <mergeCell ref="B66:O66"/>
    <mergeCell ref="B67:O67"/>
    <mergeCell ref="B69:O69"/>
    <mergeCell ref="C70:E70"/>
    <mergeCell ref="F70:K70"/>
    <mergeCell ref="M70:O70"/>
    <mergeCell ref="C71:E71"/>
    <mergeCell ref="F71:K71"/>
    <mergeCell ref="M71:O71"/>
    <mergeCell ref="B72:C72"/>
    <mergeCell ref="C73:E73"/>
    <mergeCell ref="F73:K73"/>
    <mergeCell ref="M73:O73"/>
    <mergeCell ref="C74:E74"/>
    <mergeCell ref="F74:K74"/>
    <mergeCell ref="M74:O74"/>
  </mergeCells>
  <phoneticPr fontId="45" type="noConversion"/>
  <printOptions horizontalCentered="1"/>
  <pageMargins left="0" right="0" top="0.67" bottom="0.45" header="0.31" footer="0.49"/>
  <pageSetup paperSize="9" firstPageNumber="0" orientation="landscape" r:id="rId1"/>
  <headerFooter alignWithMargins="0"/>
  <rowBreaks count="1" manualBreakCount="1">
    <brk id="5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P95"/>
  <sheetViews>
    <sheetView view="pageBreakPreview" topLeftCell="A51" zoomScale="130" zoomScaleNormal="100" zoomScaleSheetLayoutView="130" workbookViewId="0">
      <selection activeCell="D48" sqref="D48"/>
    </sheetView>
  </sheetViews>
  <sheetFormatPr defaultColWidth="9.140625" defaultRowHeight="12.75"/>
  <cols>
    <col min="1" max="1" width="4.85546875" style="28" customWidth="1"/>
    <col min="2" max="2" width="30.28515625" style="29" customWidth="1"/>
    <col min="3" max="3" width="6.140625" style="30" customWidth="1"/>
    <col min="4" max="4" width="8.42578125" style="6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506" t="s">
        <v>209</v>
      </c>
      <c r="B1" s="506"/>
      <c r="C1" s="506"/>
      <c r="D1" s="506"/>
      <c r="E1" s="506"/>
      <c r="F1" s="506"/>
      <c r="G1" s="506"/>
      <c r="H1" s="506"/>
      <c r="I1" s="506"/>
      <c r="J1" s="506"/>
      <c r="K1" s="506"/>
      <c r="L1" s="506"/>
      <c r="M1" s="506"/>
      <c r="N1" s="506"/>
      <c r="O1" s="506"/>
    </row>
    <row r="2" spans="1:15" s="32" customFormat="1" ht="18.75" customHeight="1">
      <c r="A2" s="437" t="s">
        <v>373</v>
      </c>
      <c r="B2" s="437"/>
      <c r="C2" s="437"/>
      <c r="D2" s="437"/>
      <c r="E2" s="437"/>
      <c r="F2" s="437"/>
      <c r="G2" s="437"/>
      <c r="H2" s="437"/>
      <c r="I2" s="437"/>
      <c r="J2" s="437"/>
      <c r="K2" s="437"/>
      <c r="L2" s="437"/>
      <c r="M2" s="437"/>
      <c r="N2" s="437"/>
      <c r="O2" s="437"/>
    </row>
    <row r="3" spans="1:15" s="32" customFormat="1" ht="11.25">
      <c r="A3" s="507" t="s">
        <v>3</v>
      </c>
      <c r="B3" s="507"/>
      <c r="C3" s="507"/>
      <c r="D3" s="507"/>
      <c r="E3" s="507"/>
      <c r="F3" s="507"/>
      <c r="G3" s="507"/>
      <c r="H3" s="507"/>
      <c r="I3" s="507"/>
      <c r="J3" s="507"/>
      <c r="K3" s="507"/>
      <c r="L3" s="507"/>
      <c r="M3" s="507"/>
      <c r="N3" s="507"/>
      <c r="O3" s="507"/>
    </row>
    <row r="4" spans="1:15" s="32" customFormat="1" ht="14.25">
      <c r="A4" s="508" t="s">
        <v>58</v>
      </c>
      <c r="B4" s="509"/>
      <c r="C4" s="510" t="str">
        <f>koptame1!D3</f>
        <v>Ūdenssaimniecības attīstība Ozolnieku pagastā, Ozolnieku novadā (1.kārta)</v>
      </c>
      <c r="D4" s="510"/>
      <c r="E4" s="510"/>
      <c r="F4" s="510"/>
      <c r="G4" s="510"/>
      <c r="H4" s="510"/>
      <c r="I4" s="510"/>
      <c r="J4" s="510"/>
      <c r="K4" s="510"/>
      <c r="L4" s="510"/>
      <c r="M4" s="510"/>
      <c r="N4" s="510"/>
      <c r="O4" s="510"/>
    </row>
    <row r="5" spans="1:15" s="32" customFormat="1" ht="14.25">
      <c r="A5" s="508" t="s">
        <v>40</v>
      </c>
      <c r="B5" s="509"/>
      <c r="C5" s="510" t="str">
        <f>C4</f>
        <v>Ūdenssaimniecības attīstība Ozolnieku pagastā, Ozolnieku novadā (1.kārta)</v>
      </c>
      <c r="D5" s="510"/>
      <c r="E5" s="510"/>
      <c r="F5" s="510"/>
      <c r="G5" s="510"/>
      <c r="H5" s="510"/>
      <c r="I5" s="510"/>
      <c r="J5" s="510"/>
      <c r="K5" s="510"/>
      <c r="L5" s="510"/>
      <c r="M5" s="510"/>
      <c r="N5" s="510"/>
      <c r="O5" s="510"/>
    </row>
    <row r="6" spans="1:15" s="32" customFormat="1" ht="29.25" customHeight="1">
      <c r="A6" s="508" t="s">
        <v>59</v>
      </c>
      <c r="B6" s="509"/>
      <c r="C6" s="510" t="str">
        <f>Paredz_ligumc_koptame!D11</f>
        <v>Nākotnes iela, Liepu iela, Plēsuma iela, Rubeņu iela, Saules iela, Vītolu iela, Zvaigžņu iela, Ozolnieki, Ozolnieku pagasts, Ozolnieku novads</v>
      </c>
      <c r="D6" s="510"/>
      <c r="E6" s="510"/>
      <c r="F6" s="510"/>
      <c r="G6" s="510"/>
      <c r="H6" s="510"/>
      <c r="I6" s="510"/>
      <c r="J6" s="510"/>
      <c r="K6" s="510"/>
      <c r="L6" s="510"/>
      <c r="M6" s="510"/>
      <c r="N6" s="510"/>
      <c r="O6" s="510"/>
    </row>
    <row r="7" spans="1:15" s="32" customFormat="1" ht="14.25">
      <c r="A7" s="520" t="s">
        <v>598</v>
      </c>
      <c r="B7" s="520"/>
      <c r="C7" s="520"/>
      <c r="D7" s="520"/>
      <c r="E7" s="520"/>
      <c r="F7" s="520"/>
      <c r="G7" s="520"/>
      <c r="H7" s="520"/>
      <c r="I7" s="520"/>
      <c r="J7" s="520"/>
      <c r="K7" s="520"/>
      <c r="L7" s="520"/>
      <c r="M7" s="520"/>
      <c r="N7" s="520"/>
      <c r="O7" s="520"/>
    </row>
    <row r="8" spans="1:15" s="32" customFormat="1" ht="14.25">
      <c r="B8" s="44"/>
      <c r="D8" s="45"/>
      <c r="E8" s="46"/>
      <c r="F8" s="47"/>
      <c r="G8" s="47"/>
      <c r="H8" s="47"/>
      <c r="I8" s="47"/>
      <c r="J8" s="47"/>
      <c r="K8" s="47"/>
      <c r="L8" s="48" t="s">
        <v>4</v>
      </c>
      <c r="M8" s="48"/>
      <c r="N8" s="511"/>
      <c r="O8" s="511"/>
    </row>
    <row r="9" spans="1:15" s="32" customFormat="1" ht="14.25">
      <c r="A9" s="49"/>
      <c r="B9" s="49"/>
      <c r="C9" s="50"/>
      <c r="D9" s="51"/>
      <c r="E9" s="52"/>
      <c r="F9" s="52"/>
      <c r="G9" s="52"/>
      <c r="H9" s="52"/>
      <c r="I9" s="52"/>
      <c r="J9" s="52"/>
      <c r="K9" s="52"/>
      <c r="L9" s="47" t="s">
        <v>5</v>
      </c>
      <c r="M9" s="47"/>
      <c r="N9" s="514"/>
      <c r="O9" s="514"/>
    </row>
    <row r="10" spans="1:15" ht="12.75" customHeight="1">
      <c r="A10" s="515" t="s">
        <v>6</v>
      </c>
      <c r="B10" s="516" t="s">
        <v>7</v>
      </c>
      <c r="C10" s="90"/>
      <c r="D10" s="91"/>
      <c r="E10" s="519" t="s">
        <v>8</v>
      </c>
      <c r="F10" s="519"/>
      <c r="G10" s="519"/>
      <c r="H10" s="519"/>
      <c r="I10" s="519"/>
      <c r="J10" s="519"/>
      <c r="K10" s="513" t="s">
        <v>9</v>
      </c>
      <c r="L10" s="513"/>
      <c r="M10" s="513"/>
      <c r="N10" s="513"/>
      <c r="O10" s="513"/>
    </row>
    <row r="11" spans="1:15" ht="90" customHeight="1">
      <c r="A11" s="515"/>
      <c r="B11" s="516"/>
      <c r="C11" s="90" t="s">
        <v>10</v>
      </c>
      <c r="D11" s="91" t="s">
        <v>11</v>
      </c>
      <c r="E11" s="90" t="s">
        <v>12</v>
      </c>
      <c r="F11" s="90" t="s">
        <v>13</v>
      </c>
      <c r="G11" s="90" t="s">
        <v>14</v>
      </c>
      <c r="H11" s="90" t="s">
        <v>89</v>
      </c>
      <c r="I11" s="90" t="s">
        <v>15</v>
      </c>
      <c r="J11" s="90" t="s">
        <v>16</v>
      </c>
      <c r="K11" s="90" t="s">
        <v>17</v>
      </c>
      <c r="L11" s="90" t="s">
        <v>14</v>
      </c>
      <c r="M11" s="90" t="s">
        <v>89</v>
      </c>
      <c r="N11" s="90" t="s">
        <v>15</v>
      </c>
      <c r="O11" s="90" t="s">
        <v>18</v>
      </c>
    </row>
    <row r="12" spans="1:15" s="32" customFormat="1" ht="12">
      <c r="A12" s="517" t="s">
        <v>19</v>
      </c>
      <c r="B12" s="517"/>
      <c r="C12" s="517"/>
      <c r="D12" s="517"/>
      <c r="E12" s="517"/>
      <c r="F12" s="517"/>
      <c r="G12" s="517"/>
      <c r="H12" s="517"/>
      <c r="I12" s="517"/>
      <c r="J12" s="517"/>
      <c r="K12" s="517"/>
      <c r="L12" s="517"/>
      <c r="M12" s="517"/>
      <c r="N12" s="517"/>
      <c r="O12" s="517"/>
    </row>
    <row r="13" spans="1:15" s="69" customFormat="1" ht="12">
      <c r="A13" s="127">
        <v>1</v>
      </c>
      <c r="B13" s="131" t="s">
        <v>151</v>
      </c>
      <c r="C13" s="129" t="s">
        <v>152</v>
      </c>
      <c r="D13" s="130">
        <v>1</v>
      </c>
      <c r="E13" s="376"/>
      <c r="F13" s="376"/>
      <c r="G13" s="378"/>
      <c r="H13" s="377"/>
      <c r="I13" s="377"/>
      <c r="J13" s="141"/>
      <c r="K13" s="113"/>
      <c r="L13" s="113"/>
      <c r="M13" s="113"/>
      <c r="N13" s="113"/>
      <c r="O13" s="113"/>
    </row>
    <row r="14" spans="1:15" s="69" customFormat="1" ht="24">
      <c r="A14" s="127">
        <f t="shared" ref="A14:A21" si="0">A13+1</f>
        <v>2</v>
      </c>
      <c r="B14" s="131" t="s">
        <v>153</v>
      </c>
      <c r="C14" s="129" t="s">
        <v>152</v>
      </c>
      <c r="D14" s="130">
        <v>1</v>
      </c>
      <c r="E14" s="376"/>
      <c r="F14" s="376"/>
      <c r="G14" s="378"/>
      <c r="H14" s="377"/>
      <c r="I14" s="377"/>
      <c r="J14" s="141"/>
      <c r="K14" s="113"/>
      <c r="L14" s="113"/>
      <c r="M14" s="113"/>
      <c r="N14" s="113"/>
      <c r="O14" s="113"/>
    </row>
    <row r="15" spans="1:15" s="69" customFormat="1" ht="84">
      <c r="A15" s="127">
        <f t="shared" si="0"/>
        <v>3</v>
      </c>
      <c r="B15" s="131" t="s">
        <v>154</v>
      </c>
      <c r="C15" s="129" t="s">
        <v>152</v>
      </c>
      <c r="D15" s="130">
        <v>1</v>
      </c>
      <c r="E15" s="376"/>
      <c r="F15" s="376"/>
      <c r="G15" s="378"/>
      <c r="H15" s="377"/>
      <c r="I15" s="377"/>
      <c r="J15" s="141"/>
      <c r="K15" s="113"/>
      <c r="L15" s="113"/>
      <c r="M15" s="113"/>
      <c r="N15" s="113"/>
      <c r="O15" s="113"/>
    </row>
    <row r="16" spans="1:15" s="69" customFormat="1" ht="12">
      <c r="A16" s="127">
        <f t="shared" si="0"/>
        <v>4</v>
      </c>
      <c r="B16" s="131" t="s">
        <v>155</v>
      </c>
      <c r="C16" s="129" t="s">
        <v>152</v>
      </c>
      <c r="D16" s="130">
        <v>1</v>
      </c>
      <c r="E16" s="376"/>
      <c r="F16" s="376"/>
      <c r="G16" s="378"/>
      <c r="H16" s="377"/>
      <c r="I16" s="377"/>
      <c r="J16" s="141"/>
      <c r="K16" s="113"/>
      <c r="L16" s="113"/>
      <c r="M16" s="113"/>
      <c r="N16" s="113"/>
      <c r="O16" s="113"/>
    </row>
    <row r="17" spans="1:15" s="69" customFormat="1" ht="24">
      <c r="A17" s="127">
        <f t="shared" si="0"/>
        <v>5</v>
      </c>
      <c r="B17" s="131" t="s">
        <v>156</v>
      </c>
      <c r="C17" s="129" t="s">
        <v>20</v>
      </c>
      <c r="D17" s="130">
        <v>159</v>
      </c>
      <c r="E17" s="376"/>
      <c r="F17" s="376"/>
      <c r="G17" s="378"/>
      <c r="H17" s="377"/>
      <c r="I17" s="377"/>
      <c r="J17" s="141"/>
      <c r="K17" s="113"/>
      <c r="L17" s="113"/>
      <c r="M17" s="113"/>
      <c r="N17" s="113"/>
      <c r="O17" s="113"/>
    </row>
    <row r="18" spans="1:15" s="69" customFormat="1" ht="36">
      <c r="A18" s="127">
        <f t="shared" si="0"/>
        <v>6</v>
      </c>
      <c r="B18" s="131" t="s">
        <v>371</v>
      </c>
      <c r="C18" s="129" t="s">
        <v>158</v>
      </c>
      <c r="D18" s="130">
        <v>1186</v>
      </c>
      <c r="E18" s="376"/>
      <c r="F18" s="376"/>
      <c r="G18" s="378"/>
      <c r="H18" s="377"/>
      <c r="I18" s="377"/>
      <c r="J18" s="141"/>
      <c r="K18" s="113"/>
      <c r="L18" s="113"/>
      <c r="M18" s="113"/>
      <c r="N18" s="113"/>
      <c r="O18" s="113"/>
    </row>
    <row r="19" spans="1:15" s="69" customFormat="1" ht="60">
      <c r="A19" s="127">
        <f t="shared" si="0"/>
        <v>7</v>
      </c>
      <c r="B19" s="131" t="s">
        <v>159</v>
      </c>
      <c r="C19" s="129" t="s">
        <v>158</v>
      </c>
      <c r="D19" s="130">
        <v>85</v>
      </c>
      <c r="E19" s="376"/>
      <c r="F19" s="376"/>
      <c r="G19" s="378"/>
      <c r="H19" s="377"/>
      <c r="I19" s="377"/>
      <c r="J19" s="141"/>
      <c r="K19" s="113"/>
      <c r="L19" s="113"/>
      <c r="M19" s="113"/>
      <c r="N19" s="113"/>
      <c r="O19" s="113"/>
    </row>
    <row r="20" spans="1:15" s="69" customFormat="1" ht="36">
      <c r="A20" s="127">
        <f t="shared" si="0"/>
        <v>8</v>
      </c>
      <c r="B20" s="131" t="s">
        <v>160</v>
      </c>
      <c r="C20" s="129" t="s">
        <v>158</v>
      </c>
      <c r="D20" s="130">
        <v>41</v>
      </c>
      <c r="E20" s="376"/>
      <c r="F20" s="376"/>
      <c r="G20" s="378"/>
      <c r="H20" s="377"/>
      <c r="I20" s="377"/>
      <c r="J20" s="141"/>
      <c r="K20" s="113"/>
      <c r="L20" s="113"/>
      <c r="M20" s="113"/>
      <c r="N20" s="113"/>
      <c r="O20" s="113"/>
    </row>
    <row r="21" spans="1:15" s="69" customFormat="1" ht="24">
      <c r="A21" s="127">
        <f t="shared" si="0"/>
        <v>9</v>
      </c>
      <c r="B21" s="131" t="s">
        <v>344</v>
      </c>
      <c r="C21" s="129" t="s">
        <v>20</v>
      </c>
      <c r="D21" s="130">
        <v>143</v>
      </c>
      <c r="E21" s="243"/>
      <c r="F21" s="243"/>
      <c r="G21" s="245"/>
      <c r="H21" s="244"/>
      <c r="I21" s="244"/>
      <c r="J21" s="141"/>
      <c r="K21" s="113"/>
      <c r="L21" s="113"/>
      <c r="M21" s="113"/>
      <c r="N21" s="113"/>
      <c r="O21" s="113"/>
    </row>
    <row r="22" spans="1:15" s="69" customFormat="1" ht="12">
      <c r="A22" s="518" t="s">
        <v>169</v>
      </c>
      <c r="B22" s="518"/>
      <c r="C22" s="518"/>
      <c r="D22" s="518"/>
      <c r="E22" s="518"/>
      <c r="F22" s="518"/>
      <c r="G22" s="518"/>
      <c r="H22" s="518"/>
      <c r="I22" s="518"/>
      <c r="J22" s="518"/>
      <c r="K22" s="518"/>
      <c r="L22" s="518"/>
      <c r="M22" s="518"/>
      <c r="N22" s="518"/>
      <c r="O22" s="518"/>
    </row>
    <row r="23" spans="1:15" s="69" customFormat="1" ht="48">
      <c r="A23" s="127">
        <f>A21+1</f>
        <v>10</v>
      </c>
      <c r="B23" s="131" t="s">
        <v>204</v>
      </c>
      <c r="C23" s="129" t="s">
        <v>105</v>
      </c>
      <c r="D23" s="130">
        <v>6</v>
      </c>
      <c r="E23" s="376"/>
      <c r="F23" s="376"/>
      <c r="G23" s="378"/>
      <c r="H23" s="377"/>
      <c r="I23" s="377"/>
      <c r="J23" s="141"/>
      <c r="K23" s="113"/>
      <c r="L23" s="113"/>
      <c r="M23" s="113"/>
      <c r="N23" s="113"/>
      <c r="O23" s="113"/>
    </row>
    <row r="24" spans="1:15" s="69" customFormat="1" ht="48">
      <c r="A24" s="127">
        <f>A23+1</f>
        <v>11</v>
      </c>
      <c r="B24" s="131" t="s">
        <v>170</v>
      </c>
      <c r="C24" s="129" t="s">
        <v>105</v>
      </c>
      <c r="D24" s="130">
        <v>2</v>
      </c>
      <c r="E24" s="376"/>
      <c r="F24" s="376"/>
      <c r="G24" s="378"/>
      <c r="H24" s="377"/>
      <c r="I24" s="377"/>
      <c r="J24" s="141"/>
      <c r="K24" s="113"/>
      <c r="L24" s="113"/>
      <c r="M24" s="113"/>
      <c r="N24" s="113"/>
      <c r="O24" s="113"/>
    </row>
    <row r="25" spans="1:15" s="364" customFormat="1" ht="60">
      <c r="A25" s="127">
        <f t="shared" ref="A25:A26" si="1">A24+1</f>
        <v>12</v>
      </c>
      <c r="B25" s="131" t="s">
        <v>374</v>
      </c>
      <c r="C25" s="129" t="s">
        <v>105</v>
      </c>
      <c r="D25" s="247">
        <v>3</v>
      </c>
      <c r="E25" s="376"/>
      <c r="F25" s="376"/>
      <c r="G25" s="378"/>
      <c r="H25" s="377"/>
      <c r="I25" s="377"/>
      <c r="J25" s="141"/>
      <c r="K25" s="244"/>
      <c r="L25" s="244"/>
      <c r="M25" s="244"/>
      <c r="N25" s="244"/>
      <c r="O25" s="244"/>
    </row>
    <row r="26" spans="1:15" s="364" customFormat="1" ht="36">
      <c r="A26" s="127">
        <f t="shared" si="1"/>
        <v>13</v>
      </c>
      <c r="B26" s="131" t="s">
        <v>172</v>
      </c>
      <c r="C26" s="129" t="s">
        <v>20</v>
      </c>
      <c r="D26" s="247">
        <v>23</v>
      </c>
      <c r="E26" s="376"/>
      <c r="F26" s="376"/>
      <c r="G26" s="378"/>
      <c r="H26" s="377"/>
      <c r="I26" s="377"/>
      <c r="J26" s="141"/>
      <c r="K26" s="244"/>
      <c r="L26" s="244"/>
      <c r="M26" s="244"/>
      <c r="N26" s="244"/>
      <c r="O26" s="244"/>
    </row>
    <row r="27" spans="1:15" s="69" customFormat="1" ht="14.45" customHeight="1">
      <c r="A27" s="518" t="s">
        <v>21</v>
      </c>
      <c r="B27" s="518"/>
      <c r="C27" s="518"/>
      <c r="D27" s="518"/>
      <c r="E27" s="518"/>
      <c r="F27" s="518"/>
      <c r="G27" s="518"/>
      <c r="H27" s="518"/>
      <c r="I27" s="518"/>
      <c r="J27" s="518"/>
      <c r="K27" s="518"/>
      <c r="L27" s="518"/>
      <c r="M27" s="518"/>
      <c r="N27" s="518"/>
      <c r="O27" s="518"/>
    </row>
    <row r="28" spans="1:15" s="69" customFormat="1" ht="24">
      <c r="A28" s="127">
        <f>A24+1</f>
        <v>12</v>
      </c>
      <c r="B28" s="131" t="s">
        <v>174</v>
      </c>
      <c r="C28" s="129" t="s">
        <v>165</v>
      </c>
      <c r="D28" s="130">
        <v>1455</v>
      </c>
      <c r="E28" s="376"/>
      <c r="F28" s="376"/>
      <c r="G28" s="378"/>
      <c r="H28" s="377"/>
      <c r="I28" s="377"/>
      <c r="J28" s="141"/>
      <c r="K28" s="113"/>
      <c r="L28" s="113"/>
      <c r="M28" s="113"/>
      <c r="N28" s="113"/>
      <c r="O28" s="113"/>
    </row>
    <row r="29" spans="1:15" s="69" customFormat="1" ht="36">
      <c r="A29" s="127">
        <f>A28+1</f>
        <v>13</v>
      </c>
      <c r="B29" s="131" t="s">
        <v>175</v>
      </c>
      <c r="C29" s="129" t="s">
        <v>165</v>
      </c>
      <c r="D29" s="130">
        <v>549</v>
      </c>
      <c r="E29" s="376"/>
      <c r="F29" s="376"/>
      <c r="G29" s="378"/>
      <c r="H29" s="377"/>
      <c r="I29" s="377"/>
      <c r="J29" s="141"/>
      <c r="K29" s="113"/>
      <c r="L29" s="113"/>
      <c r="M29" s="113"/>
      <c r="N29" s="113"/>
      <c r="O29" s="113"/>
    </row>
    <row r="30" spans="1:15" s="69" customFormat="1" ht="60">
      <c r="A30" s="127">
        <f>A29+1</f>
        <v>14</v>
      </c>
      <c r="B30" s="128" t="s">
        <v>347</v>
      </c>
      <c r="C30" s="129" t="s">
        <v>158</v>
      </c>
      <c r="D30" s="130">
        <v>477</v>
      </c>
      <c r="E30" s="376"/>
      <c r="F30" s="376"/>
      <c r="G30" s="378"/>
      <c r="H30" s="377"/>
      <c r="I30" s="377"/>
      <c r="J30" s="141"/>
      <c r="K30" s="113"/>
      <c r="L30" s="113"/>
      <c r="M30" s="113"/>
      <c r="N30" s="113"/>
      <c r="O30" s="113"/>
    </row>
    <row r="31" spans="1:15" s="69" customFormat="1" ht="36">
      <c r="A31" s="127">
        <f>A30+1</f>
        <v>15</v>
      </c>
      <c r="B31" s="128" t="s">
        <v>361</v>
      </c>
      <c r="C31" s="129" t="s">
        <v>165</v>
      </c>
      <c r="D31" s="130">
        <v>212</v>
      </c>
      <c r="E31" s="376"/>
      <c r="F31" s="376"/>
      <c r="G31" s="378"/>
      <c r="H31" s="377"/>
      <c r="I31" s="377"/>
      <c r="J31" s="141"/>
      <c r="K31" s="113"/>
      <c r="L31" s="113"/>
      <c r="M31" s="113"/>
      <c r="N31" s="113"/>
      <c r="O31" s="113"/>
    </row>
    <row r="32" spans="1:15" s="69" customFormat="1" ht="12">
      <c r="A32" s="518" t="s">
        <v>112</v>
      </c>
      <c r="B32" s="518"/>
      <c r="C32" s="518"/>
      <c r="D32" s="518"/>
      <c r="E32" s="518"/>
      <c r="F32" s="518"/>
      <c r="G32" s="518"/>
      <c r="H32" s="518"/>
      <c r="I32" s="518"/>
      <c r="J32" s="518"/>
      <c r="K32" s="518"/>
      <c r="L32" s="518"/>
      <c r="M32" s="518"/>
      <c r="N32" s="518"/>
      <c r="O32" s="518"/>
    </row>
    <row r="33" spans="1:16" s="69" customFormat="1" ht="14.45" customHeight="1">
      <c r="A33" s="502" t="s">
        <v>375</v>
      </c>
      <c r="B33" s="502"/>
      <c r="C33" s="502"/>
      <c r="D33" s="502"/>
      <c r="E33" s="502"/>
      <c r="F33" s="502"/>
      <c r="G33" s="502"/>
      <c r="H33" s="502"/>
      <c r="I33" s="502"/>
      <c r="J33" s="502"/>
      <c r="K33" s="502"/>
      <c r="L33" s="502"/>
      <c r="M33" s="502"/>
      <c r="N33" s="502"/>
      <c r="O33" s="502"/>
    </row>
    <row r="34" spans="1:16" s="69" customFormat="1" ht="24">
      <c r="A34" s="127">
        <f>A31+1</f>
        <v>16</v>
      </c>
      <c r="B34" s="132" t="s">
        <v>349</v>
      </c>
      <c r="C34" s="129" t="s">
        <v>158</v>
      </c>
      <c r="D34" s="133">
        <v>1423</v>
      </c>
      <c r="E34" s="243"/>
      <c r="F34" s="243"/>
      <c r="G34" s="245"/>
      <c r="H34" s="244"/>
      <c r="I34" s="244"/>
      <c r="J34" s="141"/>
      <c r="K34" s="113"/>
      <c r="L34" s="113"/>
      <c r="M34" s="113"/>
      <c r="N34" s="113"/>
      <c r="O34" s="113"/>
      <c r="P34" s="95"/>
    </row>
    <row r="35" spans="1:16" s="69" customFormat="1" ht="48">
      <c r="A35" s="127">
        <f>A34+1</f>
        <v>17</v>
      </c>
      <c r="B35" s="246" t="s">
        <v>177</v>
      </c>
      <c r="C35" s="129" t="s">
        <v>165</v>
      </c>
      <c r="D35" s="133">
        <v>599</v>
      </c>
      <c r="E35" s="376"/>
      <c r="F35" s="376"/>
      <c r="G35" s="378"/>
      <c r="H35" s="377"/>
      <c r="I35" s="377"/>
      <c r="J35" s="141"/>
      <c r="K35" s="113"/>
      <c r="L35" s="113"/>
      <c r="M35" s="113"/>
      <c r="N35" s="113"/>
      <c r="O35" s="113"/>
    </row>
    <row r="36" spans="1:16" s="69" customFormat="1" ht="24">
      <c r="A36" s="127">
        <f>A35+1</f>
        <v>18</v>
      </c>
      <c r="B36" s="132" t="s">
        <v>376</v>
      </c>
      <c r="C36" s="129" t="s">
        <v>158</v>
      </c>
      <c r="D36" s="133">
        <v>1177</v>
      </c>
      <c r="E36" s="376"/>
      <c r="F36" s="376"/>
      <c r="G36" s="378"/>
      <c r="H36" s="377"/>
      <c r="I36" s="377"/>
      <c r="J36" s="141"/>
      <c r="K36" s="113"/>
      <c r="L36" s="113"/>
      <c r="M36" s="113"/>
      <c r="N36" s="113"/>
      <c r="O36" s="113"/>
    </row>
    <row r="37" spans="1:16" s="69" customFormat="1" ht="24">
      <c r="A37" s="127">
        <f>A36+1</f>
        <v>19</v>
      </c>
      <c r="B37" s="132" t="s">
        <v>178</v>
      </c>
      <c r="C37" s="129" t="s">
        <v>158</v>
      </c>
      <c r="D37" s="133">
        <v>1177</v>
      </c>
      <c r="E37" s="376"/>
      <c r="F37" s="376"/>
      <c r="G37" s="378"/>
      <c r="H37" s="377"/>
      <c r="I37" s="377"/>
      <c r="J37" s="141"/>
      <c r="K37" s="113"/>
      <c r="L37" s="113"/>
      <c r="M37" s="113"/>
      <c r="N37" s="113"/>
      <c r="O37" s="113"/>
    </row>
    <row r="38" spans="1:16" s="69" customFormat="1" ht="24">
      <c r="A38" s="127">
        <f>A37+1</f>
        <v>20</v>
      </c>
      <c r="B38" s="128" t="s">
        <v>179</v>
      </c>
      <c r="C38" s="129" t="s">
        <v>158</v>
      </c>
      <c r="D38" s="133">
        <v>1177</v>
      </c>
      <c r="E38" s="376"/>
      <c r="F38" s="376"/>
      <c r="G38" s="378"/>
      <c r="H38" s="377"/>
      <c r="I38" s="377"/>
      <c r="J38" s="141"/>
      <c r="K38" s="113"/>
      <c r="L38" s="113"/>
      <c r="M38" s="113"/>
      <c r="N38" s="113"/>
      <c r="O38" s="113"/>
    </row>
    <row r="39" spans="1:16" s="69" customFormat="1" ht="24">
      <c r="A39" s="127">
        <f>A38+1</f>
        <v>21</v>
      </c>
      <c r="B39" s="128" t="s">
        <v>180</v>
      </c>
      <c r="C39" s="129" t="s">
        <v>158</v>
      </c>
      <c r="D39" s="133">
        <v>1177</v>
      </c>
      <c r="E39" s="376"/>
      <c r="F39" s="376"/>
      <c r="G39" s="378"/>
      <c r="H39" s="377"/>
      <c r="I39" s="377"/>
      <c r="J39" s="141"/>
      <c r="K39" s="113"/>
      <c r="L39" s="113"/>
      <c r="M39" s="113"/>
      <c r="N39" s="113"/>
      <c r="O39" s="113"/>
    </row>
    <row r="40" spans="1:16" s="364" customFormat="1" ht="12">
      <c r="A40" s="502" t="s">
        <v>377</v>
      </c>
      <c r="B40" s="502"/>
      <c r="C40" s="502"/>
      <c r="D40" s="502"/>
      <c r="E40" s="502"/>
      <c r="F40" s="502"/>
      <c r="G40" s="502"/>
      <c r="H40" s="502"/>
      <c r="I40" s="502"/>
      <c r="J40" s="502"/>
      <c r="K40" s="502"/>
      <c r="L40" s="502"/>
      <c r="M40" s="502"/>
      <c r="N40" s="502"/>
      <c r="O40" s="502"/>
    </row>
    <row r="41" spans="1:16" s="364" customFormat="1" ht="48">
      <c r="A41" s="388">
        <f>A39+1</f>
        <v>22</v>
      </c>
      <c r="B41" s="379" t="s">
        <v>182</v>
      </c>
      <c r="C41" s="129" t="s">
        <v>165</v>
      </c>
      <c r="D41" s="391">
        <v>58</v>
      </c>
      <c r="E41" s="376"/>
      <c r="F41" s="376"/>
      <c r="G41" s="378"/>
      <c r="H41" s="377"/>
      <c r="I41" s="377"/>
      <c r="J41" s="141"/>
      <c r="K41" s="244"/>
      <c r="L41" s="244"/>
      <c r="M41" s="244"/>
      <c r="N41" s="244"/>
      <c r="O41" s="244"/>
    </row>
    <row r="42" spans="1:16" s="364" customFormat="1" ht="24">
      <c r="A42" s="388">
        <f>A41+1</f>
        <v>23</v>
      </c>
      <c r="B42" s="379" t="s">
        <v>183</v>
      </c>
      <c r="C42" s="129" t="s">
        <v>158</v>
      </c>
      <c r="D42" s="391">
        <v>177</v>
      </c>
      <c r="E42" s="376"/>
      <c r="F42" s="376"/>
      <c r="G42" s="378"/>
      <c r="H42" s="377"/>
      <c r="I42" s="377"/>
      <c r="J42" s="141"/>
      <c r="K42" s="244"/>
      <c r="L42" s="244"/>
      <c r="M42" s="244"/>
      <c r="N42" s="244"/>
      <c r="O42" s="244"/>
    </row>
    <row r="43" spans="1:16" s="364" customFormat="1" ht="24">
      <c r="A43" s="388">
        <f t="shared" ref="A43:A44" si="2">A42+1</f>
        <v>24</v>
      </c>
      <c r="B43" s="379" t="s">
        <v>184</v>
      </c>
      <c r="C43" s="129" t="s">
        <v>158</v>
      </c>
      <c r="D43" s="391">
        <v>177</v>
      </c>
      <c r="E43" s="376"/>
      <c r="F43" s="376"/>
      <c r="G43" s="378"/>
      <c r="H43" s="377"/>
      <c r="I43" s="377"/>
      <c r="J43" s="141"/>
      <c r="K43" s="244"/>
      <c r="L43" s="244"/>
      <c r="M43" s="244"/>
      <c r="N43" s="244"/>
      <c r="O43" s="244"/>
    </row>
    <row r="44" spans="1:16" s="364" customFormat="1" ht="24">
      <c r="A44" s="388">
        <f t="shared" si="2"/>
        <v>25</v>
      </c>
      <c r="B44" s="379" t="s">
        <v>185</v>
      </c>
      <c r="C44" s="129" t="s">
        <v>158</v>
      </c>
      <c r="D44" s="391">
        <v>177</v>
      </c>
      <c r="E44" s="376"/>
      <c r="F44" s="376"/>
      <c r="G44" s="378"/>
      <c r="H44" s="377"/>
      <c r="I44" s="377"/>
      <c r="J44" s="141"/>
      <c r="K44" s="244"/>
      <c r="L44" s="244"/>
      <c r="M44" s="244"/>
      <c r="N44" s="244"/>
      <c r="O44" s="244"/>
    </row>
    <row r="45" spans="1:16" s="69" customFormat="1" ht="12" customHeight="1">
      <c r="A45" s="502" t="s">
        <v>113</v>
      </c>
      <c r="B45" s="502"/>
      <c r="C45" s="502"/>
      <c r="D45" s="502"/>
      <c r="E45" s="502"/>
      <c r="F45" s="502"/>
      <c r="G45" s="502"/>
      <c r="H45" s="502"/>
      <c r="I45" s="502"/>
      <c r="J45" s="502"/>
      <c r="K45" s="502"/>
      <c r="L45" s="502"/>
      <c r="M45" s="502"/>
      <c r="N45" s="502"/>
      <c r="O45" s="502"/>
    </row>
    <row r="46" spans="1:16" s="69" customFormat="1" ht="36">
      <c r="A46" s="127">
        <f>A44+1</f>
        <v>26</v>
      </c>
      <c r="B46" s="134" t="s">
        <v>196</v>
      </c>
      <c r="C46" s="129" t="s">
        <v>20</v>
      </c>
      <c r="D46" s="133">
        <v>78</v>
      </c>
      <c r="E46" s="376"/>
      <c r="F46" s="376"/>
      <c r="G46" s="378"/>
      <c r="H46" s="377"/>
      <c r="I46" s="377"/>
      <c r="J46" s="141"/>
      <c r="K46" s="113"/>
      <c r="L46" s="113"/>
      <c r="M46" s="113"/>
      <c r="N46" s="113"/>
      <c r="O46" s="113"/>
    </row>
    <row r="47" spans="1:16" s="69" customFormat="1" ht="36">
      <c r="A47" s="127">
        <f>A46+1</f>
        <v>27</v>
      </c>
      <c r="B47" s="134" t="s">
        <v>195</v>
      </c>
      <c r="C47" s="129" t="s">
        <v>20</v>
      </c>
      <c r="D47" s="133">
        <v>260</v>
      </c>
      <c r="E47" s="376"/>
      <c r="F47" s="376"/>
      <c r="G47" s="378"/>
      <c r="H47" s="377"/>
      <c r="I47" s="377"/>
      <c r="J47" s="141"/>
      <c r="K47" s="113"/>
      <c r="L47" s="113"/>
      <c r="M47" s="113"/>
      <c r="N47" s="113"/>
      <c r="O47" s="113"/>
    </row>
    <row r="48" spans="1:16" s="364" customFormat="1" ht="36">
      <c r="A48" s="127">
        <f t="shared" ref="A48:A49" si="3">A47+1</f>
        <v>28</v>
      </c>
      <c r="B48" s="134" t="s">
        <v>197</v>
      </c>
      <c r="C48" s="129" t="s">
        <v>20</v>
      </c>
      <c r="D48" s="133">
        <v>144</v>
      </c>
      <c r="E48" s="376"/>
      <c r="F48" s="376"/>
      <c r="G48" s="378"/>
      <c r="H48" s="377"/>
      <c r="I48" s="377"/>
      <c r="J48" s="141"/>
      <c r="K48" s="244"/>
      <c r="L48" s="244"/>
      <c r="M48" s="244"/>
      <c r="N48" s="244"/>
      <c r="O48" s="244"/>
    </row>
    <row r="49" spans="1:15" s="364" customFormat="1" ht="36">
      <c r="A49" s="127">
        <f t="shared" si="3"/>
        <v>29</v>
      </c>
      <c r="B49" s="134" t="s">
        <v>198</v>
      </c>
      <c r="C49" s="129" t="s">
        <v>20</v>
      </c>
      <c r="D49" s="133">
        <v>15</v>
      </c>
      <c r="E49" s="376"/>
      <c r="F49" s="376"/>
      <c r="G49" s="378"/>
      <c r="H49" s="377"/>
      <c r="I49" s="377"/>
      <c r="J49" s="141"/>
      <c r="K49" s="244"/>
      <c r="L49" s="244"/>
      <c r="M49" s="244"/>
      <c r="N49" s="244"/>
      <c r="O49" s="244"/>
    </row>
    <row r="50" spans="1:15" s="69" customFormat="1" ht="12">
      <c r="A50" s="518" t="s">
        <v>200</v>
      </c>
      <c r="B50" s="502"/>
      <c r="C50" s="502"/>
      <c r="D50" s="502"/>
      <c r="E50" s="502"/>
      <c r="F50" s="502"/>
      <c r="G50" s="502"/>
      <c r="H50" s="502"/>
      <c r="I50" s="502"/>
      <c r="J50" s="502"/>
      <c r="K50" s="502"/>
      <c r="L50" s="502"/>
      <c r="M50" s="502"/>
      <c r="N50" s="502"/>
      <c r="O50" s="502"/>
    </row>
    <row r="51" spans="1:15" s="69" customFormat="1" ht="12">
      <c r="A51" s="502" t="s">
        <v>201</v>
      </c>
      <c r="B51" s="502"/>
      <c r="C51" s="502"/>
      <c r="D51" s="502"/>
      <c r="E51" s="502"/>
      <c r="F51" s="502"/>
      <c r="G51" s="502"/>
      <c r="H51" s="502"/>
      <c r="I51" s="502"/>
      <c r="J51" s="502"/>
      <c r="K51" s="502"/>
      <c r="L51" s="502"/>
      <c r="M51" s="502"/>
      <c r="N51" s="502"/>
      <c r="O51" s="502"/>
    </row>
    <row r="52" spans="1:15" s="69" customFormat="1" ht="36">
      <c r="A52" s="127">
        <f>A49+1</f>
        <v>30</v>
      </c>
      <c r="B52" s="128" t="s">
        <v>202</v>
      </c>
      <c r="C52" s="129" t="s">
        <v>105</v>
      </c>
      <c r="D52" s="130">
        <v>3</v>
      </c>
      <c r="E52" s="376"/>
      <c r="F52" s="376"/>
      <c r="G52" s="378"/>
      <c r="H52" s="377"/>
      <c r="I52" s="377"/>
      <c r="J52" s="141"/>
      <c r="K52" s="113"/>
      <c r="L52" s="113"/>
      <c r="M52" s="113"/>
      <c r="N52" s="113"/>
      <c r="O52" s="113"/>
    </row>
    <row r="53" spans="1:15" s="69" customFormat="1" ht="12">
      <c r="A53" s="127">
        <f>A52+1</f>
        <v>31</v>
      </c>
      <c r="B53" s="128">
        <v>206</v>
      </c>
      <c r="C53" s="129" t="s">
        <v>105</v>
      </c>
      <c r="D53" s="130">
        <v>1</v>
      </c>
      <c r="E53" s="376"/>
      <c r="F53" s="376"/>
      <c r="G53" s="378"/>
      <c r="H53" s="377"/>
      <c r="I53" s="377"/>
      <c r="J53" s="141"/>
      <c r="K53" s="113"/>
      <c r="L53" s="113"/>
      <c r="M53" s="113"/>
      <c r="N53" s="113"/>
      <c r="O53" s="113"/>
    </row>
    <row r="54" spans="1:15" s="69" customFormat="1" ht="12">
      <c r="A54" s="127">
        <f t="shared" ref="A54:A55" si="4">A53+1</f>
        <v>32</v>
      </c>
      <c r="B54" s="128">
        <v>525</v>
      </c>
      <c r="C54" s="129" t="s">
        <v>105</v>
      </c>
      <c r="D54" s="130">
        <v>1</v>
      </c>
      <c r="E54" s="376"/>
      <c r="F54" s="376"/>
      <c r="G54" s="378"/>
      <c r="H54" s="377"/>
      <c r="I54" s="377"/>
      <c r="J54" s="141"/>
      <c r="K54" s="113"/>
      <c r="L54" s="113"/>
      <c r="M54" s="113"/>
      <c r="N54" s="113"/>
      <c r="O54" s="113"/>
    </row>
    <row r="55" spans="1:15" s="69" customFormat="1" ht="12">
      <c r="A55" s="127">
        <f t="shared" si="4"/>
        <v>33</v>
      </c>
      <c r="B55" s="128">
        <v>526</v>
      </c>
      <c r="C55" s="129" t="s">
        <v>105</v>
      </c>
      <c r="D55" s="130">
        <v>1</v>
      </c>
      <c r="E55" s="376"/>
      <c r="F55" s="376"/>
      <c r="G55" s="378"/>
      <c r="H55" s="377"/>
      <c r="I55" s="377"/>
      <c r="J55" s="141"/>
      <c r="K55" s="113"/>
      <c r="L55" s="113"/>
      <c r="M55" s="113"/>
      <c r="N55" s="113"/>
      <c r="O55" s="113"/>
    </row>
    <row r="56" spans="1:15" s="32" customFormat="1" ht="27.75" customHeight="1">
      <c r="A56" s="135" t="s">
        <v>42</v>
      </c>
      <c r="B56" s="512" t="s">
        <v>96</v>
      </c>
      <c r="C56" s="512"/>
      <c r="D56" s="512"/>
      <c r="E56" s="512"/>
      <c r="F56" s="512"/>
      <c r="G56" s="512"/>
      <c r="H56" s="512"/>
      <c r="I56" s="512"/>
      <c r="J56" s="512"/>
      <c r="K56" s="143"/>
      <c r="L56" s="403"/>
      <c r="M56" s="403"/>
      <c r="N56" s="403"/>
      <c r="O56" s="403"/>
    </row>
    <row r="57" spans="1:15">
      <c r="A57" s="71" t="s">
        <v>78</v>
      </c>
      <c r="B57" s="72"/>
      <c r="C57" s="73"/>
      <c r="D57" s="73"/>
      <c r="E57" s="74"/>
      <c r="F57" s="75"/>
      <c r="G57" s="75"/>
      <c r="H57" s="75"/>
      <c r="I57" s="75"/>
      <c r="J57" s="75"/>
      <c r="K57" s="75"/>
      <c r="L57" s="76"/>
      <c r="M57" s="76"/>
      <c r="N57" s="76"/>
      <c r="O57" s="76"/>
    </row>
    <row r="58" spans="1:15">
      <c r="A58" s="77"/>
      <c r="B58" s="505" t="s">
        <v>79</v>
      </c>
      <c r="C58" s="505"/>
      <c r="D58" s="505"/>
      <c r="E58" s="505"/>
      <c r="F58" s="505"/>
      <c r="G58" s="505"/>
      <c r="H58" s="78"/>
      <c r="I58" s="78"/>
      <c r="J58" s="78"/>
      <c r="K58" s="78"/>
      <c r="L58" s="79"/>
      <c r="M58" s="79"/>
      <c r="N58" s="79"/>
      <c r="O58" s="79"/>
    </row>
    <row r="59" spans="1:15">
      <c r="A59" s="77"/>
      <c r="B59" s="505" t="s">
        <v>111</v>
      </c>
      <c r="C59" s="505"/>
      <c r="D59" s="505"/>
      <c r="E59" s="505"/>
      <c r="F59" s="505"/>
      <c r="G59" s="505"/>
      <c r="H59" s="505"/>
      <c r="I59" s="505"/>
      <c r="J59" s="505"/>
      <c r="K59" s="505"/>
      <c r="L59" s="505"/>
      <c r="M59" s="505"/>
      <c r="N59" s="505"/>
      <c r="O59" s="505"/>
    </row>
    <row r="60" spans="1:15" ht="24.75" customHeight="1">
      <c r="A60" s="77"/>
      <c r="B60" s="505" t="s">
        <v>92</v>
      </c>
      <c r="C60" s="505"/>
      <c r="D60" s="505"/>
      <c r="E60" s="505"/>
      <c r="F60" s="505"/>
      <c r="G60" s="505"/>
      <c r="H60" s="505"/>
      <c r="I60" s="505"/>
      <c r="J60" s="505"/>
      <c r="K60" s="505"/>
      <c r="L60" s="505"/>
      <c r="M60" s="505"/>
      <c r="N60" s="505"/>
      <c r="O60" s="505"/>
    </row>
    <row r="61" spans="1:15">
      <c r="A61" s="77"/>
      <c r="B61" s="505" t="s">
        <v>93</v>
      </c>
      <c r="C61" s="505"/>
      <c r="D61" s="505"/>
      <c r="E61" s="505"/>
      <c r="F61" s="505"/>
      <c r="G61" s="505"/>
      <c r="H61" s="505"/>
      <c r="I61" s="505"/>
      <c r="J61" s="505"/>
      <c r="K61" s="505"/>
      <c r="L61" s="505"/>
      <c r="M61" s="505"/>
      <c r="N61" s="505"/>
      <c r="O61" s="505"/>
    </row>
    <row r="62" spans="1:15" ht="22.5" customHeight="1">
      <c r="A62" s="77"/>
      <c r="B62" s="505" t="s">
        <v>90</v>
      </c>
      <c r="C62" s="505"/>
      <c r="D62" s="505"/>
      <c r="E62" s="505"/>
      <c r="F62" s="505"/>
      <c r="G62" s="505"/>
      <c r="H62" s="505"/>
      <c r="I62" s="505"/>
      <c r="J62" s="505"/>
      <c r="K62" s="505"/>
      <c r="L62" s="505"/>
      <c r="M62" s="505"/>
      <c r="N62" s="505"/>
      <c r="O62" s="505"/>
    </row>
    <row r="63" spans="1:15" ht="24.75" customHeight="1">
      <c r="A63" s="80"/>
      <c r="B63" s="505" t="s">
        <v>94</v>
      </c>
      <c r="C63" s="505"/>
      <c r="D63" s="505"/>
      <c r="E63" s="505"/>
      <c r="F63" s="505"/>
      <c r="G63" s="505"/>
      <c r="H63" s="505"/>
      <c r="I63" s="505"/>
      <c r="J63" s="505"/>
      <c r="K63" s="505"/>
      <c r="L63" s="505"/>
      <c r="M63" s="505"/>
      <c r="N63" s="505"/>
      <c r="O63" s="505"/>
    </row>
    <row r="64" spans="1:15">
      <c r="A64" s="80"/>
      <c r="B64" s="505" t="s">
        <v>95</v>
      </c>
      <c r="C64" s="505"/>
      <c r="D64" s="505"/>
      <c r="E64" s="505"/>
      <c r="F64" s="505"/>
      <c r="G64" s="505"/>
      <c r="H64" s="505"/>
      <c r="I64" s="505"/>
      <c r="J64" s="505"/>
      <c r="K64" s="505"/>
      <c r="L64" s="505"/>
      <c r="M64" s="505"/>
      <c r="N64" s="505"/>
      <c r="O64" s="505"/>
    </row>
    <row r="65" spans="1:15">
      <c r="A65" s="40"/>
      <c r="B65" s="37" t="s">
        <v>45</v>
      </c>
      <c r="C65" s="503" t="s">
        <v>2</v>
      </c>
      <c r="D65" s="503"/>
      <c r="E65" s="503"/>
      <c r="F65" s="503"/>
      <c r="G65" s="503"/>
      <c r="H65" s="503"/>
      <c r="I65" s="503"/>
      <c r="J65" s="503"/>
      <c r="K65" s="503"/>
      <c r="L65" s="41"/>
      <c r="M65" s="443"/>
      <c r="N65" s="443"/>
      <c r="O65" s="443"/>
    </row>
    <row r="66" spans="1:15" ht="15" customHeight="1">
      <c r="A66" s="40"/>
      <c r="C66" s="503" t="s">
        <v>47</v>
      </c>
      <c r="D66" s="503"/>
      <c r="E66" s="503"/>
      <c r="F66" s="503"/>
      <c r="G66" s="503"/>
      <c r="H66" s="503"/>
      <c r="I66" s="503"/>
      <c r="J66" s="503"/>
      <c r="K66" s="503"/>
      <c r="L66" s="41"/>
      <c r="M66" s="503"/>
      <c r="N66" s="503"/>
      <c r="O66" s="503"/>
    </row>
    <row r="67" spans="1:15">
      <c r="A67" s="101"/>
      <c r="B67" s="504"/>
      <c r="C67" s="504"/>
      <c r="D67" s="101"/>
      <c r="E67" s="41"/>
      <c r="F67" s="41"/>
      <c r="G67" s="41"/>
      <c r="H67" s="41"/>
      <c r="I67" s="41"/>
      <c r="J67" s="41"/>
      <c r="K67" s="41"/>
      <c r="L67" s="41"/>
      <c r="M67" s="41"/>
      <c r="N67" s="41"/>
      <c r="O67" s="41"/>
    </row>
    <row r="68" spans="1:15">
      <c r="A68" s="40"/>
      <c r="B68" s="37" t="s">
        <v>22</v>
      </c>
      <c r="C68" s="503" t="s">
        <v>2</v>
      </c>
      <c r="D68" s="503"/>
      <c r="E68" s="503"/>
      <c r="F68" s="503"/>
      <c r="G68" s="503"/>
      <c r="H68" s="503"/>
      <c r="I68" s="503"/>
      <c r="J68" s="503"/>
      <c r="K68" s="503"/>
      <c r="L68" s="41"/>
      <c r="M68" s="443"/>
      <c r="N68" s="443"/>
      <c r="O68" s="443"/>
    </row>
    <row r="69" spans="1:15">
      <c r="A69" s="40"/>
      <c r="B69" s="37"/>
      <c r="C69" s="503" t="s">
        <v>47</v>
      </c>
      <c r="D69" s="503"/>
      <c r="E69" s="503"/>
      <c r="F69" s="448"/>
      <c r="G69" s="448"/>
      <c r="H69" s="448"/>
      <c r="I69" s="448"/>
      <c r="J69" s="448"/>
      <c r="K69" s="448"/>
      <c r="L69" s="41"/>
      <c r="M69" s="503"/>
      <c r="N69" s="503"/>
      <c r="O69" s="503"/>
    </row>
    <row r="70" spans="1:15" ht="27.75" customHeight="1">
      <c r="A70" s="66"/>
      <c r="B70" s="32"/>
      <c r="C70" s="67"/>
      <c r="D70" s="68"/>
      <c r="E70" s="67"/>
      <c r="F70" s="67"/>
      <c r="G70" s="67"/>
      <c r="H70" s="67"/>
      <c r="I70" s="67"/>
      <c r="J70" s="67"/>
      <c r="K70" s="67"/>
      <c r="L70" s="67"/>
      <c r="M70" s="67"/>
      <c r="N70" s="67"/>
      <c r="O70" s="67"/>
    </row>
    <row r="71" spans="1:15" ht="27.75" customHeight="1"/>
    <row r="72" spans="1:15" ht="27.75" customHeight="1"/>
    <row r="73" spans="1:15" ht="27.75" customHeight="1"/>
    <row r="74" spans="1:15" ht="27.75" customHeight="1"/>
    <row r="75" spans="1:15" ht="27.75" customHeight="1"/>
    <row r="76" spans="1:15" ht="27.75" customHeight="1"/>
    <row r="77" spans="1:15" ht="27.75" customHeight="1"/>
    <row r="78" spans="1:15" ht="27.75" customHeight="1"/>
    <row r="79" spans="1:15" ht="27.75" customHeight="1"/>
    <row r="80" spans="1:15"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sheetData>
  <mergeCells count="46">
    <mergeCell ref="B67:C67"/>
    <mergeCell ref="C68:E68"/>
    <mergeCell ref="F68:K68"/>
    <mergeCell ref="M68:O68"/>
    <mergeCell ref="C69:E69"/>
    <mergeCell ref="F69:K69"/>
    <mergeCell ref="M69:O69"/>
    <mergeCell ref="B64:O64"/>
    <mergeCell ref="C65:E65"/>
    <mergeCell ref="F65:K65"/>
    <mergeCell ref="M65:O65"/>
    <mergeCell ref="C66:E66"/>
    <mergeCell ref="F66:K66"/>
    <mergeCell ref="M66:O66"/>
    <mergeCell ref="A45:O45"/>
    <mergeCell ref="A40:O40"/>
    <mergeCell ref="B63:O63"/>
    <mergeCell ref="A50:O50"/>
    <mergeCell ref="A51:O51"/>
    <mergeCell ref="B56:J56"/>
    <mergeCell ref="B58:G58"/>
    <mergeCell ref="B59:O59"/>
    <mergeCell ref="B60:O60"/>
    <mergeCell ref="B61:O61"/>
    <mergeCell ref="B62:O62"/>
    <mergeCell ref="A12:O12"/>
    <mergeCell ref="A22:O22"/>
    <mergeCell ref="A27:O27"/>
    <mergeCell ref="A32:O32"/>
    <mergeCell ref="A33:O33"/>
    <mergeCell ref="A10:A11"/>
    <mergeCell ref="B10:B11"/>
    <mergeCell ref="E10:J10"/>
    <mergeCell ref="K10:O10"/>
    <mergeCell ref="A1:O1"/>
    <mergeCell ref="A2:O2"/>
    <mergeCell ref="A3:O3"/>
    <mergeCell ref="A4:B4"/>
    <mergeCell ref="C4:O4"/>
    <mergeCell ref="A5:B5"/>
    <mergeCell ref="C5:O5"/>
    <mergeCell ref="A6:B6"/>
    <mergeCell ref="C6:O6"/>
    <mergeCell ref="A7:O7"/>
    <mergeCell ref="N8:O8"/>
    <mergeCell ref="N9:O9"/>
  </mergeCells>
  <printOptions horizontalCentered="1"/>
  <pageMargins left="0" right="0" top="0.67" bottom="0.45" header="0.31" footer="0.49"/>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33</vt:i4>
      </vt:variant>
      <vt:variant>
        <vt:lpstr>Diapazoni ar nosaukumiem</vt:lpstr>
      </vt:variant>
      <vt:variant>
        <vt:i4>93</vt:i4>
      </vt:variant>
    </vt:vector>
  </HeadingPairs>
  <TitlesOfParts>
    <vt:vector size="126" baseType="lpstr">
      <vt:lpstr>Buvniecibas koptame</vt:lpstr>
      <vt:lpstr>Paredz_ligumc_koptame</vt:lpstr>
      <vt:lpstr>Pasutit_buvn</vt:lpstr>
      <vt:lpstr>koptame1</vt:lpstr>
      <vt:lpstr>TS1</vt:lpstr>
      <vt:lpstr>TS2</vt:lpstr>
      <vt:lpstr>TS3</vt:lpstr>
      <vt:lpstr>TS4</vt:lpstr>
      <vt:lpstr>TS5</vt:lpstr>
      <vt:lpstr>TS6</vt:lpstr>
      <vt:lpstr>TS7</vt:lpstr>
      <vt:lpstr>K1</vt:lpstr>
      <vt:lpstr>K2</vt:lpstr>
      <vt:lpstr>K3</vt:lpstr>
      <vt:lpstr>K4</vt:lpstr>
      <vt:lpstr>K5</vt:lpstr>
      <vt:lpstr>K6</vt:lpstr>
      <vt:lpstr>U1</vt:lpstr>
      <vt:lpstr>U2</vt:lpstr>
      <vt:lpstr>U3</vt:lpstr>
      <vt:lpstr>U4</vt:lpstr>
      <vt:lpstr>U5</vt:lpstr>
      <vt:lpstr>U6</vt:lpstr>
      <vt:lpstr>U7</vt:lpstr>
      <vt:lpstr>U8</vt:lpstr>
      <vt:lpstr>LKT1</vt:lpstr>
      <vt:lpstr>LKT2</vt:lpstr>
      <vt:lpstr>LKT3</vt:lpstr>
      <vt:lpstr>LKT4</vt:lpstr>
      <vt:lpstr>LKT5</vt:lpstr>
      <vt:lpstr>LKT6</vt:lpstr>
      <vt:lpstr>ELT1</vt:lpstr>
      <vt:lpstr>ELT_Abon</vt:lpstr>
      <vt:lpstr>'K1'!__xlnm.Print_Titles_6</vt:lpstr>
      <vt:lpstr>'K2'!__xlnm.Print_Titles_6</vt:lpstr>
      <vt:lpstr>'K3'!__xlnm.Print_Titles_6</vt:lpstr>
      <vt:lpstr>'K4'!__xlnm.Print_Titles_6</vt:lpstr>
      <vt:lpstr>'K5'!__xlnm.Print_Titles_6</vt:lpstr>
      <vt:lpstr>'K6'!__xlnm.Print_Titles_6</vt:lpstr>
      <vt:lpstr>'LKT1'!__xlnm.Print_Titles_6</vt:lpstr>
      <vt:lpstr>'LKT2'!__xlnm.Print_Titles_6</vt:lpstr>
      <vt:lpstr>'LKT3'!__xlnm.Print_Titles_6</vt:lpstr>
      <vt:lpstr>'LKT4'!__xlnm.Print_Titles_6</vt:lpstr>
      <vt:lpstr>'LKT5'!__xlnm.Print_Titles_6</vt:lpstr>
      <vt:lpstr>'LKT6'!__xlnm.Print_Titles_6</vt:lpstr>
      <vt:lpstr>'TS1'!__xlnm.Print_Titles_6</vt:lpstr>
      <vt:lpstr>'TS2'!__xlnm.Print_Titles_6</vt:lpstr>
      <vt:lpstr>'TS3'!__xlnm.Print_Titles_6</vt:lpstr>
      <vt:lpstr>'TS4'!__xlnm.Print_Titles_6</vt:lpstr>
      <vt:lpstr>'TS5'!__xlnm.Print_Titles_6</vt:lpstr>
      <vt:lpstr>'TS6'!__xlnm.Print_Titles_6</vt:lpstr>
      <vt:lpstr>'TS7'!__xlnm.Print_Titles_6</vt:lpstr>
      <vt:lpstr>'U1'!__xlnm.Print_Titles_6</vt:lpstr>
      <vt:lpstr>'U2'!__xlnm.Print_Titles_6</vt:lpstr>
      <vt:lpstr>'U3'!__xlnm.Print_Titles_6</vt:lpstr>
      <vt:lpstr>'U4'!__xlnm.Print_Titles_6</vt:lpstr>
      <vt:lpstr>'U5'!__xlnm.Print_Titles_6</vt:lpstr>
      <vt:lpstr>'U6'!__xlnm.Print_Titles_6</vt:lpstr>
      <vt:lpstr>'U7'!__xlnm.Print_Titles_6</vt:lpstr>
      <vt:lpstr>'U8'!__xlnm.Print_Titles_6</vt:lpstr>
      <vt:lpstr>ELT_Abon!Drukas_apgabals</vt:lpstr>
      <vt:lpstr>'ELT1'!Drukas_apgabals</vt:lpstr>
      <vt:lpstr>'K1'!Drukas_apgabals</vt:lpstr>
      <vt:lpstr>'K2'!Drukas_apgabals</vt:lpstr>
      <vt:lpstr>'K3'!Drukas_apgabals</vt:lpstr>
      <vt:lpstr>'K4'!Drukas_apgabals</vt:lpstr>
      <vt:lpstr>'K5'!Drukas_apgabals</vt:lpstr>
      <vt:lpstr>'K6'!Drukas_apgabals</vt:lpstr>
      <vt:lpstr>koptame1!Drukas_apgabals</vt:lpstr>
      <vt:lpstr>'LKT1'!Drukas_apgabals</vt:lpstr>
      <vt:lpstr>'LKT2'!Drukas_apgabals</vt:lpstr>
      <vt:lpstr>'LKT3'!Drukas_apgabals</vt:lpstr>
      <vt:lpstr>'LKT4'!Drukas_apgabals</vt:lpstr>
      <vt:lpstr>'LKT5'!Drukas_apgabals</vt:lpstr>
      <vt:lpstr>'LKT6'!Drukas_apgabals</vt:lpstr>
      <vt:lpstr>Pasutit_buvn!Drukas_apgabals</vt:lpstr>
      <vt:lpstr>'TS1'!Drukas_apgabals</vt:lpstr>
      <vt:lpstr>'TS2'!Drukas_apgabals</vt:lpstr>
      <vt:lpstr>'TS3'!Drukas_apgabals</vt:lpstr>
      <vt:lpstr>'TS4'!Drukas_apgabals</vt:lpstr>
      <vt:lpstr>'TS5'!Drukas_apgabals</vt:lpstr>
      <vt:lpstr>'TS6'!Drukas_apgabals</vt:lpstr>
      <vt:lpstr>'TS7'!Drukas_apgabals</vt:lpstr>
      <vt:lpstr>'U1'!Drukas_apgabals</vt:lpstr>
      <vt:lpstr>'U2'!Drukas_apgabals</vt:lpstr>
      <vt:lpstr>'U3'!Drukas_apgabals</vt:lpstr>
      <vt:lpstr>'U4'!Drukas_apgabals</vt:lpstr>
      <vt:lpstr>'U5'!Drukas_apgabals</vt:lpstr>
      <vt:lpstr>'U6'!Drukas_apgabals</vt:lpstr>
      <vt:lpstr>'U7'!Drukas_apgabals</vt:lpstr>
      <vt:lpstr>'U8'!Drukas_apgabals</vt:lpstr>
      <vt:lpstr>ELT_Abon!Drukāt_virsrakstus</vt:lpstr>
      <vt:lpstr>'ELT1'!Drukāt_virsrakstus</vt:lpstr>
      <vt:lpstr>'K1'!Drukāt_virsrakstus</vt:lpstr>
      <vt:lpstr>'K2'!Drukāt_virsrakstus</vt:lpstr>
      <vt:lpstr>'K3'!Drukāt_virsrakstus</vt:lpstr>
      <vt:lpstr>'K4'!Drukāt_virsrakstus</vt:lpstr>
      <vt:lpstr>'K5'!Drukāt_virsrakstus</vt:lpstr>
      <vt:lpstr>'K6'!Drukāt_virsrakstus</vt:lpstr>
      <vt:lpstr>'LKT1'!Drukāt_virsrakstus</vt:lpstr>
      <vt:lpstr>'LKT2'!Drukāt_virsrakstus</vt:lpstr>
      <vt:lpstr>'LKT3'!Drukāt_virsrakstus</vt:lpstr>
      <vt:lpstr>'LKT4'!Drukāt_virsrakstus</vt:lpstr>
      <vt:lpstr>'LKT5'!Drukāt_virsrakstus</vt:lpstr>
      <vt:lpstr>'LKT6'!Drukāt_virsrakstus</vt:lpstr>
      <vt:lpstr>'TS1'!Drukāt_virsrakstus</vt:lpstr>
      <vt:lpstr>'TS2'!Drukāt_virsrakstus</vt:lpstr>
      <vt:lpstr>'TS3'!Drukāt_virsrakstus</vt:lpstr>
      <vt:lpstr>'TS4'!Drukāt_virsrakstus</vt:lpstr>
      <vt:lpstr>'TS5'!Drukāt_virsrakstus</vt:lpstr>
      <vt:lpstr>'TS6'!Drukāt_virsrakstus</vt:lpstr>
      <vt:lpstr>'TS7'!Drukāt_virsrakstus</vt:lpstr>
      <vt:lpstr>'U1'!Drukāt_virsrakstus</vt:lpstr>
      <vt:lpstr>'U2'!Drukāt_virsrakstus</vt:lpstr>
      <vt:lpstr>'U3'!Drukāt_virsrakstus</vt:lpstr>
      <vt:lpstr>'U4'!Drukāt_virsrakstus</vt:lpstr>
      <vt:lpstr>'U5'!Drukāt_virsrakstus</vt:lpstr>
      <vt:lpstr>'U6'!Drukāt_virsrakstus</vt:lpstr>
      <vt:lpstr>'U7'!Drukāt_virsrakstus</vt:lpstr>
      <vt:lpstr>'U8'!Drukāt_virsrakstus</vt:lpstr>
      <vt:lpstr>'Buvniecibas koptame'!Excel_BuiltIn__FilterDatabase_1</vt:lpstr>
      <vt:lpstr>Excel_BuiltIn__FilterDatabase_1</vt:lpstr>
      <vt:lpstr>'Buvniecibas koptame'!Excel_BuiltIn_Print_Area_1</vt:lpstr>
      <vt:lpstr>Excel_BuiltIn_Print_Area_1</vt:lpstr>
      <vt:lpstr>'Buvniecibas koptame'!Excel_BuiltIn_Print_Titles_1</vt:lpstr>
      <vt:lpstr>Excel_BuiltIn_Print_Titles_1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2019-10-28T08:41:02Z</cp:lastPrinted>
  <dcterms:created xsi:type="dcterms:W3CDTF">2014-04-07T06:08:01Z</dcterms:created>
  <dcterms:modified xsi:type="dcterms:W3CDTF">2020-05-13T12:04:43Z</dcterms:modified>
</cp:coreProperties>
</file>